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MG-fc00.edstokyotocho.onmicrosoft.com\sfs003-001\行政部\zaiseichousa\07_公会計改革\令和８年度\20260408_【総務省財務調査課】地方公会計の整備により得られるストック情報に関する調査について（照会）\12_公表作業\☆公表用ファイル\"/>
    </mc:Choice>
  </mc:AlternateContent>
  <xr:revisionPtr revIDLastSave="0" documentId="13_ncr:1_{199D10A7-DFD4-47C3-8196-A7AFF2D49212}" xr6:coauthVersionLast="47" xr6:coauthVersionMax="47" xr10:uidLastSave="{00000000-0000-0000-0000-000000000000}"/>
  <bookViews>
    <workbookView xWindow="-108" yWindow="-108" windowWidth="23256" windowHeight="12456" tabRatio="938" firstSheet="10"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U37" i="10"/>
  <c r="C37" i="10"/>
  <c r="BE36" i="10"/>
  <c r="AM36" i="10"/>
  <c r="C36" i="10"/>
  <c r="BE35" i="10"/>
  <c r="AM35" i="10"/>
  <c r="C35" i="10"/>
  <c r="CO34" i="10"/>
  <c r="CO35" i="10" s="1"/>
  <c r="CO36" i="10" s="1"/>
  <c r="CO37" i="10" s="1"/>
  <c r="BW34" i="10"/>
  <c r="BW35" i="10" s="1"/>
  <c r="BW36" i="10" s="1"/>
  <c r="BW37" i="10" s="1"/>
  <c r="BW38" i="10" s="1"/>
  <c r="BE34" i="10"/>
  <c r="AM34" i="10"/>
  <c r="C34" i="10"/>
  <c r="U34" i="10" s="1"/>
  <c r="U35" i="10" s="1"/>
  <c r="U36"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<sst xmlns="http://schemas.openxmlformats.org/spreadsheetml/2006/main" count="1169" uniqueCount="566">
  <si>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</si>
  <si>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</si>
  <si>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</si>
  <si>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</si>
  <si>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</si>
  <si>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</si>
  <si>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</si>
  <si>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</si>
  <si>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</si>
  <si>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</si>
  <si>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</si>
  <si>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</si>
  <si>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</si>
  <si>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</si>
  <si>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</si>
  <si>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</si>
  <si>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</si>
  <si>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</si>
  <si>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</si>
  <si>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</si>
  <si>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</si>
  <si>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</si>
  <si>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</si>
  <si>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</si>
  <si>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</si>
  <si>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</si>
  <si>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</si>
  <si>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</si>
  <si>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</si>
  <si>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</si>
  <si>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</si>
  <si>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</si>
  <si>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</si>
  <si>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</si>
  <si>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</si>
  <si>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</si>
  <si>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</si>
  <si>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</si>
  <si>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</si>
  <si>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</si>
  <si>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</si>
  <si>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</si>
  <si>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</si>
  <si>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</si>
  <si>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</si>
  <si>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</si>
  <si>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</si>
  <si>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</si>
  <si>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</si>
  <si>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</si>
  <si>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</si>
  <si>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</si>
  <si>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</si>
  <si>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</si>
  <si>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</si>
  <si>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</si>
  <si>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</si>
  <si>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</si>
  <si>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</si>
  <si>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</si>
  <si>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</si>
  <si>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</si>
  <si>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</si>
  <si>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</si>
  <si>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</si>
  <si>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</si>
  <si>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</si>
  <si>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</si>
  <si>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</si>
  <si>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</si>
  <si>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</si>
  <si>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</si>
  <si>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</si>
  <si>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</si>
  <si>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</si>
  <si>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</si>
  <si>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</si>
  <si>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</si>
  <si>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</si>
  <si>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</si>
  <si>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</si>
  <si>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</si>
  <si>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</si>
  <si>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</si>
  <si>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</si>
  <si>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</si>
  <si>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</si>
  <si>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</si>
  <si>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</si>
  <si>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</si>
  <si>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</si>
  <si>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</si>
  <si>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</si>
  <si>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</si>
  <si>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中央区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</si>
  <si>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</si>
  <si>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</si>
  <si>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</si>
  <si>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</si>
  <si>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</si>
  <si>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</si>
  <si>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</si>
  <si>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</si>
  <si>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</si>
  <si>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</si>
  <si>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</si>
  <si>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</si>
  <si>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</si>
  <si>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</si>
  <si>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</si>
  <si>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</si>
  <si>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</si>
  <si>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</si>
  <si>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</si>
  <si>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</si>
  <si>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</si>
  <si>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</si>
  <si>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</si>
  <si>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19.8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</si>
  <si>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</si>
  <si>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</si>
  <si>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</si>
  <si>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</si>
  <si>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</si>
  <si>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</si>
  <si>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</si>
  <si>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</si>
  <si>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</si>
  <si>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</si>
  <si>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</si>
  <si>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</si>
  <si>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</si>
  <si>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</si>
  <si>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</si>
  <si>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</si>
  <si>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</si>
  <si>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</si>
  <si>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</si>
  <si>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</si>
  <si>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</si>
  <si>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</si>
  <si>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6.0</t>
    <phoneticPr fontId="5"/>
  </si>
  <si>
    <t>基準財政需要額</t>
    <phoneticPr fontId="25"/>
  </si>
  <si>
    <t>うち日本人(％)</t>
    <phoneticPr fontId="5"/>
  </si>
  <si>
    <t>5.0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</si>
  <si>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</si>
  <si>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</si>
  <si>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</si>
  <si>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</si>
  <si>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</si>
  <si>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</si>
  <si>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</si>
  <si>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</si>
  <si>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</si>
  <si>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</si>
  <si>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</si>
  <si>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</si>
  <si>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</si>
  <si>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</si>
  <si>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</si>
  <si>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</si>
  <si>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</si>
  <si>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</si>
  <si>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</si>
  <si>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</si>
  <si>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</si>
  <si>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</si>
  <si>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</si>
  <si>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</si>
  <si>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</si>
  <si>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</si>
  <si>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</si>
  <si>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</si>
  <si>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</si>
  <si>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</si>
  <si>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</si>
  <si>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</si>
  <si>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</si>
  <si>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</si>
  <si>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</si>
  <si>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</si>
  <si>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</si>
  <si>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</si>
  <si>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</si>
  <si>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</si>
  <si>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</si>
  <si>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</si>
  <si>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</si>
  <si>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</si>
  <si>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</si>
  <si>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</si>
  <si>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</si>
  <si>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</si>
  <si>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</si>
  <si>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</si>
  <si>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</si>
  <si>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</si>
  <si>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</si>
  <si>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</si>
  <si>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</si>
  <si>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</si>
  <si>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</si>
  <si>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</si>
  <si>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東京都中央区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</si>
  <si>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</si>
  <si>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</si>
  <si>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</si>
  <si>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</si>
  <si>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</si>
  <si>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</si>
  <si>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</si>
  <si>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</si>
  <si>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</si>
  <si>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</si>
  <si>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</si>
  <si>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</si>
  <si>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</si>
  <si>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</si>
  <si>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</si>
  <si>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</si>
  <si>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</si>
  <si>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</si>
  <si>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</si>
  <si>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</si>
  <si>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</si>
  <si>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</si>
  <si>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</si>
  <si>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</si>
  <si>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</si>
  <si>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</si>
  <si>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</si>
  <si>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</si>
  <si>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</si>
  <si>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</si>
  <si>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</si>
  <si>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</si>
  <si>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</si>
  <si>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</si>
  <si>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</si>
  <si>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</si>
  <si>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</si>
  <si>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</si>
  <si>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</si>
  <si>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</si>
  <si>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</si>
  <si>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</si>
  <si>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</si>
  <si>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</si>
  <si>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</si>
  <si>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</si>
  <si>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</si>
  <si>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</si>
  <si>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</si>
  <si>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</si>
  <si>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</si>
  <si>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</si>
  <si>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</si>
  <si>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</si>
  <si>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</si>
  <si>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</si>
  <si>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</si>
  <si>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</si>
  <si>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</si>
  <si>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</si>
  <si>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</si>
  <si>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</si>
  <si>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</si>
  <si>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</si>
  <si>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</si>
  <si>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</si>
  <si>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</si>
  <si>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</si>
  <si>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</si>
  <si>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</si>
  <si>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</si>
  <si>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</si>
  <si>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</si>
  <si>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</si>
  <si>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</si>
  <si>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</si>
  <si>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</si>
  <si>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</si>
  <si>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</si>
  <si>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</si>
  <si>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</si>
  <si>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</si>
  <si>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</si>
  <si>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</si>
  <si>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</si>
  <si>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</si>
  <si>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</si>
  <si>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</si>
  <si>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</si>
  <si>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</si>
  <si>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</si>
  <si>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</si>
  <si>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</si>
  <si>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</si>
  <si>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</si>
  <si>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</si>
  <si>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</si>
  <si>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</si>
  <si>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</si>
  <si>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</si>
  <si>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</si>
  <si>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</si>
  <si>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</si>
  <si>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</si>
  <si>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</si>
  <si>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</si>
  <si>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</si>
  <si>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</si>
  <si>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</si>
  <si>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</si>
  <si>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</si>
  <si>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</si>
  <si>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</si>
  <si>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</si>
  <si>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</si>
  <si>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</si>
  <si>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</si>
  <si>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</si>
  <si>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</si>
  <si>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駐車場整備</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</si>
  <si>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</si>
  <si>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</si>
  <si>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</si>
  <si>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</si>
  <si>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</si>
  <si>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</si>
  <si>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</si>
  <si>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</si>
  <si>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</si>
  <si>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</si>
  <si>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</si>
  <si>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</si>
  <si>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</si>
  <si>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</si>
  <si>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</si>
  <si>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</si>
  <si>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</si>
  <si>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</si>
  <si>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</si>
  <si>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</si>
  <si>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</si>
  <si>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</si>
  <si>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</si>
  <si>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</si>
  <si>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</si>
  <si>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</si>
  <si>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</si>
  <si>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</si>
  <si>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</si>
  <si>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</si>
  <si>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東京都中央区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</si>
  <si>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</si>
  <si>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</si>
  <si>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</si>
  <si>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</si>
  <si>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</si>
  <si>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</si>
  <si>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</si>
  <si>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</si>
  <si>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</si>
  <si>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</si>
  <si>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</si>
  <si>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</si>
  <si>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</si>
  <si>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</si>
  <si>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</si>
  <si>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</si>
  <si>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</si>
  <si>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</si>
  <si>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</si>
  <si>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</si>
  <si>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</si>
  <si>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</si>
  <si>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</si>
  <si>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</si>
  <si>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</si>
  <si>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</si>
  <si>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</si>
  <si>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</si>
  <si>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</si>
  <si>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</si>
  <si>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</si>
  <si>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</si>
  <si>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</si>
  <si>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</si>
  <si>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</si>
  <si>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</si>
  <si>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</si>
  <si>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</si>
  <si>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</si>
  <si>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</si>
  <si>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</si>
  <si>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</si>
  <si>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</si>
  <si>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</si>
  <si>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</si>
  <si>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</si>
  <si>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</si>
  <si>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</si>
  <si>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</si>
  <si>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</si>
  <si>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</si>
  <si>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</si>
  <si>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</si>
  <si>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</si>
  <si>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</si>
  <si>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</si>
  <si>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</si>
  <si>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</si>
  <si>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</si>
  <si>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</si>
  <si>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</si>
  <si>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</si>
  <si>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</si>
  <si>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</si>
  <si>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</si>
  <si>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</si>
  <si>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</si>
  <si>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</si>
  <si>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</si>
  <si>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</si>
  <si>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</si>
  <si>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</si>
  <si>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</si>
  <si>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</si>
  <si>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</si>
  <si>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</si>
  <si>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</si>
  <si>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</si>
  <si>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</si>
  <si>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</si>
  <si>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</si>
  <si>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</si>
  <si>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</si>
  <si>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</si>
  <si>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</si>
  <si>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</si>
  <si>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</si>
  <si>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</si>
  <si>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</si>
  <si>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</si>
  <si>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</si>
  <si>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</si>
  <si>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</si>
  <si>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</si>
  <si>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</si>
  <si>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</si>
  <si>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</si>
  <si>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</si>
  <si>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</si>
  <si>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</si>
  <si>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</si>
  <si>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</si>
  <si>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</si>
  <si>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</si>
  <si>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</si>
  <si>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</si>
  <si>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</si>
  <si>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</si>
  <si>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</si>
  <si>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</si>
  <si>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</si>
  <si>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</si>
  <si>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</si>
  <si>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</si>
  <si>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</si>
  <si>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</si>
  <si>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</si>
  <si>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</si>
  <si>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</si>
  <si>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</si>
  <si>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</si>
  <si>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</si>
  <si>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</si>
  <si>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</si>
  <si>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</si>
  <si>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</si>
  <si>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</si>
  <si>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</si>
  <si>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</si>
  <si>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</si>
  <si>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</si>
  <si>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</si>
  <si>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</si>
  <si>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</si>
  <si>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</si>
  <si>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</si>
  <si>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</si>
  <si>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</si>
  <si>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</si>
  <si>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</si>
  <si>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</si>
  <si>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</si>
  <si>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</si>
  <si>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</si>
  <si>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</si>
  <si>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</si>
  <si>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</si>
  <si>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</si>
  <si>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</si>
  <si>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</si>
  <si>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</si>
  <si>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</si>
  <si>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</si>
  <si>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</si>
  <si>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</si>
  <si>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</si>
  <si>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</si>
  <si>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</si>
  <si>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</si>
  <si>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</si>
  <si>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</si>
  <si>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</si>
  <si>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</si>
  <si>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</si>
  <si>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</si>
  <si>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</si>
  <si>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</si>
  <si>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</si>
  <si>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</si>
  <si>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</si>
  <si>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</si>
  <si>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0.23</t>
  </si>
  <si>
    <t>一般会計</t>
  </si>
  <si>
    <t>国民健康保険事業会計</t>
  </si>
  <si>
    <t>介護保険事業会計</t>
  </si>
  <si>
    <t>後期高齢者医療会計</t>
  </si>
  <si>
    <t>その他会計（赤字）</t>
  </si>
  <si>
    <t>その他会計（黒字）</t>
  </si>
  <si>
    <t>R02</t>
    <phoneticPr fontId="5"/>
  </si>
  <si>
    <t>R03</t>
    <phoneticPr fontId="5"/>
  </si>
  <si>
    <t>R04</t>
    <phoneticPr fontId="5"/>
  </si>
  <si>
    <t>R05</t>
    <phoneticPr fontId="5"/>
  </si>
  <si>
    <t>R06</t>
    <phoneticPr fontId="5"/>
  </si>
  <si>
    <t>特別区人事・厚生事務組合</t>
    <rPh sb="0" eb="3">
      <t>トクベツク</t>
    </rPh>
    <rPh sb="3" eb="5">
      <t>ジンジ</t>
    </rPh>
    <rPh sb="6" eb="8">
      <t>コウセイ</t>
    </rPh>
    <rPh sb="8" eb="12">
      <t>ジムクミアイ</t>
    </rPh>
    <phoneticPr fontId="2"/>
  </si>
  <si>
    <t>特別区競馬組合</t>
    <rPh sb="0" eb="5">
      <t>トクベツクケイバ</t>
    </rPh>
    <rPh sb="5" eb="7">
      <t>クミアイ</t>
    </rPh>
    <phoneticPr fontId="2"/>
  </si>
  <si>
    <t>東京二十三区清掃一部事務組合</t>
    <rPh sb="0" eb="2">
      <t>トウキョウ</t>
    </rPh>
    <rPh sb="2" eb="6">
      <t>ニジュウサンク</t>
    </rPh>
    <rPh sb="6" eb="8">
      <t>セイソウ</t>
    </rPh>
    <rPh sb="8" eb="10">
      <t>イチブ</t>
    </rPh>
    <rPh sb="10" eb="12">
      <t>ジム</t>
    </rPh>
    <rPh sb="12" eb="14">
      <t>クミアイ</t>
    </rPh>
    <phoneticPr fontId="2"/>
  </si>
  <si>
    <t>東京都後期高齢者医療広域連合（一般会計）</t>
    <rPh sb="0" eb="3">
      <t>トウキョウト</t>
    </rPh>
    <rPh sb="3" eb="8">
      <t>コウキコウレイシャ</t>
    </rPh>
    <rPh sb="8" eb="10">
      <t>イリョウ</t>
    </rPh>
    <rPh sb="10" eb="12">
      <t>コウイキ</t>
    </rPh>
    <rPh sb="12" eb="14">
      <t>レンゴウ</t>
    </rPh>
    <rPh sb="15" eb="19">
      <t>イッパンカイケイ</t>
    </rPh>
    <phoneticPr fontId="2"/>
  </si>
  <si>
    <t>東京都後期高齢者医療広域連合（後期高齢者医療特別会計）</t>
    <rPh sb="0" eb="3">
      <t>トウキョウト</t>
    </rPh>
    <rPh sb="3" eb="8">
      <t>コウキコウレイシャ</t>
    </rPh>
    <rPh sb="8" eb="10">
      <t>イリョウ</t>
    </rPh>
    <rPh sb="10" eb="12">
      <t>コウイキ</t>
    </rPh>
    <rPh sb="12" eb="14">
      <t>レンゴウ</t>
    </rPh>
    <rPh sb="15" eb="20">
      <t>コウキコウレイシャ</t>
    </rPh>
    <rPh sb="20" eb="22">
      <t>イリョウ</t>
    </rPh>
    <rPh sb="22" eb="26">
      <t>トクベツカイケイ</t>
    </rPh>
    <phoneticPr fontId="2"/>
  </si>
  <si>
    <t>法適用</t>
    <rPh sb="0" eb="1">
      <t>ホウ</t>
    </rPh>
    <rPh sb="1" eb="3">
      <t>テキヨウ</t>
    </rPh>
    <phoneticPr fontId="6"/>
  </si>
  <si>
    <t>施設整備基金</t>
    <phoneticPr fontId="5"/>
  </si>
  <si>
    <t>教育施設整備基金</t>
    <phoneticPr fontId="5"/>
  </si>
  <si>
    <t>首都高速道路地下化等都市基盤整備基金</t>
    <phoneticPr fontId="5"/>
  </si>
  <si>
    <t>まちづくり支援基金</t>
    <phoneticPr fontId="5"/>
  </si>
  <si>
    <t>交通環境改善基金</t>
    <phoneticPr fontId="5"/>
  </si>
  <si>
    <t>中央区勤労者サービス公社</t>
    <rPh sb="0" eb="3">
      <t>チュウオウク</t>
    </rPh>
    <rPh sb="3" eb="6">
      <t>キンロウシャ</t>
    </rPh>
    <rPh sb="10" eb="12">
      <t>コウシャ</t>
    </rPh>
    <phoneticPr fontId="2"/>
  </si>
  <si>
    <t>日本橋プラザ</t>
    <rPh sb="0" eb="3">
      <t>ニホンバシ</t>
    </rPh>
    <phoneticPr fontId="2"/>
  </si>
  <si>
    <t>-</t>
    <phoneticPr fontId="2"/>
  </si>
  <si>
    <t>中央区都市整備公社</t>
    <rPh sb="0" eb="9">
      <t>チュウオウクトシセイビコウシャ</t>
    </rPh>
    <phoneticPr fontId="2"/>
  </si>
  <si>
    <t>中央区土地開発公社</t>
    <rPh sb="0" eb="3">
      <t>チュウオウク</t>
    </rPh>
    <rPh sb="3" eb="5">
      <t>トチ</t>
    </rPh>
    <rPh sb="5" eb="7">
      <t>カイハツ</t>
    </rPh>
    <rPh sb="7" eb="9">
      <t>コウシャ</t>
    </rPh>
    <phoneticPr fontId="2"/>
  </si>
  <si>
    <t>R6解散及び清算</t>
    <rPh sb="2" eb="4">
      <t>カイサン</t>
    </rPh>
    <rPh sb="4" eb="5">
      <t>オヨ</t>
    </rPh>
    <rPh sb="6" eb="7">
      <t>キヨシ</t>
    </rPh>
    <rPh sb="7" eb="8">
      <t>サン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</si>
  <si>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</si>
  <si>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</si>
  <si>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負の値）、有形固定資産減価償却率は41.5％となり、現時点においては、資産の老朽化に伴う将来負担は小さい状況にあるといえる。今後も適切な維持管理に努めるとともに、計画的な修繕を進めることで、老朽化への対応に伴う将来負担の抑制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</si>
  <si>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</si>
  <si>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</si>
  <si>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</si>
  <si>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</si>
  <si>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</si>
  <si>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</si>
  <si>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</si>
  <si>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将来負担比率は、充当可能財源等が将来負担額を上回っているため、各年度において負の値となり「－」表記となっている。
実質公債費比率は、前年度比0.5ポイント増加した。これは、分母となる標準財政規模が減少したことに加え、学校教育施設整備などに伴う公債費が増加したことによるものである。
今後、学校教育施設などの改築や整備、既存施設の老朽化に伴う大規模改修が控えていることに加え、原材料価格の上昇などによる工事費の高騰を考慮すると、特別区債発行額の増加や基金の取崩しにより、これらの指標が上昇する可能性もあることから、将来負担が過大とならないような財政運営を図っ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</si>
</sst>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3F386C8-8D38-49D6-B4EB-E7EB36CE235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440B-49AB-8AA5-E6CC6580BCC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205135</c:v>
                </c:pt>
                <c:pt idx="1">
                  <c:v>263043</c:v>
                </c:pt>
                <c:pt idx="2">
                  <c:v>245284</c:v>
                </c:pt>
                <c:pt idx="3">
                  <c:v>305421</c:v>
                </c:pt>
                <c:pt idx="4">
                  <c:v>205346</c:v>
                </c:pt>
              </c:numCache>
            </c:numRef>
          </c:val>
          <c:smooth val="0"/>
          <c:extLst>
            <c:ext xmlns:c16="http://schemas.microsoft.com/office/drawing/2014/chart" uri="{C3380CC4-5D6E-409C-BE32-E72D297353CC}">
              <c16:uniqueId val="{00000001-440B-49AB-8AA5-E6CC6580BCC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3.13</c:v>
                </c:pt>
                <c:pt idx="1">
                  <c:v>3.19</c:v>
                </c:pt>
                <c:pt idx="2">
                  <c:v>3.33</c:v>
                </c:pt>
                <c:pt idx="3">
                  <c:v>3.13</c:v>
                </c:pt>
                <c:pt idx="4">
                  <c:v>3.73</c:v>
                </c:pt>
              </c:numCache>
            </c:numRef>
          </c:val>
          <c:extLst>
            <c:ext xmlns:c16="http://schemas.microsoft.com/office/drawing/2014/chart" uri="{C3380CC4-5D6E-409C-BE32-E72D297353CC}">
              <c16:uniqueId val="{00000000-8639-4A0F-B27F-071B1047926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52.43</c:v>
                </c:pt>
                <c:pt idx="1">
                  <c:v>46.3</c:v>
                </c:pt>
                <c:pt idx="2">
                  <c:v>47.14</c:v>
                </c:pt>
                <c:pt idx="3">
                  <c:v>45.45</c:v>
                </c:pt>
                <c:pt idx="4">
                  <c:v>50.39</c:v>
                </c:pt>
              </c:numCache>
            </c:numRef>
          </c:val>
          <c:extLst>
            <c:ext xmlns:c16="http://schemas.microsoft.com/office/drawing/2014/chart" uri="{C3380CC4-5D6E-409C-BE32-E72D297353CC}">
              <c16:uniqueId val="{00000001-8639-4A0F-B27F-071B1047926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5.96</c:v>
                </c:pt>
                <c:pt idx="1">
                  <c:v>-0.23</c:v>
                </c:pt>
                <c:pt idx="2">
                  <c:v>4.43</c:v>
                </c:pt>
                <c:pt idx="3">
                  <c:v>5.35</c:v>
                </c:pt>
                <c:pt idx="4">
                  <c:v>0.19</c:v>
                </c:pt>
              </c:numCache>
            </c:numRef>
          </c:val>
          <c:smooth val="0"/>
          <c:extLst>
            <c:ext xmlns:c16="http://schemas.microsoft.com/office/drawing/2014/chart" uri="{C3380CC4-5D6E-409C-BE32-E72D297353CC}">
              <c16:uniqueId val="{00000002-8639-4A0F-B27F-071B1047926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F38-452E-B6E3-C3094435803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F38-452E-B6E3-C3094435803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F38-452E-B6E3-C3094435803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F38-452E-B6E3-C30944358031}"/>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F38-452E-B6E3-C30944358031}"/>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1F38-452E-B6E3-C30944358031}"/>
            </c:ext>
          </c:extLst>
        </c:ser>
        <c:ser>
          <c:idx val="6"/>
          <c:order val="6"/>
          <c:tx>
            <c:strRef>
              <c:f>データシート!$A$33</c:f>
              <c:strCache>
                <c:ptCount val="1"/>
                <c:pt idx="0">
                  <c:v>後期高齢者医療会計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0.03</c:v>
                </c:pt>
                <c:pt idx="2">
                  <c:v>#N/A</c:v>
                </c:pt>
                <c:pt idx="3">
                  <c:v>0.04</c:v>
                </c:pt>
                <c:pt idx="4">
                  <c:v>#N/A</c:v>
                </c:pt>
                <c:pt idx="5">
                  <c:v>0.05</c:v>
                </c:pt>
                <c:pt idx="6">
                  <c:v>#N/A</c:v>
                </c:pt>
                <c:pt idx="7">
                  <c:v>0.02</c:v>
                </c:pt>
                <c:pt idx="8">
                  <c:v>#N/A</c:v>
                </c:pt>
                <c:pt idx="9">
                  <c:v>0.04</c:v>
                </c:pt>
              </c:numCache>
            </c:numRef>
          </c:val>
          <c:extLst>
            <c:ext xmlns:c16="http://schemas.microsoft.com/office/drawing/2014/chart" uri="{C3380CC4-5D6E-409C-BE32-E72D297353CC}">
              <c16:uniqueId val="{00000006-1F38-452E-B6E3-C30944358031}"/>
            </c:ext>
          </c:extLst>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0.66</c:v>
                </c:pt>
                <c:pt idx="2">
                  <c:v>#N/A</c:v>
                </c:pt>
                <c:pt idx="3">
                  <c:v>0.52</c:v>
                </c:pt>
                <c:pt idx="4">
                  <c:v>#N/A</c:v>
                </c:pt>
                <c:pt idx="5">
                  <c:v>0.35</c:v>
                </c:pt>
                <c:pt idx="6">
                  <c:v>#N/A</c:v>
                </c:pt>
                <c:pt idx="7">
                  <c:v>0.19</c:v>
                </c:pt>
                <c:pt idx="8">
                  <c:v>#N/A</c:v>
                </c:pt>
                <c:pt idx="9">
                  <c:v>0.38</c:v>
                </c:pt>
              </c:numCache>
            </c:numRef>
          </c:val>
          <c:extLst>
            <c:ext xmlns:c16="http://schemas.microsoft.com/office/drawing/2014/chart" uri="{C3380CC4-5D6E-409C-BE32-E72D297353CC}">
              <c16:uniqueId val="{00000007-1F38-452E-B6E3-C30944358031}"/>
            </c:ext>
          </c:extLst>
        </c:ser>
        <c:ser>
          <c:idx val="8"/>
          <c:order val="8"/>
          <c:tx>
            <c:strRef>
              <c:f>データシート!$A$35</c:f>
              <c:strCache>
                <c:ptCount val="1"/>
                <c:pt idx="0">
                  <c:v>国民健康保険事業会計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0.39</c:v>
                </c:pt>
                <c:pt idx="2">
                  <c:v>#N/A</c:v>
                </c:pt>
                <c:pt idx="3">
                  <c:v>0.46</c:v>
                </c:pt>
                <c:pt idx="4">
                  <c:v>#N/A</c:v>
                </c:pt>
                <c:pt idx="5">
                  <c:v>0.33</c:v>
                </c:pt>
                <c:pt idx="6">
                  <c:v>#N/A</c:v>
                </c:pt>
                <c:pt idx="7">
                  <c:v>0.22</c:v>
                </c:pt>
                <c:pt idx="8">
                  <c:v>#N/A</c:v>
                </c:pt>
                <c:pt idx="9">
                  <c:v>0.41</c:v>
                </c:pt>
              </c:numCache>
            </c:numRef>
          </c:val>
          <c:extLst>
            <c:ext xmlns:c16="http://schemas.microsoft.com/office/drawing/2014/chart" uri="{C3380CC4-5D6E-409C-BE32-E72D297353CC}">
              <c16:uniqueId val="{00000008-1F38-452E-B6E3-C3094435803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3.13</c:v>
                </c:pt>
                <c:pt idx="2">
                  <c:v>#N/A</c:v>
                </c:pt>
                <c:pt idx="3">
                  <c:v>3.19</c:v>
                </c:pt>
                <c:pt idx="4">
                  <c:v>#N/A</c:v>
                </c:pt>
                <c:pt idx="5">
                  <c:v>3.33</c:v>
                </c:pt>
                <c:pt idx="6">
                  <c:v>#N/A</c:v>
                </c:pt>
                <c:pt idx="7">
                  <c:v>3.12</c:v>
                </c:pt>
                <c:pt idx="8">
                  <c:v>#N/A</c:v>
                </c:pt>
                <c:pt idx="9">
                  <c:v>3.72</c:v>
                </c:pt>
              </c:numCache>
            </c:numRef>
          </c:val>
          <c:extLst>
            <c:ext xmlns:c16="http://schemas.microsoft.com/office/drawing/2014/chart" uri="{C3380CC4-5D6E-409C-BE32-E72D297353CC}">
              <c16:uniqueId val="{00000009-1F38-452E-B6E3-C3094435803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1702</c:v>
                </c:pt>
                <c:pt idx="5">
                  <c:v>1638</c:v>
                </c:pt>
                <c:pt idx="8">
                  <c:v>1505</c:v>
                </c:pt>
                <c:pt idx="11">
                  <c:v>1407</c:v>
                </c:pt>
                <c:pt idx="14">
                  <c:v>1232</c:v>
                </c:pt>
              </c:numCache>
            </c:numRef>
          </c:val>
          <c:extLst>
            <c:ext xmlns:c16="http://schemas.microsoft.com/office/drawing/2014/chart" uri="{C3380CC4-5D6E-409C-BE32-E72D297353CC}">
              <c16:uniqueId val="{00000000-69EA-4E84-B9FB-EA85A0B1DBA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9EA-4E84-B9FB-EA85A0B1DBA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608</c:v>
                </c:pt>
                <c:pt idx="3">
                  <c:v>1015</c:v>
                </c:pt>
                <c:pt idx="6">
                  <c:v>1173</c:v>
                </c:pt>
                <c:pt idx="9">
                  <c:v>1168</c:v>
                </c:pt>
                <c:pt idx="12">
                  <c:v>1059</c:v>
                </c:pt>
              </c:numCache>
            </c:numRef>
          </c:val>
          <c:extLst>
            <c:ext xmlns:c16="http://schemas.microsoft.com/office/drawing/2014/chart" uri="{C3380CC4-5D6E-409C-BE32-E72D297353CC}">
              <c16:uniqueId val="{00000002-69EA-4E84-B9FB-EA85A0B1DBA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83</c:v>
                </c:pt>
                <c:pt idx="3">
                  <c:v>84</c:v>
                </c:pt>
                <c:pt idx="6">
                  <c:v>62</c:v>
                </c:pt>
                <c:pt idx="9">
                  <c:v>77</c:v>
                </c:pt>
                <c:pt idx="12">
                  <c:v>142</c:v>
                </c:pt>
              </c:numCache>
            </c:numRef>
          </c:val>
          <c:extLst>
            <c:ext xmlns:c16="http://schemas.microsoft.com/office/drawing/2014/chart" uri="{C3380CC4-5D6E-409C-BE32-E72D297353CC}">
              <c16:uniqueId val="{00000003-69EA-4E84-B9FB-EA85A0B1DBA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9EA-4E84-B9FB-EA85A0B1DBA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107</c:v>
                </c:pt>
                <c:pt idx="3">
                  <c:v>134</c:v>
                </c:pt>
                <c:pt idx="6">
                  <c:v>164</c:v>
                </c:pt>
                <c:pt idx="9">
                  <c:v>210</c:v>
                </c:pt>
                <c:pt idx="12">
                  <c:v>291</c:v>
                </c:pt>
              </c:numCache>
            </c:numRef>
          </c:val>
          <c:extLst>
            <c:ext xmlns:c16="http://schemas.microsoft.com/office/drawing/2014/chart" uri="{C3380CC4-5D6E-409C-BE32-E72D297353CC}">
              <c16:uniqueId val="{00000005-69EA-4E84-B9FB-EA85A0B1DBA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9EA-4E84-B9FB-EA85A0B1DBA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816</c:v>
                </c:pt>
                <c:pt idx="3">
                  <c:v>833</c:v>
                </c:pt>
                <c:pt idx="6">
                  <c:v>917</c:v>
                </c:pt>
                <c:pt idx="9">
                  <c:v>1045</c:v>
                </c:pt>
                <c:pt idx="12">
                  <c:v>1301</c:v>
                </c:pt>
              </c:numCache>
            </c:numRef>
          </c:val>
          <c:extLst>
            <c:ext xmlns:c16="http://schemas.microsoft.com/office/drawing/2014/chart" uri="{C3380CC4-5D6E-409C-BE32-E72D297353CC}">
              <c16:uniqueId val="{00000007-69EA-4E84-B9FB-EA85A0B1DBA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c:v>
                </c:pt>
                <c:pt idx="2">
                  <c:v>#N/A</c:v>
                </c:pt>
                <c:pt idx="3">
                  <c:v>#N/A</c:v>
                </c:pt>
                <c:pt idx="4">
                  <c:v>428</c:v>
                </c:pt>
                <c:pt idx="5">
                  <c:v>#N/A</c:v>
                </c:pt>
                <c:pt idx="6">
                  <c:v>#N/A</c:v>
                </c:pt>
                <c:pt idx="7">
                  <c:v>811</c:v>
                </c:pt>
                <c:pt idx="8">
                  <c:v>#N/A</c:v>
                </c:pt>
                <c:pt idx="9">
                  <c:v>#N/A</c:v>
                </c:pt>
                <c:pt idx="10">
                  <c:v>1093</c:v>
                </c:pt>
                <c:pt idx="11">
                  <c:v>#N/A</c:v>
                </c:pt>
                <c:pt idx="12">
                  <c:v>#N/A</c:v>
                </c:pt>
                <c:pt idx="13">
                  <c:v>1561</c:v>
                </c:pt>
                <c:pt idx="14">
                  <c:v>#N/A</c:v>
                </c:pt>
              </c:numCache>
            </c:numRef>
          </c:val>
          <c:smooth val="0"/>
          <c:extLst>
            <c:ext xmlns:c16="http://schemas.microsoft.com/office/drawing/2014/chart" uri="{C3380CC4-5D6E-409C-BE32-E72D297353CC}">
              <c16:uniqueId val="{00000008-69EA-4E84-B9FB-EA85A0B1DBA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16832</c:v>
                </c:pt>
                <c:pt idx="5">
                  <c:v>26985</c:v>
                </c:pt>
                <c:pt idx="8">
                  <c:v>31277</c:v>
                </c:pt>
                <c:pt idx="11">
                  <c:v>36855</c:v>
                </c:pt>
                <c:pt idx="14">
                  <c:v>35386</c:v>
                </c:pt>
              </c:numCache>
            </c:numRef>
          </c:val>
          <c:extLst>
            <c:ext xmlns:c16="http://schemas.microsoft.com/office/drawing/2014/chart" uri="{C3380CC4-5D6E-409C-BE32-E72D297353CC}">
              <c16:uniqueId val="{00000000-BBD9-422D-BF95-8716900500C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BD9-422D-BF95-8716900500C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73896</c:v>
                </c:pt>
                <c:pt idx="5">
                  <c:v>73305</c:v>
                </c:pt>
                <c:pt idx="8">
                  <c:v>75366</c:v>
                </c:pt>
                <c:pt idx="11">
                  <c:v>98954</c:v>
                </c:pt>
                <c:pt idx="14">
                  <c:v>102348</c:v>
                </c:pt>
              </c:numCache>
            </c:numRef>
          </c:val>
          <c:extLst>
            <c:ext xmlns:c16="http://schemas.microsoft.com/office/drawing/2014/chart" uri="{C3380CC4-5D6E-409C-BE32-E72D297353CC}">
              <c16:uniqueId val="{00000002-BBD9-422D-BF95-8716900500C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BD9-422D-BF95-8716900500C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BD9-422D-BF95-8716900500C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BD9-422D-BF95-8716900500C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9310</c:v>
                </c:pt>
                <c:pt idx="3">
                  <c:v>8457</c:v>
                </c:pt>
                <c:pt idx="6">
                  <c:v>7999</c:v>
                </c:pt>
                <c:pt idx="9">
                  <c:v>8403</c:v>
                </c:pt>
                <c:pt idx="12">
                  <c:v>8229</c:v>
                </c:pt>
              </c:numCache>
            </c:numRef>
          </c:val>
          <c:extLst>
            <c:ext xmlns:c16="http://schemas.microsoft.com/office/drawing/2014/chart" uri="{C3380CC4-5D6E-409C-BE32-E72D297353CC}">
              <c16:uniqueId val="{00000006-BBD9-422D-BF95-8716900500C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1065</c:v>
                </c:pt>
                <c:pt idx="3">
                  <c:v>1184</c:v>
                </c:pt>
                <c:pt idx="6">
                  <c:v>1312</c:v>
                </c:pt>
                <c:pt idx="9">
                  <c:v>1237</c:v>
                </c:pt>
                <c:pt idx="12">
                  <c:v>1488</c:v>
                </c:pt>
              </c:numCache>
            </c:numRef>
          </c:val>
          <c:extLst>
            <c:ext xmlns:c16="http://schemas.microsoft.com/office/drawing/2014/chart" uri="{C3380CC4-5D6E-409C-BE32-E72D297353CC}">
              <c16:uniqueId val="{00000007-BBD9-422D-BF95-8716900500C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BBD9-422D-BF95-8716900500C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4156</c:v>
                </c:pt>
                <c:pt idx="3">
                  <c:v>3821</c:v>
                </c:pt>
                <c:pt idx="6">
                  <c:v>3458</c:v>
                </c:pt>
                <c:pt idx="9">
                  <c:v>2690</c:v>
                </c:pt>
                <c:pt idx="12">
                  <c:v>2348</c:v>
                </c:pt>
              </c:numCache>
            </c:numRef>
          </c:val>
          <c:extLst>
            <c:ext xmlns:c16="http://schemas.microsoft.com/office/drawing/2014/chart" uri="{C3380CC4-5D6E-409C-BE32-E72D297353CC}">
              <c16:uniqueId val="{00000009-BBD9-422D-BF95-8716900500C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20244</c:v>
                </c:pt>
                <c:pt idx="3">
                  <c:v>30463</c:v>
                </c:pt>
                <c:pt idx="6">
                  <c:v>34465</c:v>
                </c:pt>
                <c:pt idx="9">
                  <c:v>44538</c:v>
                </c:pt>
                <c:pt idx="12">
                  <c:v>43553</c:v>
                </c:pt>
              </c:numCache>
            </c:numRef>
          </c:val>
          <c:extLst>
            <c:ext xmlns:c16="http://schemas.microsoft.com/office/drawing/2014/chart" uri="{C3380CC4-5D6E-409C-BE32-E72D297353CC}">
              <c16:uniqueId val="{0000000A-BBD9-422D-BF95-8716900500C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BD9-422D-BF95-8716900500C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30933</c:v>
                </c:pt>
                <c:pt idx="1">
                  <c:v>34822</c:v>
                </c:pt>
                <c:pt idx="2">
                  <c:v>34776</c:v>
                </c:pt>
              </c:numCache>
            </c:numRef>
          </c:val>
          <c:extLst>
            <c:ext xmlns:c16="http://schemas.microsoft.com/office/drawing/2014/chart" uri="{C3380CC4-5D6E-409C-BE32-E72D297353CC}">
              <c16:uniqueId val="{00000000-A986-4E05-98F3-23C54D85FB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A986-4E05-98F3-23C54D85FB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41957</c:v>
                </c:pt>
                <c:pt idx="1">
                  <c:v>60995</c:v>
                </c:pt>
                <c:pt idx="2">
                  <c:v>63929</c:v>
                </c:pt>
              </c:numCache>
            </c:numRef>
          </c:val>
          <c:extLst>
            <c:ext xmlns:c16="http://schemas.microsoft.com/office/drawing/2014/chart" uri="{C3380CC4-5D6E-409C-BE32-E72D297353CC}">
              <c16:uniqueId val="{00000002-A986-4E05-98F3-23C54D85FB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{04CF57BD-9058-4D97-9A88-592FAD9D3628}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52D-4782-8E32-618FF66F3D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{A9B07F36-A794-47DB-8AF9-0787F928859B}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2D-4782-8E32-618FF66F3D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{8C8925A7-595D-41E6-B1D0-AC70BC3D3007}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2D-4782-8E32-618FF66F3D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{15C02373-07DC-43A8-8189-DF6CCF1B7EB0}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2D-4782-8E32-618FF66F3D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{BFF7B764-C12D-4829-9389-D53C547172D5}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2D-4782-8E32-618FF66F3D5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{05D6FE41-DBFB-4057-B27D-5139DCD737B3}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52D-4782-8E32-618FF66F3D5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{05821FE6-6344-4B5E-8D8E-52F82334BE24}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52D-4782-8E32-618FF66F3D5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{63BB5756-EA52-41AA-A8EB-75815E11C0CB}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52D-4782-8E32-618FF66F3D5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{96934A08-7DD7-41B3-8FF2-246DD7AB5C18}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52D-4782-8E32-618FF66F3D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42.4</c:v>
                </c:pt>
                <c:pt idx="8">
                  <c:v>44</c:v>
                </c:pt>
                <c:pt idx="16">
                  <c:v>43.3</c:v>
                </c:pt>
                <c:pt idx="24">
                  <c:v>40.6</c:v>
                </c:pt>
                <c:pt idx="32">
                  <c:v>41.5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52D-4782-8E32-618FF66F3D5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{F478D688-6045-48E6-803B-C58ABB7CE191}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52D-4782-8E32-618FF66F3D5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{9D06B565-9468-4919-BB34-C8EED4728E51}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2D-4782-8E32-618FF66F3D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{77508039-CC71-4101-A554-B9525ABEA417}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2D-4782-8E32-618FF66F3D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{761ACAD1-4B93-42ED-8169-2A4413611766}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2D-4782-8E32-618FF66F3D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{5E6DB543-6F26-44DE-BBE8-672346BEAB9B}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2D-4782-8E32-618FF66F3D5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{64D94E57-46A4-4975-A80E-86057AAAE123}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52D-4782-8E32-618FF66F3D5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{BDA3A58B-3553-4C38-992D-69506AD4BAA7}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52D-4782-8E32-618FF66F3D5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{B090DC18-56BD-43E2-9EFD-C9EC21391CDC}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52D-4782-8E32-618FF66F3D5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{866190B5-6730-45C8-9695-80D0E4A59D31}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52D-4782-8E32-618FF66F3D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52D-4782-8E32-618FF66F3D56}"/>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{718110D7-C731-48BB-A2FB-AC4198AC9E7E}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8B3-4813-B698-8372AA950F8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{CEE6B4D9-FDCE-40C4-9B43-13A9FB34884D}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B3-4813-B698-8372AA950F8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{93130C79-3C19-40B5-85CC-04662D9DF7A4}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B3-4813-B698-8372AA950F8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{C92FF64C-E603-479F-9662-DA826E03BE6A}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B3-4813-B698-8372AA950F8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{62C47908-4120-48AC-85BC-51E4F73ABB52}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B3-4813-B698-8372AA950F8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{232B0300-7EFC-4CAB-96A3-1416C9E20149}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8B3-4813-B698-8372AA950F8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{4DC05761-DF2B-4D70-9B6C-78B564A0C3DD}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8B3-4813-B698-8372AA950F8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{05614544-D1E2-4196-87F8-6BE1500774EE}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8B3-4813-B698-8372AA950F8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{E09420BF-B978-4BC2-BD00-51E6E5843F6C}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8B3-4813-B698-8372AA950F8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-0.2</c:v>
                </c:pt>
                <c:pt idx="8">
                  <c:v>0</c:v>
                </c:pt>
                <c:pt idx="16">
                  <c:v>0.6</c:v>
                </c:pt>
                <c:pt idx="24">
                  <c:v>1.1000000000000001</c:v>
                </c:pt>
                <c:pt idx="32">
                  <c:v>1.6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8B3-4813-B698-8372AA950F8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{F5451E1E-DDA7-4CBA-A24A-20F18E0CA8DE}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8B3-4813-B698-8372AA950F8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{E1348543-E7F3-40AC-86DE-0AD3264DCBB8}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B3-4813-B698-8372AA950F8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{A48F934D-17AE-49E0-A948-50B97C8F6BB2}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B3-4813-B698-8372AA950F8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{20D63DAD-ABC7-4D7E-9597-E22C490A773C}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B3-4813-B698-8372AA950F8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{C52B119D-266C-4BE0-8B84-23822F2C021F}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B3-4813-B698-8372AA950F8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{A8AA4C74-540F-4DA7-A3C4-82285F398C75}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8B3-4813-B698-8372AA950F8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{E5EF70C8-D6C9-4803-85E1-7112500097FC}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8B3-4813-B698-8372AA950F8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{3E66C95F-52B4-41EA-B726-F80A6200BC6E}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8B3-4813-B698-8372AA950F8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{EBFE44FE-73AD-4873-8B45-2FB927EAC920}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8B3-4813-B698-8372AA950F8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8B3-4813-B698-8372AA950F8B}"/>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東京都中央区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187,404
174,851
10.21
141,298,669
137,272,635
2,573,630
69,007,837
41,805,182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財政力指数は、前年度に比べ</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ポイントの増であり、類似団体内平均値を</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財政力指数は、過去</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カ年の平均値であるが、単年度で見ると、令和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0.57</a:t>
          </a:r>
          <a:r>
            <a:rPr kumimoji="1" lang="ja-JP" altLang="en-US" sz="1300">
              <a:latin typeface="ＭＳ Ｐゴシック" panose="020B0600070205080204" pitchFamily="50" charset="-128"/>
              <a:ea typeface="ＭＳ Ｐゴシック" panose="020B0600070205080204" pitchFamily="50" charset="-128"/>
            </a:rPr>
            <a:t>に対して、令和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0.67</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これは、分子となる基準財政収入額の増に加え、分母となる基準財政需要額が都市計画交付金に係る地方債収入相当額の前倒し算定の減などにより減少したためである。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110672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12288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24493</xdr:rowOff>
    </xdr:from>
    <xdr:to>
      <xdr:col>19</xdr:col>
      <xdr:colOff>133350</xdr:colOff>
      <xdr:row>41</xdr:row>
      <xdr:rowOff>110672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53943"/>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161472</xdr:rowOff>
    </xdr:from>
    <xdr:to>
      <xdr:col>15</xdr:col>
      <xdr:colOff>82550</xdr:colOff>
      <xdr:row>41</xdr:row>
      <xdr:rowOff>24493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161472</xdr:rowOff>
    </xdr:from>
    <xdr:to>
      <xdr:col>11</xdr:col>
      <xdr:colOff>31750</xdr:colOff>
      <xdr:row>41</xdr:row>
      <xdr:rowOff>7257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0194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59162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59872</xdr:rowOff>
    </xdr:from>
    <xdr:to>
      <xdr:col>19</xdr:col>
      <xdr:colOff>184150</xdr:colOff>
      <xdr:row>41</xdr:row>
      <xdr:rowOff>161472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58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145143</xdr:rowOff>
    </xdr:from>
    <xdr:to>
      <xdr:col>15</xdr:col>
      <xdr:colOff>133350</xdr:colOff>
      <xdr:row>41</xdr:row>
      <xdr:rowOff>75293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85470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110672</xdr:rowOff>
    </xdr:from>
    <xdr:to>
      <xdr:col>11</xdr:col>
      <xdr:colOff>82550</xdr:colOff>
      <xdr:row>41</xdr:row>
      <xdr:rowOff>40822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､73.3%</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これは、分子となる経常的経費充当一般財源等が物件費等の増などにより増加したことに加え、分母となる経常的一般財源等総額が財調交付金（普通交付金）の減などにより減少したためである。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51308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93096"/>
          <a:ext cx="0" cy="9024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23385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16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51308</xdr:rowOff>
    </xdr:from>
    <xdr:to>
      <xdr:col>24</xdr:col>
      <xdr:colOff>12700</xdr:colOff>
      <xdr:row>65</xdr:row>
      <xdr:rowOff>51308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195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146304</xdr:rowOff>
    </xdr:from>
    <xdr:to>
      <xdr:col>23</xdr:col>
      <xdr:colOff>133350</xdr:colOff>
      <xdr:row>62</xdr:row>
      <xdr:rowOff>83058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090404"/>
          <a:ext cx="838200" cy="62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45229</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846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146304</xdr:rowOff>
    </xdr:from>
    <xdr:to>
      <xdr:col>19</xdr:col>
      <xdr:colOff>133350</xdr:colOff>
      <xdr:row>60</xdr:row>
      <xdr:rowOff>6096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090404"/>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15240</xdr:rowOff>
    </xdr:from>
    <xdr:to>
      <xdr:col>19</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101617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0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6096</xdr:rowOff>
    </xdr:from>
    <xdr:to>
      <xdr:col>15</xdr:col>
      <xdr:colOff>82550</xdr:colOff>
      <xdr:row>60</xdr:row>
      <xdr:rowOff>160528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293096"/>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160528</xdr:rowOff>
    </xdr:from>
    <xdr:to>
      <xdr:col>11</xdr:col>
      <xdr:colOff>31750</xdr:colOff>
      <xdr:row>62</xdr:row>
      <xdr:rowOff>169926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47528"/>
          <a:ext cx="889000" cy="35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126238</xdr:rowOff>
    </xdr:from>
    <xdr:to>
      <xdr:col>11</xdr:col>
      <xdr:colOff>82550</xdr:colOff>
      <xdr:row>64</xdr:row>
      <xdr:rowOff>56388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41165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114046</xdr:rowOff>
    </xdr:from>
    <xdr:to>
      <xdr:col>7</xdr:col>
      <xdr:colOff>31750</xdr:colOff>
      <xdr:row>65</xdr:row>
      <xdr:rowOff>44196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8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28973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17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32258</xdr:rowOff>
    </xdr:from>
    <xdr:to>
      <xdr:col>23</xdr:col>
      <xdr:colOff>184150</xdr:colOff>
      <xdr:row>62</xdr:row>
      <xdr:rowOff>133858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48785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95504</xdr:rowOff>
    </xdr:from>
    <xdr:to>
      <xdr:col>19</xdr:col>
      <xdr:colOff>184150</xdr:colOff>
      <xdr:row>59</xdr:row>
      <xdr:rowOff>25654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0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35831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808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126746</xdr:rowOff>
    </xdr:from>
    <xdr:to>
      <xdr:col>15</xdr:col>
      <xdr:colOff>133350</xdr:colOff>
      <xdr:row>60</xdr:row>
      <xdr:rowOff>56896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67073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11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109728</xdr:rowOff>
    </xdr:from>
    <xdr:to>
      <xdr:col>11</xdr:col>
      <xdr:colOff>82550</xdr:colOff>
      <xdr:row>61</xdr:row>
      <xdr:rowOff>39878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50055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6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119126</xdr:rowOff>
    </xdr:from>
    <xdr:to>
      <xdr:col>7</xdr:col>
      <xdr:colOff>31750</xdr:colOff>
      <xdr:row>63</xdr:row>
      <xdr:rowOff>49276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59453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1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[250,576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16,787</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増加した。</a:t>
          </a:r>
        </a:p>
        <a:p>
          <a:r>
            <a:rPr kumimoji="1" lang="ja-JP" altLang="en-US" sz="1300">
              <a:latin typeface="ＭＳ Ｐゴシック" panose="020B0600070205080204" pitchFamily="50" charset="-128"/>
              <a:ea typeface="ＭＳ Ｐゴシック" panose="020B0600070205080204" pitchFamily="50" charset="-128"/>
            </a:rPr>
            <a:t>　 これは、職員給の増などにより増加したものである。</a:t>
          </a:r>
        </a:p>
        <a:p>
          <a:r>
            <a:rPr kumimoji="1" lang="ja-JP" altLang="en-US" sz="1300">
              <a:latin typeface="ＭＳ Ｐゴシック" panose="020B0600070205080204" pitchFamily="50" charset="-128"/>
              <a:ea typeface="ＭＳ Ｐゴシック" panose="020B0600070205080204" pitchFamily="50" charset="-128"/>
            </a:rPr>
            <a:t>　 なお、類似団体平均を上回っている要因は、基礎的な事務に要する人件費・物件費等は人口規模に関わらず一定程度必要となることによるものであり、人口規模の小さい自治体に見られる傾向である。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108372</xdr:rowOff>
    </xdr:from>
    <xdr:to>
      <xdr:col>23</xdr:col>
      <xdr:colOff>133350</xdr:colOff>
      <xdr:row>84</xdr:row>
      <xdr:rowOff>4434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38722"/>
          <a:ext cx="838200" cy="6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108372</xdr:rowOff>
    </xdr:from>
    <xdr:to>
      <xdr:col>19</xdr:col>
      <xdr:colOff>133350</xdr:colOff>
      <xdr:row>83</xdr:row>
      <xdr:rowOff>133156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338722"/>
          <a:ext cx="889000" cy="2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131975</xdr:rowOff>
    </xdr:from>
    <xdr:to>
      <xdr:col>15</xdr:col>
      <xdr:colOff>82550</xdr:colOff>
      <xdr:row>83</xdr:row>
      <xdr:rowOff>133156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362325"/>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46611</xdr:rowOff>
    </xdr:from>
    <xdr:to>
      <xdr:col>11</xdr:col>
      <xdr:colOff>31750</xdr:colOff>
      <xdr:row>83</xdr:row>
      <xdr:rowOff>131975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276961"/>
          <a:ext cx="889000" cy="8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125084</xdr:rowOff>
    </xdr:from>
    <xdr:to>
      <xdr:col>23</xdr:col>
      <xdr:colOff>184150</xdr:colOff>
      <xdr:row>84</xdr:row>
      <xdr:rowOff>55234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5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97161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27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57572</xdr:rowOff>
    </xdr:from>
    <xdr:to>
      <xdr:col>19</xdr:col>
      <xdr:colOff>184150</xdr:colOff>
      <xdr:row>83</xdr:row>
      <xdr:rowOff>159172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8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143949</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374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82356</xdr:rowOff>
    </xdr:from>
    <xdr:to>
      <xdr:col>15</xdr:col>
      <xdr:colOff>133350</xdr:colOff>
      <xdr:row>84</xdr:row>
      <xdr:rowOff>12506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1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168733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399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81175</xdr:rowOff>
    </xdr:from>
    <xdr:to>
      <xdr:col>11</xdr:col>
      <xdr:colOff>82550</xdr:colOff>
      <xdr:row>84</xdr:row>
      <xdr:rowOff>11325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31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167552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39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167261</xdr:rowOff>
    </xdr:from>
    <xdr:to>
      <xdr:col>7</xdr:col>
      <xdr:colOff>31750</xdr:colOff>
      <xdr:row>83</xdr:row>
      <xdr:rowOff>97411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2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82188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31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給与制度は特別区全体で統一的に運用されているが、本区においては、主に国の職員数の構成比が高い「経験年数</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年未満」、「経験年数</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年未満」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、「経験年数</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年以上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年未満」</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に該当する職員の平均給料月額が国と比較して高いことから、ラスパイレス指数が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ポイントを超えている。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87</xdr:row>
      <xdr:rowOff>74930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88110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47007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496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87</xdr:row>
      <xdr:rowOff>74930</xdr:rowOff>
    </xdr:from>
    <xdr:to>
      <xdr:col>81</xdr:col>
      <xdr:colOff>133350</xdr:colOff>
      <xdr:row>87</xdr:row>
      <xdr:rowOff>74930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49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74930</xdr:rowOff>
    </xdr:from>
    <xdr:to>
      <xdr:col>81</xdr:col>
      <xdr:colOff>44450</xdr:colOff>
      <xdr:row>87</xdr:row>
      <xdr:rowOff>147320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99108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24147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54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7620</xdr:rowOff>
    </xdr:from>
    <xdr:to>
      <xdr:col>81</xdr:col>
      <xdr:colOff>95250</xdr:colOff>
      <xdr:row>84</xdr:row>
      <xdr:rowOff>109220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0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147320</xdr:rowOff>
    </xdr:from>
    <xdr:to>
      <xdr:col>77</xdr:col>
      <xdr:colOff>44450</xdr:colOff>
      <xdr:row>88</xdr:row>
      <xdr:rowOff>24130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0634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55880</xdr:rowOff>
    </xdr:from>
    <xdr:to>
      <xdr:col>77</xdr:col>
      <xdr:colOff>95250</xdr:colOff>
      <xdr:row>84</xdr:row>
      <xdr:rowOff>157480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167657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2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24130</xdr:rowOff>
    </xdr:from>
    <xdr:to>
      <xdr:col>72</xdr:col>
      <xdr:colOff>203200</xdr:colOff>
      <xdr:row>88</xdr:row>
      <xdr:rowOff>72389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111730"/>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104139</xdr:rowOff>
    </xdr:from>
    <xdr:to>
      <xdr:col>73</xdr:col>
      <xdr:colOff>44450</xdr:colOff>
      <xdr:row>85</xdr:row>
      <xdr:rowOff>34289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0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44466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72389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8760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128270</xdr:rowOff>
    </xdr:from>
    <xdr:to>
      <xdr:col>68</xdr:col>
      <xdr:colOff>203200</xdr:colOff>
      <xdr:row>85</xdr:row>
      <xdr:rowOff>58420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68597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29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5080</xdr:rowOff>
    </xdr:from>
    <xdr:to>
      <xdr:col>64</xdr:col>
      <xdr:colOff>152400</xdr:colOff>
      <xdr:row>85</xdr:row>
      <xdr:rowOff>106680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116857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24130</xdr:rowOff>
    </xdr:from>
    <xdr:to>
      <xdr:col>81</xdr:col>
      <xdr:colOff>95250</xdr:colOff>
      <xdr:row>87</xdr:row>
      <xdr:rowOff>125730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91457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3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96520</xdr:rowOff>
    </xdr:from>
    <xdr:to>
      <xdr:col>77</xdr:col>
      <xdr:colOff>95250</xdr:colOff>
      <xdr:row>88</xdr:row>
      <xdr:rowOff>26670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11447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9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144780</xdr:rowOff>
    </xdr:from>
    <xdr:to>
      <xdr:col>73</xdr:col>
      <xdr:colOff>44450</xdr:colOff>
      <xdr:row>88</xdr:row>
      <xdr:rowOff>74930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6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21589</xdr:rowOff>
    </xdr:from>
    <xdr:to>
      <xdr:col>68</xdr:col>
      <xdr:colOff>203200</xdr:colOff>
      <xdr:row>88</xdr:row>
      <xdr:rowOff>123189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107966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9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年度において本区の職員は増加しているものの、それを上回る人口増加の影響によるものである。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なお、類似団体平均を上回っているのは、基礎的な事務に要する職員数は人口規模に関わらず一定程度必要であることが要因であり、人口規模の小さい自治体に見られる傾向である。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155001</xdr:rowOff>
    </xdr:from>
    <xdr:to>
      <xdr:col>81</xdr:col>
      <xdr:colOff>44450</xdr:colOff>
      <xdr:row>62</xdr:row>
      <xdr:rowOff>16873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613451"/>
          <a:ext cx="8382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16873</xdr:rowOff>
    </xdr:from>
    <xdr:to>
      <xdr:col>77</xdr:col>
      <xdr:colOff>44450</xdr:colOff>
      <xdr:row>62</xdr:row>
      <xdr:rowOff>24916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64677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24916</xdr:rowOff>
    </xdr:from>
    <xdr:to>
      <xdr:col>72</xdr:col>
      <xdr:colOff>203200</xdr:colOff>
      <xdr:row>62</xdr:row>
      <xdr:rowOff>27215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654816"/>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27215</xdr:rowOff>
    </xdr:from>
    <xdr:to>
      <xdr:col>68</xdr:col>
      <xdr:colOff>152400</xdr:colOff>
      <xdr:row>62</xdr:row>
      <xdr:rowOff>32959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657115"/>
          <a:ext cx="889000" cy="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104201</xdr:rowOff>
    </xdr:from>
    <xdr:to>
      <xdr:col>81</xdr:col>
      <xdr:colOff>95250</xdr:colOff>
      <xdr:row>62</xdr:row>
      <xdr:rowOff>34351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6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76278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34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137523</xdr:rowOff>
    </xdr:from>
    <xdr:to>
      <xdr:col>77</xdr:col>
      <xdr:colOff>95250</xdr:colOff>
      <xdr:row>62</xdr:row>
      <xdr:rowOff>67673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9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52450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82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145566</xdr:rowOff>
    </xdr:from>
    <xdr:to>
      <xdr:col>73</xdr:col>
      <xdr:colOff>44450</xdr:colOff>
      <xdr:row>62</xdr:row>
      <xdr:rowOff>75716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60493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9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147865</xdr:rowOff>
    </xdr:from>
    <xdr:to>
      <xdr:col>68</xdr:col>
      <xdr:colOff>203200</xdr:colOff>
      <xdr:row>62</xdr:row>
      <xdr:rowOff>78015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62792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153609</xdr:rowOff>
    </xdr:from>
    <xdr:to>
      <xdr:col>64</xdr:col>
      <xdr:colOff>152400</xdr:colOff>
      <xdr:row>62</xdr:row>
      <xdr:rowOff>83759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1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68536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98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これは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か年平均で入れ替わりとなる令和３年度と比較して、学校教育施設整備などに伴う公債費（元利償還金）が増となったことなどによるものである。</a:t>
          </a:r>
        </a:p>
        <a:p>
          <a:r>
            <a:rPr kumimoji="1" lang="ja-JP" altLang="en-US" sz="1300">
              <a:latin typeface="ＭＳ Ｐゴシック" panose="020B0600070205080204" pitchFamily="50" charset="-128"/>
              <a:ea typeface="ＭＳ Ｐゴシック" panose="020B0600070205080204" pitchFamily="50" charset="-128"/>
            </a:rPr>
            <a:t>　令和７年度以降も同様の傾向が見込まれるため、今後の推移を注視する必要がある。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5292</xdr:rowOff>
    </xdr:from>
    <xdr:to>
      <xdr:col>81</xdr:col>
      <xdr:colOff>44450</xdr:colOff>
      <xdr:row>42</xdr:row>
      <xdr:rowOff>105833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206192"/>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42</xdr:row>
      <xdr:rowOff>5292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105650"/>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41</xdr:row>
      <xdr:rowOff>76200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9850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86783</xdr:rowOff>
    </xdr:from>
    <xdr:to>
      <xdr:col>68</xdr:col>
      <xdr:colOff>152400</xdr:colOff>
      <xdr:row>40</xdr:row>
      <xdr:rowOff>127000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55033</xdr:rowOff>
    </xdr:from>
    <xdr:to>
      <xdr:col>81</xdr:col>
      <xdr:colOff>95250</xdr:colOff>
      <xdr:row>42</xdr:row>
      <xdr:rowOff>156633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27110</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125942</xdr:rowOff>
    </xdr:from>
    <xdr:to>
      <xdr:col>77</xdr:col>
      <xdr:colOff>95250</xdr:colOff>
      <xdr:row>42</xdr:row>
      <xdr:rowOff>56092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40869</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24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122360</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依然として充当可能財源等が将来負担額を上回っていることからマイナスの数値（－表記）となっている。</a:t>
          </a:r>
        </a:p>
        <a:p>
          <a:r>
            <a:rPr kumimoji="1" lang="ja-JP" altLang="en-US" sz="1300">
              <a:latin typeface="ＭＳ Ｐゴシック" panose="020B0600070205080204" pitchFamily="50" charset="-128"/>
              <a:ea typeface="ＭＳ Ｐゴシック" panose="020B0600070205080204" pitchFamily="50" charset="-128"/>
            </a:rPr>
            <a:t>　これは、地方債の元金現在高の減などにより将来負担額が減少したとともに、施設整備基金の増などにより充当可能財源等が増加したため、将来負担比率は対前年度比で減（△</a:t>
          </a:r>
          <a:r>
            <a:rPr kumimoji="1" lang="en-US" altLang="ja-JP" sz="1300">
              <a:latin typeface="ＭＳ Ｐゴシック" panose="020B0600070205080204" pitchFamily="50" charset="-128"/>
              <a:ea typeface="ＭＳ Ｐゴシック" panose="020B0600070205080204" pitchFamily="50" charset="-128"/>
            </a:rPr>
            <a:t>104.9→△121.1</a:t>
          </a:r>
          <a:r>
            <a:rPr kumimoji="1" lang="ja-JP" altLang="en-US" sz="1300">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8" name="将来負担の状況グラフ枠">
          <a:extLst>
            <a:ext uri="{FF2B5EF4-FFF2-40B4-BE49-F238E27FC236}">
              <a16:creationId xmlns:a16="http://schemas.microsoft.com/office/drawing/2014/main" id="{00000000-0008-0000-0300-0000A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0" name="将来負担の状況最小値テキスト">
          <a:extLst>
            <a:ext uri="{FF2B5EF4-FFF2-40B4-BE49-F238E27FC236}">
              <a16:creationId xmlns:a16="http://schemas.microsoft.com/office/drawing/2014/main" id="{00000000-0008-0000-0300-0000AE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2" name="将来負担の状況最大値テキスト">
          <a:extLst>
            <a:ext uri="{FF2B5EF4-FFF2-40B4-BE49-F238E27FC236}">
              <a16:creationId xmlns:a16="http://schemas.microsoft.com/office/drawing/2014/main" id="{00000000-0008-0000-0300-0000B0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4" name="将来負担の状況平均値テキスト">
          <a:extLst>
            <a:ext uri="{FF2B5EF4-FFF2-40B4-BE49-F238E27FC236}">
              <a16:creationId xmlns:a16="http://schemas.microsoft.com/office/drawing/2014/main" id="{00000000-0008-0000-0300-0000B2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35" name="フローチャート: 判断 434">
          <a:extLst>
            <a:ext uri="{FF2B5EF4-FFF2-40B4-BE49-F238E27FC236}">
              <a16:creationId xmlns:a16="http://schemas.microsoft.com/office/drawing/2014/main" id="{00000000-0008-0000-0300-0000B3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36" name="フローチャート: 判断 435">
          <a:extLst>
            <a:ext uri="{FF2B5EF4-FFF2-40B4-BE49-F238E27FC236}">
              <a16:creationId xmlns:a16="http://schemas.microsoft.com/office/drawing/2014/main" id="{00000000-0008-0000-0300-0000B4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東京都中央区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187,404
174,851
10.21
141,298,669
137,272,635
2,573,630
69,007,837
41,805,182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これは職員給の増などにより、分子となる人件費に充当する経常経費充当一般財源等が増加したことに加え、特別区財政調整交付金の減などにより、分母となる経常一般財源等が減少したためである。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136525</xdr:rowOff>
    </xdr:from>
    <xdr:to>
      <xdr:col>24</xdr:col>
      <xdr:colOff>25400</xdr:colOff>
      <xdr:row>36</xdr:row>
      <xdr:rowOff>107950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5965825"/>
          <a:ext cx="838200" cy="3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136525</xdr:rowOff>
    </xdr:from>
    <xdr:to>
      <xdr:col>19</xdr:col>
      <xdr:colOff>187325</xdr:colOff>
      <xdr:row>36</xdr:row>
      <xdr:rowOff>41275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5965825"/>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41275</xdr:rowOff>
    </xdr:from>
    <xdr:to>
      <xdr:col>15</xdr:col>
      <xdr:colOff>98425</xdr:colOff>
      <xdr:row>37</xdr:row>
      <xdr:rowOff>31750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21347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38</xdr:row>
      <xdr:rowOff>127000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3754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57150</xdr:rowOff>
    </xdr:from>
    <xdr:to>
      <xdr:col>24</xdr:col>
      <xdr:colOff>76200</xdr:colOff>
      <xdr:row>36</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73677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07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85725</xdr:rowOff>
    </xdr:from>
    <xdr:to>
      <xdr:col>20</xdr:col>
      <xdr:colOff>38100</xdr:colOff>
      <xdr:row>35</xdr:row>
      <xdr:rowOff>15875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591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26052</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683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161925</xdr:rowOff>
    </xdr:from>
    <xdr:to>
      <xdr:col>15</xdr:col>
      <xdr:colOff>149225</xdr:colOff>
      <xdr:row>36</xdr:row>
      <xdr:rowOff>92075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102252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593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152400</xdr:rowOff>
    </xdr:from>
    <xdr:to>
      <xdr:col>11</xdr:col>
      <xdr:colOff>60325</xdr:colOff>
      <xdr:row>37</xdr:row>
      <xdr:rowOff>82550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92727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76200</xdr:rowOff>
    </xdr:from>
    <xdr:to>
      <xdr:col>6</xdr:col>
      <xdr:colOff>171450</xdr:colOff>
      <xdr:row>39</xdr:row>
      <xdr:rowOff>6350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162577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これは放課後対策の増などにより、分子となる物件費に充当する経常経費充当一般財源等が増加したことに加え、特別区財政調整交付金の減などにより、分母となる経常一般財源等が減少したためである。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61686</xdr:rowOff>
    </xdr:from>
    <xdr:to>
      <xdr:col>82</xdr:col>
      <xdr:colOff>107950</xdr:colOff>
      <xdr:row>19</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461986"/>
          <a:ext cx="838200" cy="86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19248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419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61686</xdr:rowOff>
    </xdr:from>
    <xdr:to>
      <xdr:col>78</xdr:col>
      <xdr:colOff>69850</xdr:colOff>
      <xdr:row>15</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461986"/>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7456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579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16</xdr:row>
      <xdr:rowOff>12700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flipV="1">
          <a:off x="13893800" y="2641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106334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17</xdr:row>
      <xdr:rowOff>118836</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755900"/>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19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19050</xdr:rowOff>
    </xdr:from>
    <xdr:to>
      <xdr:col>82</xdr:col>
      <xdr:colOff>158750</xdr:colOff>
      <xdr:row>19</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162577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10886</xdr:rowOff>
    </xdr:from>
    <xdr:to>
      <xdr:col>78</xdr:col>
      <xdr:colOff>120650</xdr:colOff>
      <xdr:row>14</xdr:row>
      <xdr:rowOff>112486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4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122663</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180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105427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67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68036</xdr:rowOff>
    </xdr:from>
    <xdr:to>
      <xdr:col>65</xdr:col>
      <xdr:colOff>53975</xdr:colOff>
      <xdr:row>17</xdr:row>
      <xdr:rowOff>169636</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98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154413</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06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子ども・子育て支援給付の増などにより、分子となる扶助費に充当する経常経費充当一般財源等が増加したことに加え、特別区財政調整交付金の減などにより、分母となる経常一般財源等が減少した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39915</xdr:rowOff>
    </xdr:from>
    <xdr:to>
      <xdr:col>24</xdr:col>
      <xdr:colOff>25400</xdr:colOff>
      <xdr:row>55</xdr:row>
      <xdr:rowOff>75293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987800" y="9298215"/>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4734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39915</xdr:rowOff>
    </xdr:from>
    <xdr:to>
      <xdr:col>19</xdr:col>
      <xdr:colOff>187325</xdr:colOff>
      <xdr:row>54</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3098800" y="92982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20865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93853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55</xdr:row>
      <xdr:rowOff>129722</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450615"/>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41020</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160565</xdr:rowOff>
    </xdr:from>
    <xdr:to>
      <xdr:col>20</xdr:col>
      <xdr:colOff>38100</xdr:colOff>
      <xdr:row>54</xdr:row>
      <xdr:rowOff>90715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100892</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901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78922</xdr:rowOff>
    </xdr:from>
    <xdr:to>
      <xdr:col>6</xdr:col>
      <xdr:colOff>171450</xdr:colOff>
      <xdr:row>56</xdr:row>
      <xdr:rowOff>9072</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19249</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公共料金支払基金への繰出金の減に伴い、分子となる繰出金などに充当する経常経費充当一般財源等が減少したものの、特別区財政調整交付金の減などにより、分母となる経常一般財源等が分子を上回る減少率となっ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165100</xdr:rowOff>
    </xdr:from>
    <xdr:to>
      <xdr:col>82</xdr:col>
      <xdr:colOff>107950</xdr:colOff>
      <xdr:row>54</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5671800" y="9251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146050</xdr:rowOff>
    </xdr:from>
    <xdr:to>
      <xdr:col>78</xdr:col>
      <xdr:colOff>69850</xdr:colOff>
      <xdr:row>53</xdr:row>
      <xdr:rowOff>165100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146050</xdr:rowOff>
    </xdr:from>
    <xdr:to>
      <xdr:col>73</xdr:col>
      <xdr:colOff>180975</xdr:colOff>
      <xdr:row>53</xdr:row>
      <xdr:rowOff>165100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893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165100</xdr:rowOff>
    </xdr:from>
    <xdr:to>
      <xdr:col>69</xdr:col>
      <xdr:colOff>92075</xdr:colOff>
      <xdr:row>54</xdr:row>
      <xdr:rowOff>146050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92519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133350</xdr:rowOff>
    </xdr:from>
    <xdr:to>
      <xdr:col>82</xdr:col>
      <xdr:colOff>158750</xdr:colOff>
      <xdr:row>54</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41927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12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114300</xdr:rowOff>
    </xdr:from>
    <xdr:to>
      <xdr:col>78</xdr:col>
      <xdr:colOff>120650</xdr:colOff>
      <xdr:row>54</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54627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95250</xdr:rowOff>
    </xdr:from>
    <xdr:to>
      <xdr:col>74</xdr:col>
      <xdr:colOff>31750</xdr:colOff>
      <xdr:row>54</xdr:row>
      <xdr:rowOff>25400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114300</xdr:rowOff>
    </xdr:from>
    <xdr:to>
      <xdr:col>69</xdr:col>
      <xdr:colOff>142875</xdr:colOff>
      <xdr:row>54</xdr:row>
      <xdr:rowOff>44450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54627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95250</xdr:rowOff>
    </xdr:from>
    <xdr:to>
      <xdr:col>65</xdr:col>
      <xdr:colOff>53975</xdr:colOff>
      <xdr:row>55</xdr:row>
      <xdr:rowOff>25400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35577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補助費等に係る経常収支比率は、前年度比</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商工業融資の増などに伴い、分子となる補助費等に充当する経常経費充当一般財源等が増加したことに加え、特別区財政調整交付金の減などにより、分母となる経常一般財源等が減少し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138430</xdr:rowOff>
    </xdr:from>
    <xdr:to>
      <xdr:col>82</xdr:col>
      <xdr:colOff>107950</xdr:colOff>
      <xdr:row>36</xdr:row>
      <xdr:rowOff>12700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796280"/>
          <a:ext cx="8382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92710</xdr:rowOff>
    </xdr:from>
    <xdr:to>
      <xdr:col>78</xdr:col>
      <xdr:colOff>69850</xdr:colOff>
      <xdr:row>33</xdr:row>
      <xdr:rowOff>138430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750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162577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92710</xdr:rowOff>
    </xdr:from>
    <xdr:to>
      <xdr:col>73</xdr:col>
      <xdr:colOff>180975</xdr:colOff>
      <xdr:row>33</xdr:row>
      <xdr:rowOff>138430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5750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48277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138430</xdr:rowOff>
    </xdr:from>
    <xdr:to>
      <xdr:col>69</xdr:col>
      <xdr:colOff>92075</xdr:colOff>
      <xdr:row>34</xdr:row>
      <xdr:rowOff>149860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7962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105427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87630</xdr:rowOff>
    </xdr:from>
    <xdr:to>
      <xdr:col>78</xdr:col>
      <xdr:colOff>120650</xdr:colOff>
      <xdr:row>34</xdr:row>
      <xdr:rowOff>17780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27957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51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41910</xdr:rowOff>
    </xdr:from>
    <xdr:to>
      <xdr:col>74</xdr:col>
      <xdr:colOff>31750</xdr:colOff>
      <xdr:row>33</xdr:row>
      <xdr:rowOff>143510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153687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87630</xdr:rowOff>
    </xdr:from>
    <xdr:to>
      <xdr:col>69</xdr:col>
      <xdr:colOff>142875</xdr:colOff>
      <xdr:row>34</xdr:row>
      <xdr:rowOff>17780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2557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83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99060</xdr:rowOff>
    </xdr:from>
    <xdr:to>
      <xdr:col>65</xdr:col>
      <xdr:colOff>53975</xdr:colOff>
      <xdr:row>35</xdr:row>
      <xdr:rowOff>29210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13987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晴海図書館の整備の財源として発行した教育債の利金償還の皆増などに伴い、分子となる公債費に充当する経常経費充当一般財源等も増加したことに加え、特別区財政調整交付金の減などにより、分母となる経常一般財源等が減少し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127000</xdr:rowOff>
    </xdr:from>
    <xdr:to>
      <xdr:col>24</xdr:col>
      <xdr:colOff>25400</xdr:colOff>
      <xdr:row>75</xdr:row>
      <xdr:rowOff>69850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28143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127000</xdr:rowOff>
    </xdr:from>
    <xdr:to>
      <xdr:col>19</xdr:col>
      <xdr:colOff>187325</xdr:colOff>
      <xdr:row>74</xdr:row>
      <xdr:rowOff>127000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2814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107950</xdr:rowOff>
    </xdr:from>
    <xdr:to>
      <xdr:col>15</xdr:col>
      <xdr:colOff>98425</xdr:colOff>
      <xdr:row>74</xdr:row>
      <xdr:rowOff>127000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2795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107950</xdr:rowOff>
    </xdr:from>
    <xdr:to>
      <xdr:col>11</xdr:col>
      <xdr:colOff>9525</xdr:colOff>
      <xdr:row>74</xdr:row>
      <xdr:rowOff>146050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2795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19050</xdr:rowOff>
    </xdr:from>
    <xdr:to>
      <xdr:col>24</xdr:col>
      <xdr:colOff>76200</xdr:colOff>
      <xdr:row>75</xdr:row>
      <xdr:rowOff>120650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162577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76200</xdr:rowOff>
    </xdr:from>
    <xdr:to>
      <xdr:col>20</xdr:col>
      <xdr:colOff>38100</xdr:colOff>
      <xdr:row>75</xdr:row>
      <xdr:rowOff>6350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16527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76200</xdr:rowOff>
    </xdr:from>
    <xdr:to>
      <xdr:col>15</xdr:col>
      <xdr:colOff>149225</xdr:colOff>
      <xdr:row>75</xdr:row>
      <xdr:rowOff>6350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57150</xdr:rowOff>
    </xdr:from>
    <xdr:to>
      <xdr:col>11</xdr:col>
      <xdr:colOff>60325</xdr:colOff>
      <xdr:row>74</xdr:row>
      <xdr:rowOff>158750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168927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51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95250</xdr:rowOff>
    </xdr:from>
    <xdr:to>
      <xdr:col>6</xdr:col>
      <xdr:colOff>171450</xdr:colOff>
      <xdr:row>75</xdr:row>
      <xdr:rowOff>25400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35577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公債費以外に係る経常収支比率は、前年度比</a:t>
          </a:r>
          <a:r>
            <a:rPr kumimoji="1" lang="en-US" altLang="ja-JP" sz="1300">
              <a:latin typeface="ＭＳ Ｐゴシック" panose="020B0600070205080204" pitchFamily="50" charset="-128"/>
              <a:ea typeface="ＭＳ Ｐゴシック" panose="020B0600070205080204" pitchFamily="50" charset="-128"/>
            </a:rPr>
            <a:t>12.3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物件費や人件費などの増により、分子となる公債費以外に充当する経常経費充当一般財源等が増加したことに加え、特別区財政調整交付金の減などにより、分母となる経常一般財源等が減少し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104140</xdr:rowOff>
    </xdr:from>
    <xdr:to>
      <xdr:col>82</xdr:col>
      <xdr:colOff>107950</xdr:colOff>
      <xdr:row>81</xdr:row>
      <xdr:rowOff>52705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962890"/>
          <a:ext cx="0" cy="97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24782</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52705</xdr:rowOff>
    </xdr:from>
    <xdr:to>
      <xdr:col>82</xdr:col>
      <xdr:colOff>196850</xdr:colOff>
      <xdr:row>81</xdr:row>
      <xdr:rowOff>52705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19067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706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104140</xdr:rowOff>
    </xdr:from>
    <xdr:to>
      <xdr:col>82</xdr:col>
      <xdr:colOff>196850</xdr:colOff>
      <xdr:row>75</xdr:row>
      <xdr:rowOff>104140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96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115570</xdr:rowOff>
    </xdr:from>
    <xdr:to>
      <xdr:col>82</xdr:col>
      <xdr:colOff>107950</xdr:colOff>
      <xdr:row>77</xdr:row>
      <xdr:rowOff>132714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2631420"/>
          <a:ext cx="838200" cy="70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151147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5242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7620</xdr:rowOff>
    </xdr:from>
    <xdr:to>
      <xdr:col>82</xdr:col>
      <xdr:colOff>158750</xdr:colOff>
      <xdr:row>79</xdr:row>
      <xdr:rowOff>109220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55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115570</xdr:rowOff>
    </xdr:from>
    <xdr:to>
      <xdr:col>78</xdr:col>
      <xdr:colOff>69850</xdr:colOff>
      <xdr:row>75</xdr:row>
      <xdr:rowOff>12700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4782800" y="12631420"/>
          <a:ext cx="8890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116205</xdr:rowOff>
    </xdr:from>
    <xdr:to>
      <xdr:col>78</xdr:col>
      <xdr:colOff>120650</xdr:colOff>
      <xdr:row>79</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48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31132</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575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12700</xdr:rowOff>
    </xdr:from>
    <xdr:to>
      <xdr:col>73</xdr:col>
      <xdr:colOff>180975</xdr:colOff>
      <xdr:row>76</xdr:row>
      <xdr:rowOff>29845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893800" y="12871450"/>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121920</xdr:rowOff>
    </xdr:from>
    <xdr:to>
      <xdr:col>74</xdr:col>
      <xdr:colOff>31750</xdr:colOff>
      <xdr:row>79</xdr:row>
      <xdr:rowOff>52070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36847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29845</xdr:rowOff>
    </xdr:from>
    <xdr:to>
      <xdr:col>69</xdr:col>
      <xdr:colOff>92075</xdr:colOff>
      <xdr:row>78</xdr:row>
      <xdr:rowOff>92711</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3060045"/>
          <a:ext cx="889000" cy="40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41911</xdr:rowOff>
    </xdr:from>
    <xdr:to>
      <xdr:col>69</xdr:col>
      <xdr:colOff>142875</xdr:colOff>
      <xdr:row>79</xdr:row>
      <xdr:rowOff>143511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358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128288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70486</xdr:rowOff>
    </xdr:from>
    <xdr:to>
      <xdr:col>65</xdr:col>
      <xdr:colOff>53975</xdr:colOff>
      <xdr:row>81</xdr:row>
      <xdr:rowOff>636</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3786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156863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87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81914</xdr:rowOff>
    </xdr:from>
    <xdr:to>
      <xdr:col>82</xdr:col>
      <xdr:colOff>158750</xdr:colOff>
      <xdr:row>78</xdr:row>
      <xdr:rowOff>12064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28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98441</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12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64770</xdr:rowOff>
    </xdr:from>
    <xdr:to>
      <xdr:col>78</xdr:col>
      <xdr:colOff>120650</xdr:colOff>
      <xdr:row>73</xdr:row>
      <xdr:rowOff>166370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5097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34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133350</xdr:rowOff>
    </xdr:from>
    <xdr:to>
      <xdr:col>74</xdr:col>
      <xdr:colOff>31750</xdr:colOff>
      <xdr:row>75</xdr:row>
      <xdr:rowOff>63500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73677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150495</xdr:rowOff>
    </xdr:from>
    <xdr:to>
      <xdr:col>69</xdr:col>
      <xdr:colOff>142875</xdr:colOff>
      <xdr:row>76</xdr:row>
      <xdr:rowOff>80645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300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90822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778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41911</xdr:rowOff>
    </xdr:from>
    <xdr:to>
      <xdr:col>65</xdr:col>
      <xdr:colOff>53975</xdr:colOff>
      <xdr:row>78</xdr:row>
      <xdr:rowOff>143511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153688</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183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東京都中央区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141805</xdr:rowOff>
    </xdr:from>
    <xdr:to>
      <xdr:col>29</xdr:col>
      <xdr:colOff>127000</xdr:colOff>
      <xdr:row>16</xdr:row>
      <xdr:rowOff>162749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32630"/>
          <a:ext cx="647700" cy="20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95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157600</xdr:rowOff>
    </xdr:from>
    <xdr:to>
      <xdr:col>26</xdr:col>
      <xdr:colOff>50800</xdr:colOff>
      <xdr:row>16</xdr:row>
      <xdr:rowOff>162749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2948425"/>
          <a:ext cx="698500" cy="5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138702</xdr:rowOff>
    </xdr:from>
    <xdr:to>
      <xdr:col>22</xdr:col>
      <xdr:colOff>114300</xdr:colOff>
      <xdr:row>16</xdr:row>
      <xdr:rowOff>157600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929527"/>
          <a:ext cx="698500" cy="18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138702</xdr:rowOff>
    </xdr:from>
    <xdr:to>
      <xdr:col>18</xdr:col>
      <xdr:colOff>177800</xdr:colOff>
      <xdr:row>16</xdr:row>
      <xdr:rowOff>143938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929527"/>
          <a:ext cx="698500" cy="52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91005</xdr:rowOff>
    </xdr:from>
    <xdr:to>
      <xdr:col>29</xdr:col>
      <xdr:colOff>177800</xdr:colOff>
      <xdr:row>17</xdr:row>
      <xdr:rowOff>21155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81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107532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26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111949</xdr:rowOff>
    </xdr:from>
    <xdr:to>
      <xdr:col>26</xdr:col>
      <xdr:colOff>101600</xdr:colOff>
      <xdr:row>17</xdr:row>
      <xdr:rowOff>42099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02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52276</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671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106800</xdr:rowOff>
    </xdr:from>
    <xdr:to>
      <xdr:col>22</xdr:col>
      <xdr:colOff>165100</xdr:colOff>
      <xdr:row>17</xdr:row>
      <xdr:rowOff>36950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97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47127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666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87902</xdr:rowOff>
    </xdr:from>
    <xdr:to>
      <xdr:col>19</xdr:col>
      <xdr:colOff>38100</xdr:colOff>
      <xdr:row>17</xdr:row>
      <xdr:rowOff>18052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787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28229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47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93138</xdr:rowOff>
    </xdr:from>
    <xdr:to>
      <xdr:col>15</xdr:col>
      <xdr:colOff>101600</xdr:colOff>
      <xdr:row>17</xdr:row>
      <xdr:rowOff>23288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883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33465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652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51162</xdr:rowOff>
    </xdr:from>
    <xdr:to>
      <xdr:col>29</xdr:col>
      <xdr:colOff>127000</xdr:colOff>
      <xdr:row>34</xdr:row>
      <xdr:rowOff>173577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318612"/>
          <a:ext cx="647700" cy="1224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266247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173577</xdr:rowOff>
    </xdr:from>
    <xdr:to>
      <xdr:col>26</xdr:col>
      <xdr:colOff>50800</xdr:colOff>
      <xdr:row>34</xdr:row>
      <xdr:rowOff>260845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41027"/>
          <a:ext cx="698500" cy="872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6443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1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260845</xdr:rowOff>
    </xdr:from>
    <xdr:to>
      <xdr:col>22</xdr:col>
      <xdr:colOff>114300</xdr:colOff>
      <xdr:row>35</xdr:row>
      <xdr:rowOff>41161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28295"/>
          <a:ext cx="698500" cy="123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113828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23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41161</xdr:rowOff>
    </xdr:from>
    <xdr:to>
      <xdr:col>18</xdr:col>
      <xdr:colOff>177800</xdr:colOff>
      <xdr:row>35</xdr:row>
      <xdr:rowOff>213182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51511"/>
          <a:ext cx="698500" cy="1720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132631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25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142574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2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362</xdr:rowOff>
    </xdr:from>
    <xdr:to>
      <xdr:col>29</xdr:col>
      <xdr:colOff>177800</xdr:colOff>
      <xdr:row>34</xdr:row>
      <xdr:rowOff>101962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2678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188339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112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122777</xdr:rowOff>
    </xdr:from>
    <xdr:to>
      <xdr:col>26</xdr:col>
      <xdr:colOff>101600</xdr:colOff>
      <xdr:row>34</xdr:row>
      <xdr:rowOff>224377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390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234554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59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210045</xdr:rowOff>
    </xdr:from>
    <xdr:to>
      <xdr:col>22</xdr:col>
      <xdr:colOff>165100</xdr:colOff>
      <xdr:row>34</xdr:row>
      <xdr:rowOff>311645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77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321822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46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333261</xdr:rowOff>
    </xdr:from>
    <xdr:to>
      <xdr:col>19</xdr:col>
      <xdr:colOff>38100</xdr:colOff>
      <xdr:row>35</xdr:row>
      <xdr:rowOff>91961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00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102138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69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162382</xdr:rowOff>
    </xdr:from>
    <xdr:to>
      <xdr:col>15</xdr:col>
      <xdr:colOff>101600</xdr:colOff>
      <xdr:row>35</xdr:row>
      <xdr:rowOff>263982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72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274159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541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東京都中央区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187,404
174,851
10.21
141,298,669
137,272,635
2,573,630
69,007,837
41,805,182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100479</xdr:rowOff>
    </xdr:from>
    <xdr:to>
      <xdr:col>24</xdr:col>
      <xdr:colOff>63500</xdr:colOff>
      <xdr:row>35</xdr:row>
      <xdr:rowOff>150901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01229"/>
          <a:ext cx="838200" cy="5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97790</xdr:rowOff>
    </xdr:from>
    <xdr:to>
      <xdr:col>19</xdr:col>
      <xdr:colOff>177800</xdr:colOff>
      <xdr:row>35</xdr:row>
      <xdr:rowOff>150901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098540"/>
          <a:ext cx="889000" cy="5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91661</xdr:rowOff>
    </xdr:from>
    <xdr:to>
      <xdr:col>15</xdr:col>
      <xdr:colOff>50800</xdr:colOff>
      <xdr:row>35</xdr:row>
      <xdr:rowOff>97790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092411"/>
          <a:ext cx="889000" cy="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90268</xdr:rowOff>
    </xdr:from>
    <xdr:to>
      <xdr:col>10</xdr:col>
      <xdr:colOff>114300</xdr:colOff>
      <xdr:row>35</xdr:row>
      <xdr:rowOff>91661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091018"/>
          <a:ext cx="889000" cy="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49679</xdr:rowOff>
    </xdr:from>
    <xdr:to>
      <xdr:col>24</xdr:col>
      <xdr:colOff>114300</xdr:colOff>
      <xdr:row>35</xdr:row>
      <xdr:rowOff>151279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5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72556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0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100101</xdr:rowOff>
    </xdr:from>
    <xdr:to>
      <xdr:col>20</xdr:col>
      <xdr:colOff>38100</xdr:colOff>
      <xdr:row>36</xdr:row>
      <xdr:rowOff>30251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0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46778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7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46990</xdr:rowOff>
    </xdr:from>
    <xdr:to>
      <xdr:col>15</xdr:col>
      <xdr:colOff>101600</xdr:colOff>
      <xdr:row>35</xdr:row>
      <xdr:rowOff>148590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4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165117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2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40861</xdr:rowOff>
    </xdr:from>
    <xdr:to>
      <xdr:col>10</xdr:col>
      <xdr:colOff>165100</xdr:colOff>
      <xdr:row>35</xdr:row>
      <xdr:rowOff>142461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4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158988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1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39468</xdr:rowOff>
    </xdr:from>
    <xdr:to>
      <xdr:col>6</xdr:col>
      <xdr:colOff>38100</xdr:colOff>
      <xdr:row>35</xdr:row>
      <xdr:rowOff>141068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4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157595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1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104747</xdr:rowOff>
    </xdr:from>
    <xdr:to>
      <xdr:col>24</xdr:col>
      <xdr:colOff>63500</xdr:colOff>
      <xdr:row>55</xdr:row>
      <xdr:rowOff>7931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363047"/>
          <a:ext cx="838200" cy="7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144667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151665</xdr:rowOff>
    </xdr:from>
    <xdr:to>
      <xdr:col>19</xdr:col>
      <xdr:colOff>177800</xdr:colOff>
      <xdr:row>55</xdr:row>
      <xdr:rowOff>7931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409965"/>
          <a:ext cx="889000" cy="2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1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151665</xdr:rowOff>
    </xdr:from>
    <xdr:to>
      <xdr:col>15</xdr:col>
      <xdr:colOff>50800</xdr:colOff>
      <xdr:row>54</xdr:row>
      <xdr:rowOff>157275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409965"/>
          <a:ext cx="889000" cy="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157275</xdr:rowOff>
    </xdr:from>
    <xdr:to>
      <xdr:col>10</xdr:col>
      <xdr:colOff>114300</xdr:colOff>
      <xdr:row>55</xdr:row>
      <xdr:rowOff>85361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415575"/>
          <a:ext cx="889000" cy="9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53947</xdr:rowOff>
    </xdr:from>
    <xdr:to>
      <xdr:col>24</xdr:col>
      <xdr:colOff>114300</xdr:colOff>
      <xdr:row>54</xdr:row>
      <xdr:rowOff>155547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31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76824</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163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128581</xdr:rowOff>
    </xdr:from>
    <xdr:to>
      <xdr:col>20</xdr:col>
      <xdr:colOff>38100</xdr:colOff>
      <xdr:row>55</xdr:row>
      <xdr:rowOff>58731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38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75258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16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100865</xdr:rowOff>
    </xdr:from>
    <xdr:to>
      <xdr:col>15</xdr:col>
      <xdr:colOff>101600</xdr:colOff>
      <xdr:row>55</xdr:row>
      <xdr:rowOff>31015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35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47542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134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106475</xdr:rowOff>
    </xdr:from>
    <xdr:to>
      <xdr:col>10</xdr:col>
      <xdr:colOff>165100</xdr:colOff>
      <xdr:row>55</xdr:row>
      <xdr:rowOff>36625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3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53152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140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34561</xdr:rowOff>
    </xdr:from>
    <xdr:to>
      <xdr:col>6</xdr:col>
      <xdr:colOff>38100</xdr:colOff>
      <xdr:row>55</xdr:row>
      <xdr:rowOff>136161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4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152688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23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141681</xdr:rowOff>
    </xdr:from>
    <xdr:to>
      <xdr:col>24</xdr:col>
      <xdr:colOff>63500</xdr:colOff>
      <xdr:row>77</xdr:row>
      <xdr:rowOff>35153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171881"/>
          <a:ext cx="838200" cy="6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141681</xdr:rowOff>
    </xdr:from>
    <xdr:to>
      <xdr:col>19</xdr:col>
      <xdr:colOff>177800</xdr:colOff>
      <xdr:row>77</xdr:row>
      <xdr:rowOff>3150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171881"/>
          <a:ext cx="889000" cy="3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3150</xdr:rowOff>
    </xdr:from>
    <xdr:to>
      <xdr:col>15</xdr:col>
      <xdr:colOff>50800</xdr:colOff>
      <xdr:row>77</xdr:row>
      <xdr:rowOff>26467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04800"/>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129870</xdr:rowOff>
    </xdr:from>
    <xdr:to>
      <xdr:col>10</xdr:col>
      <xdr:colOff>114300</xdr:colOff>
      <xdr:row>77</xdr:row>
      <xdr:rowOff>26467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160070"/>
          <a:ext cx="889000" cy="6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5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3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155803</xdr:rowOff>
    </xdr:from>
    <xdr:to>
      <xdr:col>24</xdr:col>
      <xdr:colOff>114300</xdr:colOff>
      <xdr:row>77</xdr:row>
      <xdr:rowOff>85953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8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7230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3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90881</xdr:rowOff>
    </xdr:from>
    <xdr:to>
      <xdr:col>20</xdr:col>
      <xdr:colOff>38100</xdr:colOff>
      <xdr:row>77</xdr:row>
      <xdr:rowOff>21031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2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37558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89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123800</xdr:rowOff>
    </xdr:from>
    <xdr:to>
      <xdr:col>15</xdr:col>
      <xdr:colOff>101600</xdr:colOff>
      <xdr:row>77</xdr:row>
      <xdr:rowOff>53950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70476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92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147117</xdr:rowOff>
    </xdr:from>
    <xdr:to>
      <xdr:col>10</xdr:col>
      <xdr:colOff>165100</xdr:colOff>
      <xdr:row>77</xdr:row>
      <xdr:rowOff>77267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7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93794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295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79070</xdr:rowOff>
    </xdr:from>
    <xdr:to>
      <xdr:col>6</xdr:col>
      <xdr:colOff>38100</xdr:colOff>
      <xdr:row>77</xdr:row>
      <xdr:rowOff>9220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25747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88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10035</xdr:rowOff>
    </xdr:from>
    <xdr:to>
      <xdr:col>24</xdr:col>
      <xdr:colOff>62865</xdr:colOff>
      <xdr:row>97</xdr:row>
      <xdr:rowOff>105639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611985"/>
          <a:ext cx="1270" cy="112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109466</xdr:rowOff>
    </xdr:from>
    <xdr:ext cx="599010"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4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105639</xdr:rowOff>
    </xdr:from>
    <xdr:to>
      <xdr:col>24</xdr:col>
      <xdr:colOff>152400</xdr:colOff>
      <xdr:row>97</xdr:row>
      <xdr:rowOff>105639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3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128162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8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10035</xdr:rowOff>
    </xdr:from>
    <xdr:to>
      <xdr:col>24</xdr:col>
      <xdr:colOff>152400</xdr:colOff>
      <xdr:row>91</xdr:row>
      <xdr:rowOff>10035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6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102046</xdr:rowOff>
    </xdr:from>
    <xdr:to>
      <xdr:col>24</xdr:col>
      <xdr:colOff>63500</xdr:colOff>
      <xdr:row>97</xdr:row>
      <xdr:rowOff>140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61246"/>
          <a:ext cx="838200" cy="6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166853</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594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143976</xdr:rowOff>
    </xdr:from>
    <xdr:to>
      <xdr:col>24</xdr:col>
      <xdr:colOff>114300</xdr:colOff>
      <xdr:row>94</xdr:row>
      <xdr:rowOff>74126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08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140</xdr:rowOff>
    </xdr:from>
    <xdr:to>
      <xdr:col>19</xdr:col>
      <xdr:colOff>177800</xdr:colOff>
      <xdr:row>97</xdr:row>
      <xdr:rowOff>62449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30790"/>
          <a:ext cx="889000" cy="6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22557</xdr:rowOff>
    </xdr:from>
    <xdr:to>
      <xdr:col>20</xdr:col>
      <xdr:colOff>38100</xdr:colOff>
      <xdr:row>94</xdr:row>
      <xdr:rowOff>124157</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13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140684</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591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96658</xdr:rowOff>
    </xdr:from>
    <xdr:to>
      <xdr:col>15</xdr:col>
      <xdr:colOff>50800</xdr:colOff>
      <xdr:row>97</xdr:row>
      <xdr:rowOff>62449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55858"/>
          <a:ext cx="889000" cy="13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110911</xdr:rowOff>
    </xdr:from>
    <xdr:to>
      <xdr:col>15</xdr:col>
      <xdr:colOff>101600</xdr:colOff>
      <xdr:row>95</xdr:row>
      <xdr:rowOff>41061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2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57588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00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96658</xdr:rowOff>
    </xdr:from>
    <xdr:to>
      <xdr:col>10</xdr:col>
      <xdr:colOff>114300</xdr:colOff>
      <xdr:row>98</xdr:row>
      <xdr:rowOff>81815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55858"/>
          <a:ext cx="889000" cy="32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148124</xdr:rowOff>
    </xdr:from>
    <xdr:to>
      <xdr:col>10</xdr:col>
      <xdr:colOff>165100</xdr:colOff>
      <xdr:row>94</xdr:row>
      <xdr:rowOff>78274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09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94801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586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157921</xdr:rowOff>
    </xdr:from>
    <xdr:to>
      <xdr:col>6</xdr:col>
      <xdr:colOff>38100</xdr:colOff>
      <xdr:row>96</xdr:row>
      <xdr:rowOff>88071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44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104598</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2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51246</xdr:rowOff>
    </xdr:from>
    <xdr:to>
      <xdr:col>24</xdr:col>
      <xdr:colOff>114300</xdr:colOff>
      <xdr:row>96</xdr:row>
      <xdr:rowOff>152846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1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29673</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120790</xdr:rowOff>
    </xdr:from>
    <xdr:to>
      <xdr:col>20</xdr:col>
      <xdr:colOff>38100</xdr:colOff>
      <xdr:row>97</xdr:row>
      <xdr:rowOff>50940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42067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672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11649</xdr:rowOff>
    </xdr:from>
    <xdr:to>
      <xdr:col>15</xdr:col>
      <xdr:colOff>101600</xdr:colOff>
      <xdr:row>97</xdr:row>
      <xdr:rowOff>113249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4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104376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73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45858</xdr:rowOff>
    </xdr:from>
    <xdr:to>
      <xdr:col>10</xdr:col>
      <xdr:colOff>165100</xdr:colOff>
      <xdr:row>96</xdr:row>
      <xdr:rowOff>147458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0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138585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597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31015</xdr:rowOff>
    </xdr:from>
    <xdr:to>
      <xdr:col>6</xdr:col>
      <xdr:colOff>38100</xdr:colOff>
      <xdr:row>98</xdr:row>
      <xdr:rowOff>132615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3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123742</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925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72453</xdr:rowOff>
    </xdr:from>
    <xdr:to>
      <xdr:col>54</xdr:col>
      <xdr:colOff>189865</xdr:colOff>
      <xdr:row>39</xdr:row>
      <xdr:rowOff>116230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901753"/>
          <a:ext cx="1270" cy="901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120057</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80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116230</xdr:rowOff>
    </xdr:from>
    <xdr:to>
      <xdr:col>55</xdr:col>
      <xdr:colOff>88900</xdr:colOff>
      <xdr:row>39</xdr:row>
      <xdr:rowOff>116230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80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19130</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67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72453</xdr:rowOff>
    </xdr:from>
    <xdr:to>
      <xdr:col>55</xdr:col>
      <xdr:colOff>88900</xdr:colOff>
      <xdr:row>34</xdr:row>
      <xdr:rowOff>72453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901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27051</xdr:rowOff>
    </xdr:from>
    <xdr:to>
      <xdr:col>55</xdr:col>
      <xdr:colOff>0</xdr:colOff>
      <xdr:row>37</xdr:row>
      <xdr:rowOff>83998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370701"/>
          <a:ext cx="838200" cy="5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63301</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578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84874</xdr:rowOff>
    </xdr:from>
    <xdr:to>
      <xdr:col>55</xdr:col>
      <xdr:colOff>50800</xdr:colOff>
      <xdr:row>39</xdr:row>
      <xdr:rowOff>15024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59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83998</xdr:rowOff>
    </xdr:from>
    <xdr:to>
      <xdr:col>50</xdr:col>
      <xdr:colOff>114300</xdr:colOff>
      <xdr:row>37</xdr:row>
      <xdr:rowOff>104623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427648"/>
          <a:ext cx="889000" cy="2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91745</xdr:rowOff>
    </xdr:from>
    <xdr:to>
      <xdr:col>50</xdr:col>
      <xdr:colOff>165100</xdr:colOff>
      <xdr:row>39</xdr:row>
      <xdr:rowOff>21895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6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13022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6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104623</xdr:rowOff>
    </xdr:from>
    <xdr:to>
      <xdr:col>45</xdr:col>
      <xdr:colOff>177800</xdr:colOff>
      <xdr:row>37</xdr:row>
      <xdr:rowOff>144958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448273"/>
          <a:ext cx="889000" cy="4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99111</xdr:rowOff>
    </xdr:from>
    <xdr:to>
      <xdr:col>46</xdr:col>
      <xdr:colOff>38100</xdr:colOff>
      <xdr:row>39</xdr:row>
      <xdr:rowOff>29261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61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20388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7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137097</xdr:rowOff>
    </xdr:from>
    <xdr:to>
      <xdr:col>41</xdr:col>
      <xdr:colOff>50800</xdr:colOff>
      <xdr:row>37</xdr:row>
      <xdr:rowOff>144958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80597"/>
          <a:ext cx="889000" cy="1208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11379</xdr:rowOff>
    </xdr:from>
    <xdr:to>
      <xdr:col>41</xdr:col>
      <xdr:colOff>101600</xdr:colOff>
      <xdr:row>39</xdr:row>
      <xdr:rowOff>112979</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6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104106</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7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138836</xdr:rowOff>
    </xdr:from>
    <xdr:to>
      <xdr:col>36</xdr:col>
      <xdr:colOff>165100</xdr:colOff>
      <xdr:row>32</xdr:row>
      <xdr:rowOff>68986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45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60113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4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147701</xdr:rowOff>
    </xdr:from>
    <xdr:to>
      <xdr:col>55</xdr:col>
      <xdr:colOff>50800</xdr:colOff>
      <xdr:row>37</xdr:row>
      <xdr:rowOff>77851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31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170578</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7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33198</xdr:rowOff>
    </xdr:from>
    <xdr:to>
      <xdr:col>50</xdr:col>
      <xdr:colOff>165100</xdr:colOff>
      <xdr:row>37</xdr:row>
      <xdr:rowOff>134798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7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151325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5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53823</xdr:rowOff>
    </xdr:from>
    <xdr:to>
      <xdr:col>46</xdr:col>
      <xdr:colOff>38100</xdr:colOff>
      <xdr:row>37</xdr:row>
      <xdr:rowOff>155423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39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500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17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94158</xdr:rowOff>
    </xdr:from>
    <xdr:to>
      <xdr:col>41</xdr:col>
      <xdr:colOff>101600</xdr:colOff>
      <xdr:row>38</xdr:row>
      <xdr:rowOff>24308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43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40835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1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86297</xdr:rowOff>
    </xdr:from>
    <xdr:to>
      <xdr:col>36</xdr:col>
      <xdr:colOff>165100</xdr:colOff>
      <xdr:row>31</xdr:row>
      <xdr:rowOff>16447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2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32974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005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58108</xdr:rowOff>
    </xdr:from>
    <xdr:to>
      <xdr:col>54</xdr:col>
      <xdr:colOff>189865</xdr:colOff>
      <xdr:row>57</xdr:row>
      <xdr:rowOff>147111</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9144958"/>
          <a:ext cx="1270" cy="774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150938</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2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147111</xdr:rowOff>
    </xdr:from>
    <xdr:to>
      <xdr:col>55</xdr:col>
      <xdr:colOff>88900</xdr:colOff>
      <xdr:row>57</xdr:row>
      <xdr:rowOff>147111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4785</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92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58108</xdr:rowOff>
    </xdr:from>
    <xdr:to>
      <xdr:col>55</xdr:col>
      <xdr:colOff>88900</xdr:colOff>
      <xdr:row>53</xdr:row>
      <xdr:rowOff>58108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144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114915</xdr:rowOff>
    </xdr:from>
    <xdr:to>
      <xdr:col>55</xdr:col>
      <xdr:colOff>0</xdr:colOff>
      <xdr:row>53</xdr:row>
      <xdr:rowOff>58108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8687415"/>
          <a:ext cx="838200" cy="45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135463</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36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157036</xdr:rowOff>
    </xdr:from>
    <xdr:to>
      <xdr:col>55</xdr:col>
      <xdr:colOff>50800</xdr:colOff>
      <xdr:row>57</xdr:row>
      <xdr:rowOff>87186</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5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114915</xdr:rowOff>
    </xdr:from>
    <xdr:to>
      <xdr:col>50</xdr:col>
      <xdr:colOff>114300</xdr:colOff>
      <xdr:row>52</xdr:row>
      <xdr:rowOff>46961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8687415"/>
          <a:ext cx="889000" cy="27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141757</xdr:rowOff>
    </xdr:from>
    <xdr:to>
      <xdr:col>50</xdr:col>
      <xdr:colOff>165100</xdr:colOff>
      <xdr:row>57</xdr:row>
      <xdr:rowOff>71907</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7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63034</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835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137217</xdr:rowOff>
    </xdr:from>
    <xdr:to>
      <xdr:col>45</xdr:col>
      <xdr:colOff>177800</xdr:colOff>
      <xdr:row>52</xdr:row>
      <xdr:rowOff>46961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8881167"/>
          <a:ext cx="889000" cy="8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33282</xdr:rowOff>
    </xdr:from>
    <xdr:to>
      <xdr:col>46</xdr:col>
      <xdr:colOff>38100</xdr:colOff>
      <xdr:row>57</xdr:row>
      <xdr:rowOff>134882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05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126009</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898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137217</xdr:rowOff>
    </xdr:from>
    <xdr:to>
      <xdr:col>41</xdr:col>
      <xdr:colOff>50800</xdr:colOff>
      <xdr:row>53</xdr:row>
      <xdr:rowOff>59073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8881167"/>
          <a:ext cx="889000" cy="26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24074</xdr:rowOff>
    </xdr:from>
    <xdr:to>
      <xdr:col>41</xdr:col>
      <xdr:colOff>101600</xdr:colOff>
      <xdr:row>57</xdr:row>
      <xdr:rowOff>125674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79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116801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88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29624</xdr:rowOff>
    </xdr:from>
    <xdr:to>
      <xdr:col>36</xdr:col>
      <xdr:colOff>165100</xdr:colOff>
      <xdr:row>57</xdr:row>
      <xdr:rowOff>131224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0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122351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89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7308</xdr:rowOff>
    </xdr:from>
    <xdr:to>
      <xdr:col>55</xdr:col>
      <xdr:colOff>50800</xdr:colOff>
      <xdr:row>53</xdr:row>
      <xdr:rowOff>108908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09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131785</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04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64115</xdr:rowOff>
    </xdr:from>
    <xdr:to>
      <xdr:col>50</xdr:col>
      <xdr:colOff>165100</xdr:colOff>
      <xdr:row>50</xdr:row>
      <xdr:rowOff>165715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86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10792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84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167611</xdr:rowOff>
    </xdr:from>
    <xdr:to>
      <xdr:col>46</xdr:col>
      <xdr:colOff>38100</xdr:colOff>
      <xdr:row>52</xdr:row>
      <xdr:rowOff>97761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891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114288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868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86417</xdr:rowOff>
    </xdr:from>
    <xdr:to>
      <xdr:col>41</xdr:col>
      <xdr:colOff>101600</xdr:colOff>
      <xdr:row>52</xdr:row>
      <xdr:rowOff>16567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883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33094</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8605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8273</xdr:rowOff>
    </xdr:from>
    <xdr:to>
      <xdr:col>36</xdr:col>
      <xdr:colOff>165100</xdr:colOff>
      <xdr:row>53</xdr:row>
      <xdr:rowOff>109873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09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126400</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8870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76</xdr:row>
      <xdr:rowOff>8255</xdr:rowOff>
    </xdr:from>
    <xdr:to>
      <xdr:col>54</xdr:col>
      <xdr:colOff>189865</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3038455"/>
          <a:ext cx="1270" cy="550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126382</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81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76</xdr:row>
      <xdr:rowOff>8255</xdr:rowOff>
    </xdr:from>
    <xdr:to>
      <xdr:col>55</xdr:col>
      <xdr:colOff>88900</xdr:colOff>
      <xdr:row>76</xdr:row>
      <xdr:rowOff>8255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038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29705</xdr:rowOff>
    </xdr:from>
    <xdr:to>
      <xdr:col>55</xdr:col>
      <xdr:colOff>0</xdr:colOff>
      <xdr:row>78</xdr:row>
      <xdr:rowOff>160325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2031205"/>
          <a:ext cx="838200" cy="150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62337</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2639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39460</xdr:rowOff>
    </xdr:from>
    <xdr:to>
      <xdr:col>55</xdr:col>
      <xdr:colOff>50800</xdr:colOff>
      <xdr:row>78</xdr:row>
      <xdr:rowOff>141060</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4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29705</xdr:rowOff>
    </xdr:from>
    <xdr:to>
      <xdr:col>50</xdr:col>
      <xdr:colOff>114300</xdr:colOff>
      <xdr:row>73</xdr:row>
      <xdr:rowOff>26009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2031205"/>
          <a:ext cx="889000" cy="51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31420</xdr:rowOff>
    </xdr:from>
    <xdr:to>
      <xdr:col>50</xdr:col>
      <xdr:colOff>165100</xdr:colOff>
      <xdr:row>78</xdr:row>
      <xdr:rowOff>133020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4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124147</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49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26009</xdr:rowOff>
    </xdr:from>
    <xdr:to>
      <xdr:col>45</xdr:col>
      <xdr:colOff>177800</xdr:colOff>
      <xdr:row>77</xdr:row>
      <xdr:rowOff>81584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2541859"/>
          <a:ext cx="889000" cy="74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71107</xdr:rowOff>
    </xdr:from>
    <xdr:to>
      <xdr:col>46</xdr:col>
      <xdr:colOff>38100</xdr:colOff>
      <xdr:row>79</xdr:row>
      <xdr:rowOff>1257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44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163834</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53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81584</xdr:rowOff>
    </xdr:from>
    <xdr:to>
      <xdr:col>41</xdr:col>
      <xdr:colOff>50800</xdr:colOff>
      <xdr:row>78</xdr:row>
      <xdr:rowOff>30759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283234"/>
          <a:ext cx="889000" cy="12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39154</xdr:rowOff>
    </xdr:from>
    <xdr:to>
      <xdr:col>41</xdr:col>
      <xdr:colOff>101600</xdr:colOff>
      <xdr:row>78</xdr:row>
      <xdr:rowOff>140754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41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131881</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26428" y="13504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67183</xdr:rowOff>
    </xdr:from>
    <xdr:to>
      <xdr:col>36</xdr:col>
      <xdr:colOff>165100</xdr:colOff>
      <xdr:row>78</xdr:row>
      <xdr:rowOff>168783</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44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159910</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37428" y="1353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109525</xdr:rowOff>
    </xdr:from>
    <xdr:to>
      <xdr:col>55</xdr:col>
      <xdr:colOff>50800</xdr:colOff>
      <xdr:row>79</xdr:row>
      <xdr:rowOff>39675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48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24452</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39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69</xdr:row>
      <xdr:rowOff>150355</xdr:rowOff>
    </xdr:from>
    <xdr:to>
      <xdr:col>50</xdr:col>
      <xdr:colOff>165100</xdr:colOff>
      <xdr:row>70</xdr:row>
      <xdr:rowOff>80505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198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68</xdr:row>
      <xdr:rowOff>97032</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39795" y="1175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146659</xdr:rowOff>
    </xdr:from>
    <xdr:to>
      <xdr:col>46</xdr:col>
      <xdr:colOff>38100</xdr:colOff>
      <xdr:row>73</xdr:row>
      <xdr:rowOff>76809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249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93336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83111" y="1226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30784</xdr:rowOff>
    </xdr:from>
    <xdr:to>
      <xdr:col>41</xdr:col>
      <xdr:colOff>101600</xdr:colOff>
      <xdr:row>77</xdr:row>
      <xdr:rowOff>132384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23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148911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300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151409</xdr:rowOff>
    </xdr:from>
    <xdr:to>
      <xdr:col>36</xdr:col>
      <xdr:colOff>165100</xdr:colOff>
      <xdr:row>78</xdr:row>
      <xdr:rowOff>81559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35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98086</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312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162846</xdr:rowOff>
    </xdr:from>
    <xdr:to>
      <xdr:col>55</xdr:col>
      <xdr:colOff>0</xdr:colOff>
      <xdr:row>96</xdr:row>
      <xdr:rowOff>5321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279146"/>
          <a:ext cx="838200" cy="18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5321</xdr:rowOff>
    </xdr:from>
    <xdr:to>
      <xdr:col>50</xdr:col>
      <xdr:colOff>114300</xdr:colOff>
      <xdr:row>96</xdr:row>
      <xdr:rowOff>66739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464521"/>
          <a:ext cx="889000" cy="6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18617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82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66739</xdr:rowOff>
    </xdr:from>
    <xdr:to>
      <xdr:col>45</xdr:col>
      <xdr:colOff>177800</xdr:colOff>
      <xdr:row>97</xdr:row>
      <xdr:rowOff>107544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525939"/>
          <a:ext cx="889000" cy="21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119657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110040</xdr:rowOff>
    </xdr:from>
    <xdr:to>
      <xdr:col>41</xdr:col>
      <xdr:colOff>50800</xdr:colOff>
      <xdr:row>97</xdr:row>
      <xdr:rowOff>107544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5883440"/>
          <a:ext cx="889000" cy="85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165073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6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152309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112046</xdr:rowOff>
    </xdr:from>
    <xdr:to>
      <xdr:col>55</xdr:col>
      <xdr:colOff>50800</xdr:colOff>
      <xdr:row>95</xdr:row>
      <xdr:rowOff>42196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22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134923</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07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125971</xdr:rowOff>
    </xdr:from>
    <xdr:to>
      <xdr:col>50</xdr:col>
      <xdr:colOff>165100</xdr:colOff>
      <xdr:row>96</xdr:row>
      <xdr:rowOff>56121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41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72648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18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15939</xdr:rowOff>
    </xdr:from>
    <xdr:to>
      <xdr:col>46</xdr:col>
      <xdr:colOff>38100</xdr:colOff>
      <xdr:row>96</xdr:row>
      <xdr:rowOff>117539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47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134066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25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56744</xdr:rowOff>
    </xdr:from>
    <xdr:to>
      <xdr:col>41</xdr:col>
      <xdr:colOff>101600</xdr:colOff>
      <xdr:row>97</xdr:row>
      <xdr:rowOff>158344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68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3421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46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59240</xdr:rowOff>
    </xdr:from>
    <xdr:to>
      <xdr:col>36</xdr:col>
      <xdr:colOff>165100</xdr:colOff>
      <xdr:row>92</xdr:row>
      <xdr:rowOff>160840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583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5917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560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6197</xdr:rowOff>
    </xdr:from>
    <xdr:to>
      <xdr:col>85</xdr:col>
      <xdr:colOff>127000</xdr:colOff>
      <xdr:row>75</xdr:row>
      <xdr:rowOff>125450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2864947"/>
          <a:ext cx="838200" cy="11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42257</xdr:rowOff>
    </xdr:from>
    <xdr:ext cx="469744"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307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125450</xdr:rowOff>
    </xdr:from>
    <xdr:to>
      <xdr:col>81</xdr:col>
      <xdr:colOff>50800</xdr:colOff>
      <xdr:row>76</xdr:row>
      <xdr:rowOff>30962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2984200"/>
          <a:ext cx="889000" cy="7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131563</xdr:rowOff>
    </xdr:from>
    <xdr:ext cx="469744"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46428" y="1316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30962</xdr:rowOff>
    </xdr:from>
    <xdr:to>
      <xdr:col>76</xdr:col>
      <xdr:colOff>114300</xdr:colOff>
      <xdr:row>76</xdr:row>
      <xdr:rowOff>83846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3703300" y="13061162"/>
          <a:ext cx="889000" cy="5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7435</xdr:rowOff>
    </xdr:from>
    <xdr:ext cx="469744"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57428" y="1320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83846</xdr:rowOff>
    </xdr:from>
    <xdr:to>
      <xdr:col>71</xdr:col>
      <xdr:colOff>177800</xdr:colOff>
      <xdr:row>76</xdr:row>
      <xdr:rowOff>98933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3114046"/>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79428" y="1284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126847</xdr:rowOff>
    </xdr:from>
    <xdr:to>
      <xdr:col>85</xdr:col>
      <xdr:colOff>177800</xdr:colOff>
      <xdr:row>75</xdr:row>
      <xdr:rowOff>56997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281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149724</xdr:rowOff>
    </xdr:from>
    <xdr:ext cx="469744"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66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74650</xdr:rowOff>
    </xdr:from>
    <xdr:to>
      <xdr:col>81</xdr:col>
      <xdr:colOff>101600</xdr:colOff>
      <xdr:row>76</xdr:row>
      <xdr:rowOff>4800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293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21327</xdr:rowOff>
    </xdr:from>
    <xdr:ext cx="469744"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46428" y="127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151612</xdr:rowOff>
    </xdr:from>
    <xdr:to>
      <xdr:col>76</xdr:col>
      <xdr:colOff>165100</xdr:colOff>
      <xdr:row>76</xdr:row>
      <xdr:rowOff>81762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01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98289</xdr:rowOff>
    </xdr:from>
    <xdr:ext cx="469744"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57428" y="12785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33046</xdr:rowOff>
    </xdr:from>
    <xdr:to>
      <xdr:col>72</xdr:col>
      <xdr:colOff>38100</xdr:colOff>
      <xdr:row>76</xdr:row>
      <xdr:rowOff>134646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06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125773</xdr:rowOff>
    </xdr:from>
    <xdr:ext cx="469744"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68428" y="13155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48133</xdr:rowOff>
    </xdr:from>
    <xdr:to>
      <xdr:col>67</xdr:col>
      <xdr:colOff>101600</xdr:colOff>
      <xdr:row>76</xdr:row>
      <xdr:rowOff>149733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07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140860</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79428" y="13171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100936</xdr:rowOff>
    </xdr:from>
    <xdr:to>
      <xdr:col>85</xdr:col>
      <xdr:colOff>126364</xdr:colOff>
      <xdr:row>99</xdr:row>
      <xdr:rowOff>13012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6217236"/>
          <a:ext cx="1269" cy="769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16839</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99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13012</xdr:rowOff>
    </xdr:from>
    <xdr:to>
      <xdr:col>86</xdr:col>
      <xdr:colOff>25400</xdr:colOff>
      <xdr:row>99</xdr:row>
      <xdr:rowOff>13012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986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47613</xdr:rowOff>
    </xdr:from>
    <xdr:ext cx="534377"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99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94</xdr:row>
      <xdr:rowOff>100936</xdr:rowOff>
    </xdr:from>
    <xdr:to>
      <xdr:col>86</xdr:col>
      <xdr:colOff>25400</xdr:colOff>
      <xdr:row>94</xdr:row>
      <xdr:rowOff>100936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21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19718</xdr:rowOff>
    </xdr:from>
    <xdr:to>
      <xdr:col>85</xdr:col>
      <xdr:colOff>127000</xdr:colOff>
      <xdr:row>97</xdr:row>
      <xdr:rowOff>13567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5481300" y="15450218"/>
          <a:ext cx="838200" cy="119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77125</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7077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98698</xdr:rowOff>
    </xdr:from>
    <xdr:to>
      <xdr:col>85</xdr:col>
      <xdr:colOff>177800</xdr:colOff>
      <xdr:row>98</xdr:row>
      <xdr:rowOff>28848</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72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19718</xdr:rowOff>
    </xdr:from>
    <xdr:to>
      <xdr:col>81</xdr:col>
      <xdr:colOff>50800</xdr:colOff>
      <xdr:row>95</xdr:row>
      <xdr:rowOff>43700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5450218"/>
          <a:ext cx="889000" cy="88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70078</xdr:rowOff>
    </xdr:from>
    <xdr:to>
      <xdr:col>81</xdr:col>
      <xdr:colOff>101600</xdr:colOff>
      <xdr:row>98</xdr:row>
      <xdr:rowOff>228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700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162805</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79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43700</xdr:rowOff>
    </xdr:from>
    <xdr:to>
      <xdr:col>76</xdr:col>
      <xdr:colOff>114300</xdr:colOff>
      <xdr:row>97</xdr:row>
      <xdr:rowOff>141660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331450"/>
          <a:ext cx="889000" cy="44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26743</xdr:rowOff>
    </xdr:from>
    <xdr:to>
      <xdr:col>76</xdr:col>
      <xdr:colOff>165100</xdr:colOff>
      <xdr:row>97</xdr:row>
      <xdr:rowOff>128343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65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119470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75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30984</xdr:rowOff>
    </xdr:from>
    <xdr:to>
      <xdr:col>71</xdr:col>
      <xdr:colOff>177800</xdr:colOff>
      <xdr:row>97</xdr:row>
      <xdr:rowOff>141660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2814300" y="15975834"/>
          <a:ext cx="889000" cy="79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63971</xdr:rowOff>
    </xdr:from>
    <xdr:to>
      <xdr:col>72</xdr:col>
      <xdr:colOff>38100</xdr:colOff>
      <xdr:row>97</xdr:row>
      <xdr:rowOff>165571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69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10648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46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27384</xdr:rowOff>
    </xdr:from>
    <xdr:to>
      <xdr:col>67</xdr:col>
      <xdr:colOff>101600</xdr:colOff>
      <xdr:row>98</xdr:row>
      <xdr:rowOff>128984</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82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120111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92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134217</xdr:rowOff>
    </xdr:from>
    <xdr:to>
      <xdr:col>85</xdr:col>
      <xdr:colOff>177800</xdr:colOff>
      <xdr:row>97</xdr:row>
      <xdr:rowOff>64367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59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157094</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44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89</xdr:row>
      <xdr:rowOff>140368</xdr:rowOff>
    </xdr:from>
    <xdr:to>
      <xdr:col>81</xdr:col>
      <xdr:colOff>101600</xdr:colOff>
      <xdr:row>90</xdr:row>
      <xdr:rowOff>70518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539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87045</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181795" y="1517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164350</xdr:rowOff>
    </xdr:from>
    <xdr:to>
      <xdr:col>76</xdr:col>
      <xdr:colOff>165100</xdr:colOff>
      <xdr:row>95</xdr:row>
      <xdr:rowOff>94500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28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111027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05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90860</xdr:rowOff>
    </xdr:from>
    <xdr:to>
      <xdr:col>72</xdr:col>
      <xdr:colOff>38100</xdr:colOff>
      <xdr:row>98</xdr:row>
      <xdr:rowOff>21010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7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12137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81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151634</xdr:rowOff>
    </xdr:from>
    <xdr:to>
      <xdr:col>67</xdr:col>
      <xdr:colOff>101600</xdr:colOff>
      <xdr:row>93</xdr:row>
      <xdr:rowOff>81784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592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98311</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14795" y="15700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43362</xdr:rowOff>
    </xdr:from>
    <xdr:to>
      <xdr:col>116</xdr:col>
      <xdr:colOff>63500</xdr:colOff>
      <xdr:row>55</xdr:row>
      <xdr:rowOff>83965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9473112"/>
          <a:ext cx="838200" cy="4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150276</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922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23005</xdr:rowOff>
    </xdr:from>
    <xdr:to>
      <xdr:col>111</xdr:col>
      <xdr:colOff>177800</xdr:colOff>
      <xdr:row>55</xdr:row>
      <xdr:rowOff>43362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9452755"/>
          <a:ext cx="889000" cy="2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76580</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1002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11140</xdr:rowOff>
    </xdr:from>
    <xdr:to>
      <xdr:col>107</xdr:col>
      <xdr:colOff>50800</xdr:colOff>
      <xdr:row>55</xdr:row>
      <xdr:rowOff>23005</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440890"/>
          <a:ext cx="889000" cy="1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35758</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97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5262</xdr:rowOff>
    </xdr:from>
    <xdr:to>
      <xdr:col>102</xdr:col>
      <xdr:colOff>114300</xdr:colOff>
      <xdr:row>55</xdr:row>
      <xdr:rowOff>11140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9435012"/>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76906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2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59598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0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33165</xdr:rowOff>
    </xdr:from>
    <xdr:to>
      <xdr:col>116</xdr:col>
      <xdr:colOff>114300</xdr:colOff>
      <xdr:row>55</xdr:row>
      <xdr:rowOff>134765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46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56042</xdr:rowOff>
    </xdr:from>
    <xdr:ext cx="469744"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3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164012</xdr:rowOff>
    </xdr:from>
    <xdr:to>
      <xdr:col>112</xdr:col>
      <xdr:colOff>38100</xdr:colOff>
      <xdr:row>55</xdr:row>
      <xdr:rowOff>94162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4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110689</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428" y="919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143655</xdr:rowOff>
    </xdr:from>
    <xdr:to>
      <xdr:col>107</xdr:col>
      <xdr:colOff>101600</xdr:colOff>
      <xdr:row>55</xdr:row>
      <xdr:rowOff>73805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40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90332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917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131790</xdr:rowOff>
    </xdr:from>
    <xdr:to>
      <xdr:col>102</xdr:col>
      <xdr:colOff>165100</xdr:colOff>
      <xdr:row>55</xdr:row>
      <xdr:rowOff>61940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39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78467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916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125912</xdr:rowOff>
    </xdr:from>
    <xdr:to>
      <xdr:col>98</xdr:col>
      <xdr:colOff>38100</xdr:colOff>
      <xdr:row>55</xdr:row>
      <xdr:rowOff>56062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38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72589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915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30795</xdr:rowOff>
    </xdr:from>
    <xdr:to>
      <xdr:col>116</xdr:col>
      <xdr:colOff>63500</xdr:colOff>
      <xdr:row>76</xdr:row>
      <xdr:rowOff>158948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3060995"/>
          <a:ext cx="838200" cy="12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563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30795</xdr:rowOff>
    </xdr:from>
    <xdr:to>
      <xdr:col>111</xdr:col>
      <xdr:colOff>177800</xdr:colOff>
      <xdr:row>77</xdr:row>
      <xdr:rowOff>26772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060995"/>
          <a:ext cx="889000" cy="16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26772</xdr:rowOff>
    </xdr:from>
    <xdr:to>
      <xdr:col>107</xdr:col>
      <xdr:colOff>50800</xdr:colOff>
      <xdr:row>77</xdr:row>
      <xdr:rowOff>89819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228422"/>
          <a:ext cx="889000" cy="6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34361</xdr:rowOff>
    </xdr:from>
    <xdr:to>
      <xdr:col>102</xdr:col>
      <xdr:colOff>114300</xdr:colOff>
      <xdr:row>77</xdr:row>
      <xdr:rowOff>89819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064561"/>
          <a:ext cx="889000" cy="22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108148</xdr:rowOff>
    </xdr:from>
    <xdr:to>
      <xdr:col>116</xdr:col>
      <xdr:colOff>114300</xdr:colOff>
      <xdr:row>77</xdr:row>
      <xdr:rowOff>38298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13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23075</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5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151445</xdr:rowOff>
    </xdr:from>
    <xdr:to>
      <xdr:col>112</xdr:col>
      <xdr:colOff>38100</xdr:colOff>
      <xdr:row>76</xdr:row>
      <xdr:rowOff>81595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1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72722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10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147422</xdr:rowOff>
    </xdr:from>
    <xdr:to>
      <xdr:col>107</xdr:col>
      <xdr:colOff>101600</xdr:colOff>
      <xdr:row>77</xdr:row>
      <xdr:rowOff>77572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17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68699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27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39019</xdr:rowOff>
    </xdr:from>
    <xdr:to>
      <xdr:col>102</xdr:col>
      <xdr:colOff>165100</xdr:colOff>
      <xdr:row>77</xdr:row>
      <xdr:rowOff>140619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24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131746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33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155011</xdr:rowOff>
    </xdr:from>
    <xdr:to>
      <xdr:col>98</xdr:col>
      <xdr:colOff>38100</xdr:colOff>
      <xdr:row>76</xdr:row>
      <xdr:rowOff>85161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1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76288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0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732,496</a:t>
          </a:r>
          <a:r>
            <a:rPr kumimoji="1" lang="ja-JP" altLang="en-US" sz="1300">
              <a:latin typeface="ＭＳ Ｐゴシック" panose="020B0600070205080204" pitchFamily="50" charset="-128"/>
              <a:ea typeface="ＭＳ Ｐゴシック" panose="020B0600070205080204" pitchFamily="50" charset="-128"/>
            </a:rPr>
            <a:t>円となっている。このうち、主な構成項目である普通建設事業費は、住民一人当たり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205,346</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32.8%</a:t>
          </a:r>
          <a:r>
            <a:rPr kumimoji="1" lang="ja-JP" altLang="en-US" sz="1300">
              <a:latin typeface="ＭＳ Ｐゴシック" panose="020B0600070205080204" pitchFamily="50" charset="-128"/>
              <a:ea typeface="ＭＳ Ｐゴシック" panose="020B0600070205080204" pitchFamily="50" charset="-128"/>
            </a:rPr>
            <a:t>の減となったものの、類似団体平均値を大きく上回っている。</a:t>
          </a:r>
        </a:p>
        <a:p>
          <a:r>
            <a:rPr kumimoji="1" lang="ja-JP" altLang="en-US" sz="1300">
              <a:latin typeface="ＭＳ Ｐゴシック" panose="020B0600070205080204" pitchFamily="50" charset="-128"/>
              <a:ea typeface="ＭＳ Ｐゴシック" panose="020B0600070205080204" pitchFamily="50" charset="-128"/>
            </a:rPr>
            <a:t>　これは、豊海地区の市街地再開発事業助成の増などに伴う増があるものの、晴海西小・中学校の整備の皆減などに伴う減などによるものである。</a:t>
          </a:r>
        </a:p>
        <a:p>
          <a:r>
            <a:rPr kumimoji="1" lang="ja-JP" altLang="en-US" sz="1300">
              <a:latin typeface="ＭＳ Ｐゴシック" panose="020B0600070205080204" pitchFamily="50" charset="-128"/>
              <a:ea typeface="ＭＳ Ｐゴシック" panose="020B0600070205080204" pitchFamily="50" charset="-128"/>
            </a:rPr>
            <a:t>　晴海地区におけるさらなる人口増加を見据えて、学校の整備が続くほか、既存施設の老朽化に伴う大規模改修や市街地再開発事業助成など、今後も普通建設事業費の負担が高い水準で推移することが見込まれ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東京都中央区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187,404
174,851
10.21
141,298,669
137,272,635
2,573,630
69,007,837
41,805,182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93409</xdr:rowOff>
    </xdr:from>
    <xdr:to>
      <xdr:col>24</xdr:col>
      <xdr:colOff>63500</xdr:colOff>
      <xdr:row>35</xdr:row>
      <xdr:rowOff>96076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094159"/>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91694</xdr:rowOff>
    </xdr:from>
    <xdr:to>
      <xdr:col>19</xdr:col>
      <xdr:colOff>177800</xdr:colOff>
      <xdr:row>35</xdr:row>
      <xdr:rowOff>93409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092444"/>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62738</xdr:rowOff>
    </xdr:from>
    <xdr:to>
      <xdr:col>15</xdr:col>
      <xdr:colOff>50800</xdr:colOff>
      <xdr:row>35</xdr:row>
      <xdr:rowOff>91694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06348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44831</xdr:rowOff>
    </xdr:from>
    <xdr:to>
      <xdr:col>10</xdr:col>
      <xdr:colOff>114300</xdr:colOff>
      <xdr:row>35</xdr:row>
      <xdr:rowOff>62738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045581"/>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45276</xdr:rowOff>
    </xdr:from>
    <xdr:to>
      <xdr:col>24</xdr:col>
      <xdr:colOff>114300</xdr:colOff>
      <xdr:row>35</xdr:row>
      <xdr:rowOff>146876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04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68153</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89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42609</xdr:rowOff>
    </xdr:from>
    <xdr:to>
      <xdr:col>20</xdr:col>
      <xdr:colOff>38100</xdr:colOff>
      <xdr:row>35</xdr:row>
      <xdr:rowOff>144209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04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160736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5818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40894</xdr:rowOff>
    </xdr:from>
    <xdr:to>
      <xdr:col>15</xdr:col>
      <xdr:colOff>101600</xdr:colOff>
      <xdr:row>35</xdr:row>
      <xdr:rowOff>142494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0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159021</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581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11938</xdr:rowOff>
    </xdr:from>
    <xdr:to>
      <xdr:col>10</xdr:col>
      <xdr:colOff>165100</xdr:colOff>
      <xdr:row>35</xdr:row>
      <xdr:rowOff>113538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01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130065</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578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165481</xdr:rowOff>
    </xdr:from>
    <xdr:to>
      <xdr:col>6</xdr:col>
      <xdr:colOff>38100</xdr:colOff>
      <xdr:row>35</xdr:row>
      <xdr:rowOff>95631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599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112158</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577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7021</xdr:rowOff>
    </xdr:from>
    <xdr:to>
      <xdr:col>24</xdr:col>
      <xdr:colOff>62865</xdr:colOff>
      <xdr:row>59</xdr:row>
      <xdr:rowOff>82504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922421"/>
          <a:ext cx="1270" cy="1275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86331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20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82504</xdr:rowOff>
    </xdr:from>
    <xdr:to>
      <xdr:col>24</xdr:col>
      <xdr:colOff>152400</xdr:colOff>
      <xdr:row>59</xdr:row>
      <xdr:rowOff>82504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19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125148</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697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7021</xdr:rowOff>
    </xdr:from>
    <xdr:to>
      <xdr:col>24</xdr:col>
      <xdr:colOff>152400</xdr:colOff>
      <xdr:row>52</xdr:row>
      <xdr:rowOff>7021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922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119721</xdr:rowOff>
    </xdr:from>
    <xdr:to>
      <xdr:col>24</xdr:col>
      <xdr:colOff>63500</xdr:colOff>
      <xdr:row>55</xdr:row>
      <xdr:rowOff>46431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035121"/>
          <a:ext cx="838200" cy="44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125575</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89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147148</xdr:rowOff>
    </xdr:from>
    <xdr:to>
      <xdr:col>24</xdr:col>
      <xdr:colOff>114300</xdr:colOff>
      <xdr:row>58</xdr:row>
      <xdr:rowOff>77298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1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119721</xdr:rowOff>
    </xdr:from>
    <xdr:to>
      <xdr:col>19</xdr:col>
      <xdr:colOff>177800</xdr:colOff>
      <xdr:row>55</xdr:row>
      <xdr:rowOff>26771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035121"/>
          <a:ext cx="889000" cy="42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132974</xdr:rowOff>
    </xdr:from>
    <xdr:to>
      <xdr:col>20</xdr:col>
      <xdr:colOff>38100</xdr:colOff>
      <xdr:row>58</xdr:row>
      <xdr:rowOff>63124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0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54251</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99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26771</xdr:rowOff>
    </xdr:from>
    <xdr:to>
      <xdr:col>15</xdr:col>
      <xdr:colOff>50800</xdr:colOff>
      <xdr:row>55</xdr:row>
      <xdr:rowOff>56636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456521"/>
          <a:ext cx="889000" cy="29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1621</xdr:rowOff>
    </xdr:from>
    <xdr:to>
      <xdr:col>15</xdr:col>
      <xdr:colOff>101600</xdr:colOff>
      <xdr:row>58</xdr:row>
      <xdr:rowOff>103221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94348</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1003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29570</xdr:rowOff>
    </xdr:from>
    <xdr:to>
      <xdr:col>10</xdr:col>
      <xdr:colOff>114300</xdr:colOff>
      <xdr:row>55</xdr:row>
      <xdr:rowOff>56636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602070"/>
          <a:ext cx="889000" cy="88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10957</xdr:rowOff>
    </xdr:from>
    <xdr:to>
      <xdr:col>10</xdr:col>
      <xdr:colOff>165100</xdr:colOff>
      <xdr:row>58</xdr:row>
      <xdr:rowOff>112557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5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103684</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1004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33313</xdr:rowOff>
    </xdr:from>
    <xdr:to>
      <xdr:col>6</xdr:col>
      <xdr:colOff>38100</xdr:colOff>
      <xdr:row>53</xdr:row>
      <xdr:rowOff>134913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12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126040</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21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167081</xdr:rowOff>
    </xdr:from>
    <xdr:to>
      <xdr:col>24</xdr:col>
      <xdr:colOff>114300</xdr:colOff>
      <xdr:row>55</xdr:row>
      <xdr:rowOff>97231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2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18508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7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68921</xdr:rowOff>
    </xdr:from>
    <xdr:to>
      <xdr:col>20</xdr:col>
      <xdr:colOff>38100</xdr:colOff>
      <xdr:row>52</xdr:row>
      <xdr:rowOff>170521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898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15598</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759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147421</xdr:rowOff>
    </xdr:from>
    <xdr:to>
      <xdr:col>15</xdr:col>
      <xdr:colOff>101600</xdr:colOff>
      <xdr:row>55</xdr:row>
      <xdr:rowOff>77571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0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94098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80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5836</xdr:rowOff>
    </xdr:from>
    <xdr:to>
      <xdr:col>10</xdr:col>
      <xdr:colOff>165100</xdr:colOff>
      <xdr:row>55</xdr:row>
      <xdr:rowOff>107436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3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123963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210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150220</xdr:rowOff>
    </xdr:from>
    <xdr:to>
      <xdr:col>6</xdr:col>
      <xdr:colOff>38100</xdr:colOff>
      <xdr:row>50</xdr:row>
      <xdr:rowOff>80370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5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96897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326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24485</xdr:rowOff>
    </xdr:from>
    <xdr:to>
      <xdr:col>24</xdr:col>
      <xdr:colOff>63500</xdr:colOff>
      <xdr:row>78</xdr:row>
      <xdr:rowOff>98334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397585"/>
          <a:ext cx="838200" cy="7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132808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91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24485</xdr:rowOff>
    </xdr:from>
    <xdr:to>
      <xdr:col>19</xdr:col>
      <xdr:colOff>177800</xdr:colOff>
      <xdr:row>78</xdr:row>
      <xdr:rowOff>159055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97585"/>
          <a:ext cx="889000" cy="134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111592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159055</xdr:rowOff>
    </xdr:from>
    <xdr:to>
      <xdr:col>15</xdr:col>
      <xdr:colOff>50800</xdr:colOff>
      <xdr:row>79</xdr:row>
      <xdr:rowOff>14134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532155"/>
          <a:ext cx="889000" cy="26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28447</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5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14134</xdr:rowOff>
    </xdr:from>
    <xdr:to>
      <xdr:col>10</xdr:col>
      <xdr:colOff>114300</xdr:colOff>
      <xdr:row>79</xdr:row>
      <xdr:rowOff>57066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558684"/>
          <a:ext cx="889000" cy="4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26531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5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93555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9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47534</xdr:rowOff>
    </xdr:from>
    <xdr:to>
      <xdr:col>24</xdr:col>
      <xdr:colOff>114300</xdr:colOff>
      <xdr:row>78</xdr:row>
      <xdr:rowOff>149134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42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25961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399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145135</xdr:rowOff>
    </xdr:from>
    <xdr:to>
      <xdr:col>20</xdr:col>
      <xdr:colOff>38100</xdr:colOff>
      <xdr:row>78</xdr:row>
      <xdr:rowOff>75285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4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66412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39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108255</xdr:rowOff>
    </xdr:from>
    <xdr:to>
      <xdr:col>15</xdr:col>
      <xdr:colOff>101600</xdr:colOff>
      <xdr:row>79</xdr:row>
      <xdr:rowOff>38405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8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29532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574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134784</xdr:rowOff>
    </xdr:from>
    <xdr:to>
      <xdr:col>10</xdr:col>
      <xdr:colOff>165100</xdr:colOff>
      <xdr:row>79</xdr:row>
      <xdr:rowOff>64934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50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56061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60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6266</xdr:rowOff>
    </xdr:from>
    <xdr:to>
      <xdr:col>6</xdr:col>
      <xdr:colOff>38100</xdr:colOff>
      <xdr:row>79</xdr:row>
      <xdr:rowOff>107866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5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98993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4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104248</xdr:rowOff>
    </xdr:from>
    <xdr:to>
      <xdr:col>24</xdr:col>
      <xdr:colOff>63500</xdr:colOff>
      <xdr:row>95</xdr:row>
      <xdr:rowOff>130194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220548"/>
          <a:ext cx="838200" cy="19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104248</xdr:rowOff>
    </xdr:from>
    <xdr:to>
      <xdr:col>19</xdr:col>
      <xdr:colOff>177800</xdr:colOff>
      <xdr:row>94</xdr:row>
      <xdr:rowOff>148216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220548"/>
          <a:ext cx="889000" cy="4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98534</xdr:rowOff>
    </xdr:from>
    <xdr:to>
      <xdr:col>15</xdr:col>
      <xdr:colOff>50800</xdr:colOff>
      <xdr:row>94</xdr:row>
      <xdr:rowOff>148216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214834"/>
          <a:ext cx="889000" cy="4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98534</xdr:rowOff>
    </xdr:from>
    <xdr:to>
      <xdr:col>10</xdr:col>
      <xdr:colOff>114300</xdr:colOff>
      <xdr:row>96</xdr:row>
      <xdr:rowOff>106401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214834"/>
          <a:ext cx="889000" cy="35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79394</xdr:rowOff>
    </xdr:from>
    <xdr:to>
      <xdr:col>24</xdr:col>
      <xdr:colOff>114300</xdr:colOff>
      <xdr:row>96</xdr:row>
      <xdr:rowOff>9544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6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102271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1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53448</xdr:rowOff>
    </xdr:from>
    <xdr:to>
      <xdr:col>20</xdr:col>
      <xdr:colOff>38100</xdr:colOff>
      <xdr:row>94</xdr:row>
      <xdr:rowOff>155048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16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94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97416</xdr:rowOff>
    </xdr:from>
    <xdr:to>
      <xdr:col>15</xdr:col>
      <xdr:colOff>101600</xdr:colOff>
      <xdr:row>95</xdr:row>
      <xdr:rowOff>27566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1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44093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8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47734</xdr:rowOff>
    </xdr:from>
    <xdr:to>
      <xdr:col>10</xdr:col>
      <xdr:colOff>165100</xdr:colOff>
      <xdr:row>94</xdr:row>
      <xdr:rowOff>149334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16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165861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93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55601</xdr:rowOff>
    </xdr:from>
    <xdr:to>
      <xdr:col>6</xdr:col>
      <xdr:colOff>38100</xdr:colOff>
      <xdr:row>96</xdr:row>
      <xdr:rowOff>157201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1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2278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29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8636</xdr:rowOff>
    </xdr:from>
    <xdr:to>
      <xdr:col>55</xdr:col>
      <xdr:colOff>0</xdr:colOff>
      <xdr:row>37</xdr:row>
      <xdr:rowOff>25781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352286"/>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8636</xdr:rowOff>
    </xdr:from>
    <xdr:to>
      <xdr:col>50</xdr:col>
      <xdr:colOff>114300</xdr:colOff>
      <xdr:row>37</xdr:row>
      <xdr:rowOff>34544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352286"/>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162179</xdr:rowOff>
    </xdr:from>
    <xdr:to>
      <xdr:col>45</xdr:col>
      <xdr:colOff>177800</xdr:colOff>
      <xdr:row>37</xdr:row>
      <xdr:rowOff>34544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334379"/>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162179</xdr:rowOff>
    </xdr:from>
    <xdr:to>
      <xdr:col>41</xdr:col>
      <xdr:colOff>50800</xdr:colOff>
      <xdr:row>36</xdr:row>
      <xdr:rowOff>165608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334379"/>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146431</xdr:rowOff>
    </xdr:from>
    <xdr:to>
      <xdr:col>55</xdr:col>
      <xdr:colOff>50800</xdr:colOff>
      <xdr:row>37</xdr:row>
      <xdr:rowOff>76581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31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169308</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170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129286</xdr:rowOff>
    </xdr:from>
    <xdr:to>
      <xdr:col>50</xdr:col>
      <xdr:colOff>165100</xdr:colOff>
      <xdr:row>37</xdr:row>
      <xdr:rowOff>59436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30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75963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076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155194</xdr:rowOff>
    </xdr:from>
    <xdr:to>
      <xdr:col>46</xdr:col>
      <xdr:colOff>38100</xdr:colOff>
      <xdr:row>37</xdr:row>
      <xdr:rowOff>85344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3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101871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111379</xdr:rowOff>
    </xdr:from>
    <xdr:to>
      <xdr:col>41</xdr:col>
      <xdr:colOff>101600</xdr:colOff>
      <xdr:row>37</xdr:row>
      <xdr:rowOff>41529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28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58056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605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114808</xdr:rowOff>
    </xdr:from>
    <xdr:to>
      <xdr:col>36</xdr:col>
      <xdr:colOff>165100</xdr:colOff>
      <xdr:row>37</xdr:row>
      <xdr:rowOff>44958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28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61485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06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82550</xdr:rowOff>
    </xdr:from>
    <xdr:to>
      <xdr:col>55</xdr:col>
      <xdr:colOff>0</xdr:colOff>
      <xdr:row>55</xdr:row>
      <xdr:rowOff>73025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340850"/>
          <a:ext cx="8382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164482</xdr:rowOff>
    </xdr:from>
    <xdr:ext cx="378565"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65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23495</xdr:rowOff>
    </xdr:from>
    <xdr:to>
      <xdr:col>50</xdr:col>
      <xdr:colOff>114300</xdr:colOff>
      <xdr:row>55</xdr:row>
      <xdr:rowOff>73025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110345"/>
          <a:ext cx="889000" cy="3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56</xdr:row>
      <xdr:rowOff>48277</xdr:rowOff>
    </xdr:from>
    <xdr:ext cx="378565"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450017" y="9649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23495</xdr:rowOff>
    </xdr:from>
    <xdr:to>
      <xdr:col>45</xdr:col>
      <xdr:colOff>177800</xdr:colOff>
      <xdr:row>53</xdr:row>
      <xdr:rowOff>40640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11034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55</xdr:row>
      <xdr:rowOff>31132</xdr:rowOff>
    </xdr:from>
    <xdr:ext cx="378565"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61017" y="94608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40640</xdr:rowOff>
    </xdr:from>
    <xdr:to>
      <xdr:col>41</xdr:col>
      <xdr:colOff>50800</xdr:colOff>
      <xdr:row>54</xdr:row>
      <xdr:rowOff>21590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12749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56</xdr:row>
      <xdr:rowOff>147337</xdr:rowOff>
    </xdr:from>
    <xdr:ext cx="378565"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2017" y="97485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56</xdr:row>
      <xdr:rowOff>135907</xdr:rowOff>
    </xdr:from>
    <xdr:ext cx="378565"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3017" y="9737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31750</xdr:rowOff>
    </xdr:from>
    <xdr:to>
      <xdr:col>55</xdr:col>
      <xdr:colOff>50800</xdr:colOff>
      <xdr:row>54</xdr:row>
      <xdr:rowOff>133350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29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54627</xdr:rowOff>
    </xdr:from>
    <xdr:ext cx="378565"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141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22225</xdr:rowOff>
    </xdr:from>
    <xdr:to>
      <xdr:col>50</xdr:col>
      <xdr:colOff>165100</xdr:colOff>
      <xdr:row>55</xdr:row>
      <xdr:rowOff>123825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45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53</xdr:row>
      <xdr:rowOff>140352</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50017" y="922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144145</xdr:rowOff>
    </xdr:from>
    <xdr:to>
      <xdr:col>46</xdr:col>
      <xdr:colOff>38100</xdr:colOff>
      <xdr:row>53</xdr:row>
      <xdr:rowOff>74295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05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51</xdr:row>
      <xdr:rowOff>90822</xdr:rowOff>
    </xdr:from>
    <xdr:ext cx="378565"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61017" y="8834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161290</xdr:rowOff>
    </xdr:from>
    <xdr:to>
      <xdr:col>41</xdr:col>
      <xdr:colOff>101600</xdr:colOff>
      <xdr:row>53</xdr:row>
      <xdr:rowOff>91440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07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51</xdr:row>
      <xdr:rowOff>107967</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72017" y="8851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142240</xdr:rowOff>
    </xdr:from>
    <xdr:to>
      <xdr:col>36</xdr:col>
      <xdr:colOff>165100</xdr:colOff>
      <xdr:row>54</xdr:row>
      <xdr:rowOff>72390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22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52</xdr:row>
      <xdr:rowOff>88917</xdr:rowOff>
    </xdr:from>
    <xdr:ext cx="378565"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83017" y="9004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529</xdr:rowOff>
    </xdr:from>
    <xdr:to>
      <xdr:col>55</xdr:col>
      <xdr:colOff>0</xdr:colOff>
      <xdr:row>73</xdr:row>
      <xdr:rowOff>5283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2516379"/>
          <a:ext cx="838200" cy="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100701</xdr:rowOff>
    </xdr:from>
    <xdr:to>
      <xdr:col>50</xdr:col>
      <xdr:colOff>114300</xdr:colOff>
      <xdr:row>73</xdr:row>
      <xdr:rowOff>5283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273651"/>
          <a:ext cx="889000" cy="24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100701</xdr:rowOff>
    </xdr:from>
    <xdr:to>
      <xdr:col>45</xdr:col>
      <xdr:colOff>177800</xdr:colOff>
      <xdr:row>71</xdr:row>
      <xdr:rowOff>159131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273651"/>
          <a:ext cx="889000" cy="5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159131</xdr:rowOff>
    </xdr:from>
    <xdr:to>
      <xdr:col>41</xdr:col>
      <xdr:colOff>50800</xdr:colOff>
      <xdr:row>72</xdr:row>
      <xdr:rowOff>19731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2332081"/>
          <a:ext cx="889000" cy="3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121179</xdr:rowOff>
    </xdr:from>
    <xdr:to>
      <xdr:col>55</xdr:col>
      <xdr:colOff>50800</xdr:colOff>
      <xdr:row>73</xdr:row>
      <xdr:rowOff>51329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46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144056</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31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125933</xdr:rowOff>
    </xdr:from>
    <xdr:to>
      <xdr:col>50</xdr:col>
      <xdr:colOff>165100</xdr:colOff>
      <xdr:row>73</xdr:row>
      <xdr:rowOff>56083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47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72610</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24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49901</xdr:rowOff>
    </xdr:from>
    <xdr:to>
      <xdr:col>46</xdr:col>
      <xdr:colOff>38100</xdr:colOff>
      <xdr:row>71</xdr:row>
      <xdr:rowOff>151501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22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168028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19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108331</xdr:rowOff>
    </xdr:from>
    <xdr:to>
      <xdr:col>41</xdr:col>
      <xdr:colOff>101600</xdr:colOff>
      <xdr:row>72</xdr:row>
      <xdr:rowOff>38481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28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55008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056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140381</xdr:rowOff>
    </xdr:from>
    <xdr:to>
      <xdr:col>36</xdr:col>
      <xdr:colOff>165100</xdr:colOff>
      <xdr:row>72</xdr:row>
      <xdr:rowOff>70531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31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87058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088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26425</xdr:rowOff>
    </xdr:from>
    <xdr:to>
      <xdr:col>54</xdr:col>
      <xdr:colOff>189865</xdr:colOff>
      <xdr:row>98</xdr:row>
      <xdr:rowOff>102215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9825"/>
          <a:ext cx="1270" cy="1104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106042</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0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102215</xdr:rowOff>
    </xdr:from>
    <xdr:to>
      <xdr:col>55</xdr:col>
      <xdr:colOff>88900</xdr:colOff>
      <xdr:row>98</xdr:row>
      <xdr:rowOff>102215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144552</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75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26425</xdr:rowOff>
    </xdr:from>
    <xdr:to>
      <xdr:col>55</xdr:col>
      <xdr:colOff>88900</xdr:colOff>
      <xdr:row>92</xdr:row>
      <xdr:rowOff>26425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9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25615</xdr:rowOff>
    </xdr:from>
    <xdr:to>
      <xdr:col>55</xdr:col>
      <xdr:colOff>0</xdr:colOff>
      <xdr:row>92</xdr:row>
      <xdr:rowOff>26425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5627565"/>
          <a:ext cx="838200" cy="17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71553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7022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93126</xdr:rowOff>
    </xdr:from>
    <xdr:to>
      <xdr:col>55</xdr:col>
      <xdr:colOff>50800</xdr:colOff>
      <xdr:row>98</xdr:row>
      <xdr:rowOff>23276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25615</xdr:rowOff>
    </xdr:from>
    <xdr:to>
      <xdr:col>50</xdr:col>
      <xdr:colOff>114300</xdr:colOff>
      <xdr:row>91</xdr:row>
      <xdr:rowOff>142391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5627565"/>
          <a:ext cx="889000" cy="11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96490</xdr:rowOff>
    </xdr:from>
    <xdr:to>
      <xdr:col>50</xdr:col>
      <xdr:colOff>165100</xdr:colOff>
      <xdr:row>98</xdr:row>
      <xdr:rowOff>26640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17767</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81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142391</xdr:rowOff>
    </xdr:from>
    <xdr:to>
      <xdr:col>45</xdr:col>
      <xdr:colOff>177800</xdr:colOff>
      <xdr:row>94</xdr:row>
      <xdr:rowOff>41951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5744341"/>
          <a:ext cx="889000" cy="41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136541</xdr:rowOff>
    </xdr:from>
    <xdr:to>
      <xdr:col>46</xdr:col>
      <xdr:colOff>38100</xdr:colOff>
      <xdr:row>98</xdr:row>
      <xdr:rowOff>66691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6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57818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85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169202</xdr:rowOff>
    </xdr:from>
    <xdr:to>
      <xdr:col>41</xdr:col>
      <xdr:colOff>50800</xdr:colOff>
      <xdr:row>94</xdr:row>
      <xdr:rowOff>41951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5771152"/>
          <a:ext cx="889000" cy="38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151935</xdr:rowOff>
    </xdr:from>
    <xdr:to>
      <xdr:col>41</xdr:col>
      <xdr:colOff>101600</xdr:colOff>
      <xdr:row>98</xdr:row>
      <xdr:rowOff>82085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8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73212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87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139374</xdr:rowOff>
    </xdr:from>
    <xdr:to>
      <xdr:col>36</xdr:col>
      <xdr:colOff>165100</xdr:colOff>
      <xdr:row>98</xdr:row>
      <xdr:rowOff>69524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7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60651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86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147075</xdr:rowOff>
    </xdr:from>
    <xdr:to>
      <xdr:col>55</xdr:col>
      <xdr:colOff>50800</xdr:colOff>
      <xdr:row>92</xdr:row>
      <xdr:rowOff>77225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574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100102</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5702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146265</xdr:rowOff>
    </xdr:from>
    <xdr:to>
      <xdr:col>50</xdr:col>
      <xdr:colOff>165100</xdr:colOff>
      <xdr:row>91</xdr:row>
      <xdr:rowOff>76415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557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92942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535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91591</xdr:rowOff>
    </xdr:from>
    <xdr:to>
      <xdr:col>46</xdr:col>
      <xdr:colOff>38100</xdr:colOff>
      <xdr:row>92</xdr:row>
      <xdr:rowOff>21741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569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38268</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5468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162601</xdr:rowOff>
    </xdr:from>
    <xdr:to>
      <xdr:col>41</xdr:col>
      <xdr:colOff>101600</xdr:colOff>
      <xdr:row>94</xdr:row>
      <xdr:rowOff>92751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10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109278</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5882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118402</xdr:rowOff>
    </xdr:from>
    <xdr:to>
      <xdr:col>36</xdr:col>
      <xdr:colOff>165100</xdr:colOff>
      <xdr:row>92</xdr:row>
      <xdr:rowOff>48552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572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65079</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5495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87313</xdr:rowOff>
    </xdr:from>
    <xdr:to>
      <xdr:col>85</xdr:col>
      <xdr:colOff>127000</xdr:colOff>
      <xdr:row>38</xdr:row>
      <xdr:rowOff>110439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30963"/>
          <a:ext cx="838200" cy="19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107256</xdr:rowOff>
    </xdr:from>
    <xdr:ext cx="469744"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50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107848</xdr:rowOff>
    </xdr:from>
    <xdr:to>
      <xdr:col>81</xdr:col>
      <xdr:colOff>50800</xdr:colOff>
      <xdr:row>38</xdr:row>
      <xdr:rowOff>110439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622948"/>
          <a:ext cx="8890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4635</xdr:rowOff>
    </xdr:from>
    <xdr:to>
      <xdr:col>76</xdr:col>
      <xdr:colOff>114300</xdr:colOff>
      <xdr:row>38</xdr:row>
      <xdr:rowOff>107848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19735"/>
          <a:ext cx="889000" cy="10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4635</xdr:rowOff>
    </xdr:from>
    <xdr:to>
      <xdr:col>71</xdr:col>
      <xdr:colOff>177800</xdr:colOff>
      <xdr:row>38</xdr:row>
      <xdr:rowOff>131737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19735"/>
          <a:ext cx="889000" cy="12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140403</xdr:rowOff>
    </xdr:from>
    <xdr:ext cx="469744"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68428" y="66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36513</xdr:rowOff>
    </xdr:from>
    <xdr:to>
      <xdr:col>85</xdr:col>
      <xdr:colOff>177800</xdr:colOff>
      <xdr:row>37</xdr:row>
      <xdr:rowOff>138113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8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59390</xdr:rowOff>
    </xdr:from>
    <xdr:ext cx="469744"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3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59639</xdr:rowOff>
    </xdr:from>
    <xdr:to>
      <xdr:col>81</xdr:col>
      <xdr:colOff>101600</xdr:colOff>
      <xdr:row>38</xdr:row>
      <xdr:rowOff>161239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7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152366</xdr:rowOff>
    </xdr:from>
    <xdr:ext cx="469744"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46428" y="666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57048</xdr:rowOff>
    </xdr:from>
    <xdr:to>
      <xdr:col>76</xdr:col>
      <xdr:colOff>165100</xdr:colOff>
      <xdr:row>38</xdr:row>
      <xdr:rowOff>158648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7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149775</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57428" y="666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125285</xdr:rowOff>
    </xdr:from>
    <xdr:to>
      <xdr:col>72</xdr:col>
      <xdr:colOff>38100</xdr:colOff>
      <xdr:row>38</xdr:row>
      <xdr:rowOff>55435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6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71962</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68428" y="6244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80937</xdr:rowOff>
    </xdr:from>
    <xdr:to>
      <xdr:col>67</xdr:col>
      <xdr:colOff>101600</xdr:colOff>
      <xdr:row>39</xdr:row>
      <xdr:rowOff>11087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9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2214</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79428" y="668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50</xdr:row>
      <xdr:rowOff>111777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60052</xdr:rowOff>
    </xdr:from>
    <xdr:to>
      <xdr:col>85</xdr:col>
      <xdr:colOff>126364</xdr:colOff>
      <xdr:row>58</xdr:row>
      <xdr:rowOff>116945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975452"/>
          <a:ext cx="1269" cy="1085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120772</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06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116945</xdr:rowOff>
    </xdr:from>
    <xdr:to>
      <xdr:col>86</xdr:col>
      <xdr:colOff>25400</xdr:colOff>
      <xdr:row>58</xdr:row>
      <xdr:rowOff>116945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061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6729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750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60052</xdr:rowOff>
    </xdr:from>
    <xdr:to>
      <xdr:col>86</xdr:col>
      <xdr:colOff>25400</xdr:colOff>
      <xdr:row>52</xdr:row>
      <xdr:rowOff>60052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975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86817</xdr:rowOff>
    </xdr:from>
    <xdr:to>
      <xdr:col>85</xdr:col>
      <xdr:colOff>127000</xdr:colOff>
      <xdr:row>55</xdr:row>
      <xdr:rowOff>158541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8659317"/>
          <a:ext cx="838200" cy="92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154547</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755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4670</xdr:rowOff>
    </xdr:from>
    <xdr:to>
      <xdr:col>85</xdr:col>
      <xdr:colOff>177800</xdr:colOff>
      <xdr:row>57</xdr:row>
      <xdr:rowOff>106270</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77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86817</xdr:rowOff>
    </xdr:from>
    <xdr:to>
      <xdr:col>81</xdr:col>
      <xdr:colOff>50800</xdr:colOff>
      <xdr:row>54</xdr:row>
      <xdr:rowOff>34154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8659317"/>
          <a:ext cx="889000" cy="63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57134</xdr:rowOff>
    </xdr:from>
    <xdr:to>
      <xdr:col>81</xdr:col>
      <xdr:colOff>101600</xdr:colOff>
      <xdr:row>57</xdr:row>
      <xdr:rowOff>158734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829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149861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922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119564</xdr:rowOff>
    </xdr:from>
    <xdr:to>
      <xdr:col>76</xdr:col>
      <xdr:colOff>114300</xdr:colOff>
      <xdr:row>54</xdr:row>
      <xdr:rowOff>34154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8863514"/>
          <a:ext cx="889000" cy="42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72089</xdr:rowOff>
    </xdr:from>
    <xdr:to>
      <xdr:col>76</xdr:col>
      <xdr:colOff>165100</xdr:colOff>
      <xdr:row>58</xdr:row>
      <xdr:rowOff>2239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84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164816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93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119564</xdr:rowOff>
    </xdr:from>
    <xdr:to>
      <xdr:col>71</xdr:col>
      <xdr:colOff>177800</xdr:colOff>
      <xdr:row>54</xdr:row>
      <xdr:rowOff>129346</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8863514"/>
          <a:ext cx="889000" cy="52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93996</xdr:rowOff>
    </xdr:from>
    <xdr:to>
      <xdr:col>72</xdr:col>
      <xdr:colOff>38100</xdr:colOff>
      <xdr:row>58</xdr:row>
      <xdr:rowOff>24146</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86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15273</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95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162414</xdr:rowOff>
    </xdr:from>
    <xdr:to>
      <xdr:col>67</xdr:col>
      <xdr:colOff>101600</xdr:colOff>
      <xdr:row>58</xdr:row>
      <xdr:rowOff>92564</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93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83691</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1002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107741</xdr:rowOff>
    </xdr:from>
    <xdr:to>
      <xdr:col>85</xdr:col>
      <xdr:colOff>177800</xdr:colOff>
      <xdr:row>56</xdr:row>
      <xdr:rowOff>37891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53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130618</xdr:rowOff>
    </xdr:from>
    <xdr:ext cx="599010"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38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36017</xdr:rowOff>
    </xdr:from>
    <xdr:to>
      <xdr:col>81</xdr:col>
      <xdr:colOff>101600</xdr:colOff>
      <xdr:row>50</xdr:row>
      <xdr:rowOff>137617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860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48</xdr:row>
      <xdr:rowOff>154144</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181795" y="8383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154804</xdr:rowOff>
    </xdr:from>
    <xdr:to>
      <xdr:col>76</xdr:col>
      <xdr:colOff>165100</xdr:colOff>
      <xdr:row>54</xdr:row>
      <xdr:rowOff>84954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24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101481</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292795" y="901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68764</xdr:rowOff>
    </xdr:from>
    <xdr:to>
      <xdr:col>72</xdr:col>
      <xdr:colOff>38100</xdr:colOff>
      <xdr:row>51</xdr:row>
      <xdr:rowOff>170364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881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15441</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03795" y="8587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78546</xdr:rowOff>
    </xdr:from>
    <xdr:to>
      <xdr:col>67</xdr:col>
      <xdr:colOff>101600</xdr:colOff>
      <xdr:row>55</xdr:row>
      <xdr:rowOff>8696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33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25223</xdr:rowOff>
    </xdr:from>
    <xdr:ext cx="59901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14795" y="911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6198</xdr:rowOff>
    </xdr:from>
    <xdr:to>
      <xdr:col>85</xdr:col>
      <xdr:colOff>127000</xdr:colOff>
      <xdr:row>95</xdr:row>
      <xdr:rowOff>122022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293948"/>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42105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01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122022</xdr:rowOff>
    </xdr:from>
    <xdr:to>
      <xdr:col>81</xdr:col>
      <xdr:colOff>50800</xdr:colOff>
      <xdr:row>96</xdr:row>
      <xdr:rowOff>28981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409772"/>
          <a:ext cx="889000" cy="7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128516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58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28981</xdr:rowOff>
    </xdr:from>
    <xdr:to>
      <xdr:col>76</xdr:col>
      <xdr:colOff>114300</xdr:colOff>
      <xdr:row>96</xdr:row>
      <xdr:rowOff>82245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488181"/>
          <a:ext cx="889000" cy="5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7205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63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82245</xdr:rowOff>
    </xdr:from>
    <xdr:to>
      <xdr:col>71</xdr:col>
      <xdr:colOff>177800</xdr:colOff>
      <xdr:row>96</xdr:row>
      <xdr:rowOff>97713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541445"/>
          <a:ext cx="889000" cy="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27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126848</xdr:rowOff>
    </xdr:from>
    <xdr:to>
      <xdr:col>85</xdr:col>
      <xdr:colOff>177800</xdr:colOff>
      <xdr:row>95</xdr:row>
      <xdr:rowOff>56998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24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149725</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09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71222</xdr:rowOff>
    </xdr:from>
    <xdr:to>
      <xdr:col>81</xdr:col>
      <xdr:colOff>101600</xdr:colOff>
      <xdr:row>96</xdr:row>
      <xdr:rowOff>1372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35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17899</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13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149631</xdr:rowOff>
    </xdr:from>
    <xdr:to>
      <xdr:col>76</xdr:col>
      <xdr:colOff>165100</xdr:colOff>
      <xdr:row>96</xdr:row>
      <xdr:rowOff>79781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43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94</xdr:row>
      <xdr:rowOff>96308</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2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31445</xdr:rowOff>
    </xdr:from>
    <xdr:to>
      <xdr:col>72</xdr:col>
      <xdr:colOff>38100</xdr:colOff>
      <xdr:row>96</xdr:row>
      <xdr:rowOff>133045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49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124172</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58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46913</xdr:rowOff>
    </xdr:from>
    <xdr:to>
      <xdr:col>67</xdr:col>
      <xdr:colOff>101600</xdr:colOff>
      <xdr:row>96</xdr:row>
      <xdr:rowOff>148513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50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139640</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59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主な構成項目である民生費については、住民一人当たり</a:t>
          </a:r>
          <a:r>
            <a:rPr kumimoji="1" lang="en-US" altLang="ja-JP" sz="1300">
              <a:latin typeface="ＭＳ Ｐゴシック" panose="020B0600070205080204" pitchFamily="50" charset="-128"/>
              <a:ea typeface="ＭＳ Ｐゴシック" panose="020B0600070205080204" pitchFamily="50" charset="-128"/>
            </a:rPr>
            <a:t>225,800</a:t>
          </a:r>
          <a:r>
            <a:rPr kumimoji="1" lang="ja-JP" altLang="en-US" sz="1300">
              <a:latin typeface="ＭＳ Ｐゴシック" panose="020B0600070205080204" pitchFamily="50" charset="-128"/>
              <a:ea typeface="ＭＳ Ｐゴシック" panose="020B0600070205080204" pitchFamily="50" charset="-128"/>
            </a:rPr>
            <a:t>円であり、前年度比</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％の減となっている。これは子ども・子育て支援給付や自立支援給付の増など分子となる民生費の増加があるものの、分母である人口が分子を上回る増加率となったことによるものである。</a:t>
          </a:r>
        </a:p>
        <a:p>
          <a:r>
            <a:rPr kumimoji="1" lang="ja-JP" altLang="en-US" sz="1300">
              <a:latin typeface="ＭＳ Ｐゴシック" panose="020B0600070205080204" pitchFamily="50" charset="-128"/>
              <a:ea typeface="ＭＳ Ｐゴシック" panose="020B0600070205080204" pitchFamily="50" charset="-128"/>
            </a:rPr>
            <a:t>　また、類似団体平均と比較して、各年度下回っているのは、本区における人口に占める生活保護受給者の割合が低いことが要因の一つとして考えられる。今後については、年少人口の増に伴う子ども・子育て支援給付などの経常的経費の増加に加え、原材料価格・物価高騰への対応も当面続くことが見込まれるため、住民一人当たりのコストは上昇していくものと考えられる。</a:t>
          </a:r>
        </a:p>
        <a:p>
          <a:r>
            <a:rPr kumimoji="1" lang="ja-JP" altLang="en-US" sz="1300">
              <a:latin typeface="ＭＳ Ｐゴシック" panose="020B0600070205080204" pitchFamily="50" charset="-128"/>
              <a:ea typeface="ＭＳ Ｐゴシック" panose="020B0600070205080204" pitchFamily="50" charset="-128"/>
            </a:rPr>
            <a:t>　次に、土木費については、住民一人当たり</a:t>
          </a:r>
          <a:r>
            <a:rPr kumimoji="1" lang="en-US" altLang="ja-JP" sz="1300">
              <a:latin typeface="ＭＳ Ｐゴシック" panose="020B0600070205080204" pitchFamily="50" charset="-128"/>
              <a:ea typeface="ＭＳ Ｐゴシック" panose="020B0600070205080204" pitchFamily="50" charset="-128"/>
            </a:rPr>
            <a:t>194,843</a:t>
          </a:r>
          <a:r>
            <a:rPr kumimoji="1" lang="ja-JP" altLang="en-US" sz="1300">
              <a:latin typeface="ＭＳ Ｐゴシック" panose="020B0600070205080204" pitchFamily="50" charset="-128"/>
              <a:ea typeface="ＭＳ Ｐゴシック" panose="020B0600070205080204" pitchFamily="50" charset="-128"/>
            </a:rPr>
            <a:t>円であり、前年度比</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％の減となっている。これは首都高速道路地下化等都市基盤整備基金への積立金の減など分子となる土木費の減少に加え、分母である人口の増によるものである。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今後も築地市場跡地のまちづくり、首都高速道路日本橋区間地下化をはじめ将来を支える基盤となるプロジェクトに関連した経費が引き続き見込まれることから、住民一人当たりのコストは高い水準で推移するもの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東京都中央区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財政調整基金残高の標準財政規模比は、分子である財政調整基金残高が</a:t>
          </a:r>
          <a:r>
            <a:rPr kumimoji="1" lang="en-US" altLang="ja-JP" sz="1300">
              <a:latin typeface="ＭＳ ゴシック" pitchFamily="49" charset="-128"/>
              <a:ea typeface="ＭＳ ゴシック" pitchFamily="49" charset="-128"/>
            </a:rPr>
            <a:t>38</a:t>
          </a:r>
          <a:r>
            <a:rPr kumimoji="1" lang="ja-JP" altLang="en-US" sz="1300">
              <a:latin typeface="ＭＳ ゴシック" pitchFamily="49" charset="-128"/>
              <a:ea typeface="ＭＳ ゴシック" pitchFamily="49" charset="-128"/>
            </a:rPr>
            <a:t>億円の取崩し及び約</a:t>
          </a:r>
          <a:r>
            <a:rPr kumimoji="1" lang="en-US" altLang="ja-JP" sz="1300">
              <a:latin typeface="ＭＳ ゴシック" pitchFamily="49" charset="-128"/>
              <a:ea typeface="ＭＳ ゴシック" pitchFamily="49" charset="-128"/>
            </a:rPr>
            <a:t>37</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5,464</a:t>
          </a:r>
          <a:r>
            <a:rPr kumimoji="1" lang="ja-JP" altLang="en-US" sz="1300">
              <a:latin typeface="ＭＳ ゴシック" pitchFamily="49" charset="-128"/>
              <a:ea typeface="ＭＳ ゴシック" pitchFamily="49" charset="-128"/>
            </a:rPr>
            <a:t>万円の積立てにより、約</a:t>
          </a:r>
          <a:r>
            <a:rPr kumimoji="1" lang="en-US" altLang="ja-JP" sz="1300">
              <a:latin typeface="ＭＳ ゴシック" pitchFamily="49" charset="-128"/>
              <a:ea typeface="ＭＳ ゴシック" pitchFamily="49" charset="-128"/>
            </a:rPr>
            <a:t>4,536</a:t>
          </a:r>
          <a:r>
            <a:rPr kumimoji="1" lang="ja-JP" altLang="en-US" sz="1300">
              <a:latin typeface="ＭＳ ゴシック" pitchFamily="49" charset="-128"/>
              <a:ea typeface="ＭＳ ゴシック" pitchFamily="49" charset="-128"/>
            </a:rPr>
            <a:t>万円減少したものの、分母である標準財政規模が</a:t>
          </a:r>
          <a:r>
            <a:rPr kumimoji="1" lang="en-US" altLang="ja-JP" sz="1300">
              <a:latin typeface="ＭＳ ゴシック" pitchFamily="49" charset="-128"/>
              <a:ea typeface="ＭＳ ゴシック" pitchFamily="49" charset="-128"/>
            </a:rPr>
            <a:t>76</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323</a:t>
          </a:r>
          <a:r>
            <a:rPr kumimoji="1" lang="ja-JP" altLang="en-US" sz="1300">
              <a:latin typeface="ＭＳ ゴシック" pitchFamily="49" charset="-128"/>
              <a:ea typeface="ＭＳ ゴシック" pitchFamily="49" charset="-128"/>
            </a:rPr>
            <a:t>万円の減少となり分子を上回る減少率となったため、</a:t>
          </a:r>
          <a:r>
            <a:rPr kumimoji="1" lang="en-US" altLang="ja-JP" sz="1300">
              <a:latin typeface="ＭＳ ゴシック" pitchFamily="49" charset="-128"/>
              <a:ea typeface="ＭＳ ゴシック" pitchFamily="49" charset="-128"/>
            </a:rPr>
            <a:t>4.94</a:t>
          </a:r>
          <a:r>
            <a:rPr kumimoji="1" lang="ja-JP" altLang="en-US" sz="1300">
              <a:latin typeface="ＭＳ ゴシック" pitchFamily="49" charset="-128"/>
              <a:ea typeface="ＭＳ ゴシック" pitchFamily="49" charset="-128"/>
            </a:rPr>
            <a:t>ポイントの増となった。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実質収支額は標準財政規模に対して、適正な範囲であり、実質単年度収支の標準財政規模比については、積立金の減などにより、</a:t>
          </a:r>
          <a:r>
            <a:rPr kumimoji="1" lang="en-US" altLang="ja-JP" sz="1300">
              <a:latin typeface="ＭＳ ゴシック" pitchFamily="49" charset="-128"/>
              <a:ea typeface="ＭＳ ゴシック" pitchFamily="49" charset="-128"/>
            </a:rPr>
            <a:t>5.16</a:t>
          </a:r>
          <a:r>
            <a:rPr kumimoji="1" lang="ja-JP" altLang="en-US" sz="1300">
              <a:latin typeface="ＭＳ ゴシック" pitchFamily="49" charset="-128"/>
              <a:ea typeface="ＭＳ ゴシック" pitchFamily="49" charset="-128"/>
            </a:rPr>
            <a:t>ポイントの減となった。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東京都中央区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すべての会計で実質収支は黒字である。</a:t>
          </a:r>
        </a:p>
        <a:p>
          <a:r>
            <a:rPr kumimoji="1" lang="ja-JP" altLang="en-US" sz="1400">
              <a:latin typeface="ＭＳ ゴシック" pitchFamily="49" charset="-128"/>
              <a:ea typeface="ＭＳ ゴシック" pitchFamily="49" charset="-128"/>
            </a:rPr>
            <a:t>　分子となる全会計の実質赤字額のマイナス幅が増加した一方、分母となる標準財政規模が減少したため、全体としては</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ポイントの増となり、黒字幅が拡大した。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東京都中央区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か年平均で入れ替わりとなる令和３年度と比較して、学校教育施設整備などに伴う元利償還金が増となったほか、満期一括償還地方債に係る年度割相当額が増となったことにより、実質公債費比率の分子は増となった。</a:t>
          </a:r>
        </a:p>
        <a:p>
          <a:r>
            <a:rPr kumimoji="1" lang="ja-JP" altLang="en-US" sz="1400">
              <a:latin typeface="ＭＳ ゴシック" pitchFamily="49" charset="-128"/>
              <a:ea typeface="ＭＳ ゴシック" pitchFamily="49" charset="-128"/>
            </a:rPr>
            <a:t>　元利償還金等については、引き続き増加が見込まれるため、今後の推移を注視する必要がある。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ea"/>
              <a:ea typeface="+mn-ea"/>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年度に晴海西小・中学校の整備等に係る財源の一部として、銀行等引受債を発行したため、減債基金への積み増しを行ったことにより、減債基金残高が増加している。</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東京都中央区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償還や債務負担行為の支出により、地方債の現在高や債務負担行為に基づく支出予定額が減となったことなどにより、将来負担額が減少したことに加え、施設整備基金など、充当可能基金の増などにより、充当可能財源等が増加し、将来負担比率の分子が減少した。</a:t>
          </a:r>
        </a:p>
        <a:p>
          <a:r>
            <a:rPr kumimoji="1" lang="ja-JP" altLang="en-US" sz="1400">
              <a:latin typeface="ＭＳ ゴシック" pitchFamily="49" charset="-128"/>
              <a:ea typeface="ＭＳ ゴシック" pitchFamily="49" charset="-128"/>
            </a:rPr>
            <a:t>　依然として負の値であることから、財政における健全性を保っているが、既存施設の老朽化に伴う大規模改修等の施設整備に加え、原材料価格の上昇などによる工事費の高騰もあり、基金残高の減少や地方債現在高の増加が見込まれるため、今後の財政状況は依然として厳しい状況であると考えられることから、将来負担に留意した財政運営を図る必要が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東京都中央区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八重洲二丁目南地区再開発事業に係る土地貸付収入の一部や剰余金を施設整備基金に積み立てたほか、過去に立替えた市街地再開発事業助成などに係る財政調整交付金算定分や剰余金を財政調整基金に積み立てた。また、既存施設の老朽化に伴う大規模改修などに備え、教育施設整備基金に計画的に積み立てたことなどにより、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2,888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毎年度決算収支見込みをもとに取崩しを調整するとともに、当該年度に見込まれる剰余金や民間の開発事業に係る協力金収入などを着実に積み立てていく。</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教育施設整備基金　　　　　　　　　　　　教育施設の整備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施設整備基金　　　　　　　　　　　　　　区民福祉を増進するための施設（教育施設を除く）の整備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首都高速道路地下化等都市基盤整備基金　　首都高速道路の地下化や関連する都市基盤の整備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まちづくり支援基金　　　　　　　　　　　まちづくり活動及び定住の支援</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交通環境改善基金　　　　　　　　　　　　交通環境の改善</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既存施設の老朽化に伴う大規模改修などに備え、施設整備基金や教育施設整備基金に積み立てたことなどにより、その他特定目的基金は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2,934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既存施設の老朽化に伴う大規模改修が控えていることに加え、原材料価格の上昇などによる工事費高騰の影響もあることから、今後も基金の取り崩しが必要となる。そのため、これまで実施してきた積立てルールを継続し、当該年度に見込まれる剰余金を施設整備基金や教育施設整備基金に積み立てるなど、将来需要を見据えた計画的な積立てを行う。</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過去に立替えた市街地再開発事業助成などに係る財政調整交付金算定分や剰余金を財政調整基金に積み立てたものの、令和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年度市街地再開発事業助成の立替えにより財政調整基金を取崩したことで、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都市計画交付金における地方債収入相当額については、特別区財政調整交付金で算定されるまでの間は財政調整基金を取り崩す形で予算計上するが、毎年度決算収支見込みをもとに取崩額を調整するとともに、特別区財政調整交付金の算定後は取り崩した額を着実に積み戻していく。</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3D47CCF-FE94-4430-BD35-23028B6B91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4C08619-EE59-4E83-BAC0-884DE27484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FEAB5B5-12DB-410E-80A8-B79CF38AE8D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256C219-2CAD-4CD5-B012-B38E126F60C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0992A89-A108-423C-8681-27B59072F0A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EDF14CF-F952-4145-A85B-E5FFAAE6123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4ED3A1D-6786-4A5D-9F18-F1EC0BC56B2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DC48146-E444-40E1-B14F-D76421E09CC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5CDAA18-196C-4D97-80AC-0C0FC4C43E0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1E50318-564E-41BE-85F3-9721409AC22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0EE1AB4-6CA1-4AF9-87B9-AA93975E0F3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3C2C8B5-69D9-49FC-872B-4FC7AFD6730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3CD8E30-9DD2-4C43-B16E-AE0CD882FA7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5486CF3-0D24-45E6-A2C3-39E1BD9782E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29405EC-FE65-48B2-8CDC-0A52B65B2EA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EA316B9-42D6-4287-A343-7938B13CE7A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東京都中央区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97AB77D-438F-411E-916D-6B7A7E471B2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9A4BECD-EBC1-416E-8BF8-8CA0B6173CD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FEC6AD2-AFF6-43AE-A409-9735C0D6E69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6A94AF9-13D9-4411-A014-B69495CCB66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34361F7-BAD5-4496-985C-1904A2CA89D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9B9DFEA-4F3B-4D91-8361-BF68F93752F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187,404
174,851
10.21
141,298,669
137,272,635
2,573,630
69,007,837
41,805,182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40892D3-75A9-4FBE-A128-8BCE46ED253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9977EA4-159F-4C6E-8141-96F861D9E62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030C93B-15B1-47DE-9C2F-AD90B7353AB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8A64FC3-F342-4F97-8E02-DFC2087E4CF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DBB5792-A5BD-49F8-8BEC-CB3FCDF94DB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C87EF27-6F9E-415D-BAE9-BB067B1FECF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EF61595-C007-438C-B58B-C0A234C23D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681A594-4C81-4FAC-A896-F0CA74175CE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5B7F060-FA65-4A93-BBBB-4E15F385015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2607B55-67CA-4A44-9C53-A9F83ABCCFD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542287C-D946-4C32-AC60-C0A60213A0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7F476A8-C805-405E-8E94-C50B3AF7187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41157BD-2DB0-4FA2-BC30-B9B52334B2F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E553BBC-69DE-4244-B8D5-2F27E35657E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C7E1AB3-3657-432F-8671-4B92AED0328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53296D7-B244-47E3-97E9-709E8BC727C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9792548-6F22-4988-9AC8-15BF5401BEE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8D634C4-BB47-46E9-9AA8-03765412EA4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5CA0DA6-7821-402D-8A76-487713BB408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082FE2E-F04B-4FA3-ACB7-77912D25073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CD9515E-9E9C-46D8-B65C-FDC54D3B131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9C5C8A0-1477-4A2F-986A-B9014B6731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DDCD08C-0975-446F-8775-0B0C4349915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8A6A963-C5CC-44ED-84C9-3099C2816F4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B8EB4D9-7EC0-4BE2-A80D-DF250ACE5C7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0F4EA48-C9E5-459A-8BBF-36CF3D39A78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260F2B0-C961-44F4-B7AA-18865A0DD6E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3917621-CB78-469A-8276-79D6BC37C5E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1B89E4D-5589-48D4-B45B-0043328D27A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36EEF90-7654-43F6-9483-CC5B968F398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926F497-B857-4761-B4A7-86BEE7286DC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467FCB2-2873-4CDB-8337-97C790E44A2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0C77DAB-204C-4180-B6FF-1CD6AA31387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BC174F4-1896-465E-84EC-D10FCD2A827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367A90B-989F-4C26-AB34-BD075EBB1FF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a:t>
          </a:r>
          <a:r>
            <a:rPr kumimoji="1" lang="en-US" altLang="ja-JP" sz="1100">
              <a:solidFill>
                <a:schemeClr val="dk1"/>
              </a:solidFill>
              <a:effectLst/>
              <a:latin typeface="+mn-lt"/>
              <a:ea typeface="+mn-ea"/>
              <a:cs typeface="+mn-cs"/>
            </a:rPr>
            <a:t>41.5%</a:t>
          </a:r>
          <a:r>
            <a:rPr kumimoji="1" lang="ja-JP" altLang="ja-JP" sz="1100">
              <a:solidFill>
                <a:schemeClr val="dk1"/>
              </a:solidFill>
              <a:effectLst/>
              <a:latin typeface="+mn-lt"/>
              <a:ea typeface="+mn-ea"/>
              <a:cs typeface="+mn-cs"/>
            </a:rPr>
            <a:t>と類似団体内平均値と比較しても低い水準にある。また、</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％を下回っていることから、全体的な施設の老朽化は進んでいないと言える。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B044D78-FE0C-4B86-8227-057DD679FAE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9DD2E65-F466-46F3-8568-E9CC0F9DB4D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AF06D8B3-6627-427B-B854-58425BC2B7A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9BD8B6A-3DE8-4774-B918-DE284606097D}"/>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401B410D-4B21-4E2D-B73E-1809AD0265D7}"/>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941C733B-B402-4BF2-8D3C-32567E483D67}"/>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67A4C012-0DA3-4C8C-AF22-886E3C50795E}"/>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F6F2FD15-7743-4AC8-81DF-96C52316BC9F}"/>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71867026-BA11-4880-8B75-EBEB6F68ABBF}"/>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71FBFFA4-7A31-42FF-B9F9-7677B4EEE889}"/>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A27AE481-B020-4053-91F1-9096A774322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A52B130F-A013-4025-83E0-7ECE3CCE04B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4CC5F324-2BFF-4444-8A47-C8DADDE2B07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26059EB9-8813-45F0-AB7B-10ABB50CA4F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ECAB8A70-0C02-4B3F-84E1-38F8C8541F3F}"/>
            </a:ext>
          </a:extLst>
        </xdr:cNvPr>
        <xdr:cNvCxnSpPr/>
      </xdr:nvCxnSpPr>
      <xdr:spPr>
        <a:xfrm flipV="1">
          <a:off x="4760595" y="5350256"/>
          <a:ext cx="1270" cy="142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C14262C4-E35F-4DEF-A29B-EE4BD6677020}"/>
            </a:ext>
          </a:extLst>
        </xdr:cNvPr>
        <xdr:cNvSpPr txBox="1"/>
      </xdr:nvSpPr>
      <xdr:spPr>
        <a:xfrm>
          <a:off x="4813300" y="677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B1F2D72A-450A-48D2-8941-4ECB6E2513A0}"/>
            </a:ext>
          </a:extLst>
        </xdr:cNvPr>
        <xdr:cNvCxnSpPr/>
      </xdr:nvCxnSpPr>
      <xdr:spPr>
        <a:xfrm>
          <a:off x="4673600" y="6770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2375EB66-C8FA-4E7D-8A24-B44AA2DE6D49}"/>
            </a:ext>
          </a:extLst>
        </xdr:cNvPr>
        <xdr:cNvSpPr txBox="1"/>
      </xdr:nvSpPr>
      <xdr:spPr>
        <a:xfrm>
          <a:off x="4813300" y="512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9A13B0A3-6CAE-4246-B4E6-69DED34EE957}"/>
            </a:ext>
          </a:extLst>
        </xdr:cNvPr>
        <xdr:cNvCxnSpPr/>
      </xdr:nvCxnSpPr>
      <xdr:spPr>
        <a:xfrm>
          <a:off x="4673600" y="535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78" name="有形固定資産減価償却率平均値テキスト">
          <a:extLst>
            <a:ext uri="{FF2B5EF4-FFF2-40B4-BE49-F238E27FC236}">
              <a16:creationId xmlns:a16="http://schemas.microsoft.com/office/drawing/2014/main" id="{0658A483-4BFA-4C25-A313-E6EF4986BD76}"/>
            </a:ext>
          </a:extLst>
        </xdr:cNvPr>
        <xdr:cNvSpPr txBox="1"/>
      </xdr:nvSpPr>
      <xdr:spPr>
        <a:xfrm>
          <a:off x="4813300" y="6024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2395E185-316D-4442-A8BB-A56711DB893A}"/>
            </a:ext>
          </a:extLst>
        </xdr:cNvPr>
        <xdr:cNvSpPr/>
      </xdr:nvSpPr>
      <xdr:spPr>
        <a:xfrm>
          <a:off x="47117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2C7B0C15-0247-48B0-8A52-3BC7AB5637CE}"/>
            </a:ext>
          </a:extLst>
        </xdr:cNvPr>
        <xdr:cNvSpPr/>
      </xdr:nvSpPr>
      <xdr:spPr>
        <a:xfrm>
          <a:off x="4000500" y="60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5623975E-9EEA-412B-A639-16D16DF97E4D}"/>
            </a:ext>
          </a:extLst>
        </xdr:cNvPr>
        <xdr:cNvSpPr/>
      </xdr:nvSpPr>
      <xdr:spPr>
        <a:xfrm>
          <a:off x="3238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30221891-DD13-4671-BF18-D286DE018FC5}"/>
            </a:ext>
          </a:extLst>
        </xdr:cNvPr>
        <xdr:cNvSpPr/>
      </xdr:nvSpPr>
      <xdr:spPr>
        <a:xfrm>
          <a:off x="2476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0991310B-3A41-47AB-9AE1-5E565A84547F}"/>
            </a:ext>
          </a:extLst>
        </xdr:cNvPr>
        <xdr:cNvSpPr/>
      </xdr:nvSpPr>
      <xdr:spPr>
        <a:xfrm>
          <a:off x="1714500" y="60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462EC45-8489-40D8-9A06-5A7294CBFE0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8D214CB5-429D-457F-903D-75BCD91DD44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9A39589-EE22-4A3B-9AE6-9D1C2B8E1EF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247121B-CC8E-4EA8-8B4E-9A8CAC7C5EB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526DCDF-50A7-44E3-A4D8-B7B4F60BC25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169545</xdr:rowOff>
    </xdr:from>
    <xdr:to>
      <xdr:col>23</xdr:col>
      <xdr:colOff>136525</xdr:colOff>
      <xdr:row>27</xdr:row>
      <xdr:rowOff>99695</xdr:rowOff>
    </xdr:to>
    <xdr:sp macro="" textlink="">
      <xdr:nvSpPr>
        <xdr:cNvPr id="89" name="楕円 88">
          <a:extLst>
            <a:ext uri="{FF2B5EF4-FFF2-40B4-BE49-F238E27FC236}">
              <a16:creationId xmlns:a16="http://schemas.microsoft.com/office/drawing/2014/main" id="{3AE833C1-5BD7-4170-AD9C-7ED71C757C56}"/>
            </a:ext>
          </a:extLst>
        </xdr:cNvPr>
        <xdr:cNvSpPr/>
      </xdr:nvSpPr>
      <xdr:spPr>
        <a:xfrm>
          <a:off x="4711700" y="539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84472</xdr:rowOff>
    </xdr:from>
    <xdr:ext cx="405111" cy="259045"/>
    <xdr:sp macro="" textlink="">
      <xdr:nvSpPr>
        <xdr:cNvPr id="90" name="有形固定資産減価償却率該当値テキスト">
          <a:extLst>
            <a:ext uri="{FF2B5EF4-FFF2-40B4-BE49-F238E27FC236}">
              <a16:creationId xmlns:a16="http://schemas.microsoft.com/office/drawing/2014/main" id="{29004701-21FD-4248-9D4D-C0A0569EB609}"/>
            </a:ext>
          </a:extLst>
        </xdr:cNvPr>
        <xdr:cNvSpPr txBox="1"/>
      </xdr:nvSpPr>
      <xdr:spPr>
        <a:xfrm>
          <a:off x="4813300" y="53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130683</xdr:rowOff>
    </xdr:from>
    <xdr:to>
      <xdr:col>19</xdr:col>
      <xdr:colOff>187325</xdr:colOff>
      <xdr:row>27</xdr:row>
      <xdr:rowOff>60833</xdr:rowOff>
    </xdr:to>
    <xdr:sp macro="" textlink="">
      <xdr:nvSpPr>
        <xdr:cNvPr id="91" name="楕円 90">
          <a:extLst>
            <a:ext uri="{FF2B5EF4-FFF2-40B4-BE49-F238E27FC236}">
              <a16:creationId xmlns:a16="http://schemas.microsoft.com/office/drawing/2014/main" id="{FA256BB3-91D2-4BB4-8A13-FC6C48C6956D}"/>
            </a:ext>
          </a:extLst>
        </xdr:cNvPr>
        <xdr:cNvSpPr/>
      </xdr:nvSpPr>
      <xdr:spPr>
        <a:xfrm>
          <a:off x="4000500" y="535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10033</xdr:rowOff>
    </xdr:from>
    <xdr:to>
      <xdr:col>23</xdr:col>
      <xdr:colOff>85725</xdr:colOff>
      <xdr:row>27</xdr:row>
      <xdr:rowOff>48895</xdr:rowOff>
    </xdr:to>
    <xdr:cxnSp macro="">
      <xdr:nvCxnSpPr>
        <xdr:cNvPr id="92" name="直線コネクタ 91">
          <a:extLst>
            <a:ext uri="{FF2B5EF4-FFF2-40B4-BE49-F238E27FC236}">
              <a16:creationId xmlns:a16="http://schemas.microsoft.com/office/drawing/2014/main" id="{BEB8A49D-7F5A-40AD-A029-70126581C778}"/>
            </a:ext>
          </a:extLst>
        </xdr:cNvPr>
        <xdr:cNvCxnSpPr/>
      </xdr:nvCxnSpPr>
      <xdr:spPr>
        <a:xfrm>
          <a:off x="4051300" y="5410708"/>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75819</xdr:rowOff>
    </xdr:from>
    <xdr:to>
      <xdr:col>15</xdr:col>
      <xdr:colOff>187325</xdr:colOff>
      <xdr:row>28</xdr:row>
      <xdr:rowOff>5969</xdr:rowOff>
    </xdr:to>
    <xdr:sp macro="" textlink="">
      <xdr:nvSpPr>
        <xdr:cNvPr id="93" name="楕円 92">
          <a:extLst>
            <a:ext uri="{FF2B5EF4-FFF2-40B4-BE49-F238E27FC236}">
              <a16:creationId xmlns:a16="http://schemas.microsoft.com/office/drawing/2014/main" id="{7D985951-BEBE-49AD-A77A-29C4A5A412BF}"/>
            </a:ext>
          </a:extLst>
        </xdr:cNvPr>
        <xdr:cNvSpPr/>
      </xdr:nvSpPr>
      <xdr:spPr>
        <a:xfrm>
          <a:off x="3238500" y="547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10033</xdr:rowOff>
    </xdr:from>
    <xdr:to>
      <xdr:col>19</xdr:col>
      <xdr:colOff>136525</xdr:colOff>
      <xdr:row>27</xdr:row>
      <xdr:rowOff>126619</xdr:rowOff>
    </xdr:to>
    <xdr:cxnSp macro="">
      <xdr:nvCxnSpPr>
        <xdr:cNvPr id="94" name="直線コネクタ 93">
          <a:extLst>
            <a:ext uri="{FF2B5EF4-FFF2-40B4-BE49-F238E27FC236}">
              <a16:creationId xmlns:a16="http://schemas.microsoft.com/office/drawing/2014/main" id="{F1FD14B3-C1C6-4924-99E8-EBCB803BC413}"/>
            </a:ext>
          </a:extLst>
        </xdr:cNvPr>
        <xdr:cNvCxnSpPr/>
      </xdr:nvCxnSpPr>
      <xdr:spPr>
        <a:xfrm flipV="1">
          <a:off x="3289300" y="5410708"/>
          <a:ext cx="7620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106045</xdr:rowOff>
    </xdr:from>
    <xdr:to>
      <xdr:col>11</xdr:col>
      <xdr:colOff>187325</xdr:colOff>
      <xdr:row>28</xdr:row>
      <xdr:rowOff>36195</xdr:rowOff>
    </xdr:to>
    <xdr:sp macro="" textlink="">
      <xdr:nvSpPr>
        <xdr:cNvPr id="95" name="楕円 94">
          <a:extLst>
            <a:ext uri="{FF2B5EF4-FFF2-40B4-BE49-F238E27FC236}">
              <a16:creationId xmlns:a16="http://schemas.microsoft.com/office/drawing/2014/main" id="{82BB73A3-E72F-4642-B94E-24A1FC3BCA36}"/>
            </a:ext>
          </a:extLst>
        </xdr:cNvPr>
        <xdr:cNvSpPr/>
      </xdr:nvSpPr>
      <xdr:spPr>
        <a:xfrm>
          <a:off x="2476500" y="55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126619</xdr:rowOff>
    </xdr:from>
    <xdr:to>
      <xdr:col>15</xdr:col>
      <xdr:colOff>136525</xdr:colOff>
      <xdr:row>27</xdr:row>
      <xdr:rowOff>156845</xdr:rowOff>
    </xdr:to>
    <xdr:cxnSp macro="">
      <xdr:nvCxnSpPr>
        <xdr:cNvPr id="96" name="直線コネクタ 95">
          <a:extLst>
            <a:ext uri="{FF2B5EF4-FFF2-40B4-BE49-F238E27FC236}">
              <a16:creationId xmlns:a16="http://schemas.microsoft.com/office/drawing/2014/main" id="{F4A83CE9-1741-49CF-B083-A4A43AFBAEA0}"/>
            </a:ext>
          </a:extLst>
        </xdr:cNvPr>
        <xdr:cNvCxnSpPr/>
      </xdr:nvCxnSpPr>
      <xdr:spPr>
        <a:xfrm flipV="1">
          <a:off x="2527300" y="5527294"/>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36957</xdr:rowOff>
    </xdr:from>
    <xdr:to>
      <xdr:col>7</xdr:col>
      <xdr:colOff>187325</xdr:colOff>
      <xdr:row>27</xdr:row>
      <xdr:rowOff>138557</xdr:rowOff>
    </xdr:to>
    <xdr:sp macro="" textlink="">
      <xdr:nvSpPr>
        <xdr:cNvPr id="97" name="楕円 96">
          <a:extLst>
            <a:ext uri="{FF2B5EF4-FFF2-40B4-BE49-F238E27FC236}">
              <a16:creationId xmlns:a16="http://schemas.microsoft.com/office/drawing/2014/main" id="{731BCBE5-2327-4EB5-AA51-497E0E9117E4}"/>
            </a:ext>
          </a:extLst>
        </xdr:cNvPr>
        <xdr:cNvSpPr/>
      </xdr:nvSpPr>
      <xdr:spPr>
        <a:xfrm>
          <a:off x="1714500" y="543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87757</xdr:rowOff>
    </xdr:from>
    <xdr:to>
      <xdr:col>11</xdr:col>
      <xdr:colOff>136525</xdr:colOff>
      <xdr:row>27</xdr:row>
      <xdr:rowOff>156845</xdr:rowOff>
    </xdr:to>
    <xdr:cxnSp macro="">
      <xdr:nvCxnSpPr>
        <xdr:cNvPr id="98" name="直線コネクタ 97">
          <a:extLst>
            <a:ext uri="{FF2B5EF4-FFF2-40B4-BE49-F238E27FC236}">
              <a16:creationId xmlns:a16="http://schemas.microsoft.com/office/drawing/2014/main" id="{5E040A07-A63D-483F-B913-D7941EB57DD4}"/>
            </a:ext>
          </a:extLst>
        </xdr:cNvPr>
        <xdr:cNvCxnSpPr/>
      </xdr:nvCxnSpPr>
      <xdr:spPr>
        <a:xfrm>
          <a:off x="1765300" y="5488432"/>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61358</xdr:rowOff>
    </xdr:from>
    <xdr:ext cx="405111" cy="259045"/>
    <xdr:sp macro="" textlink="">
      <xdr:nvSpPr>
        <xdr:cNvPr id="99" name="n_1aveValue有形固定資産減価償却率">
          <a:extLst>
            <a:ext uri="{FF2B5EF4-FFF2-40B4-BE49-F238E27FC236}">
              <a16:creationId xmlns:a16="http://schemas.microsoft.com/office/drawing/2014/main" id="{F14C0018-841C-4114-928B-9EC0ED43EF24}"/>
            </a:ext>
          </a:extLst>
        </xdr:cNvPr>
        <xdr:cNvSpPr txBox="1"/>
      </xdr:nvSpPr>
      <xdr:spPr>
        <a:xfrm>
          <a:off x="3836044" y="6147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57040</xdr:rowOff>
    </xdr:from>
    <xdr:ext cx="405111" cy="259045"/>
    <xdr:sp macro="" textlink="">
      <xdr:nvSpPr>
        <xdr:cNvPr id="100" name="n_2aveValue有形固定資産減価償却率">
          <a:extLst>
            <a:ext uri="{FF2B5EF4-FFF2-40B4-BE49-F238E27FC236}">
              <a16:creationId xmlns:a16="http://schemas.microsoft.com/office/drawing/2014/main" id="{4DC268D7-9077-4BF0-B027-DDF943A3BD04}"/>
            </a:ext>
          </a:extLst>
        </xdr:cNvPr>
        <xdr:cNvSpPr txBox="1"/>
      </xdr:nvSpPr>
      <xdr:spPr>
        <a:xfrm>
          <a:off x="3086744" y="614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1" name="n_3aveValue有形固定資産減価償却率">
          <a:extLst>
            <a:ext uri="{FF2B5EF4-FFF2-40B4-BE49-F238E27FC236}">
              <a16:creationId xmlns:a16="http://schemas.microsoft.com/office/drawing/2014/main" id="{B696D27C-2D8C-4566-B259-49DDD91CBA9A}"/>
            </a:ext>
          </a:extLst>
        </xdr:cNvPr>
        <xdr:cNvSpPr txBox="1"/>
      </xdr:nvSpPr>
      <xdr:spPr>
        <a:xfrm>
          <a:off x="2324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2" name="n_4aveValue有形固定資産減価償却率">
          <a:extLst>
            <a:ext uri="{FF2B5EF4-FFF2-40B4-BE49-F238E27FC236}">
              <a16:creationId xmlns:a16="http://schemas.microsoft.com/office/drawing/2014/main" id="{407716D6-BB03-4CD9-9A9B-E3C5B31DEA8D}"/>
            </a:ext>
          </a:extLst>
        </xdr:cNvPr>
        <xdr:cNvSpPr txBox="1"/>
      </xdr:nvSpPr>
      <xdr:spPr>
        <a:xfrm>
          <a:off x="15627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77360</xdr:rowOff>
    </xdr:from>
    <xdr:ext cx="405111" cy="259045"/>
    <xdr:sp macro="" textlink="">
      <xdr:nvSpPr>
        <xdr:cNvPr id="103" name="n_1mainValue有形固定資産減価償却率">
          <a:extLst>
            <a:ext uri="{FF2B5EF4-FFF2-40B4-BE49-F238E27FC236}">
              <a16:creationId xmlns:a16="http://schemas.microsoft.com/office/drawing/2014/main" id="{32FB5842-E89B-433D-9604-70A4971A91CA}"/>
            </a:ext>
          </a:extLst>
        </xdr:cNvPr>
        <xdr:cNvSpPr txBox="1"/>
      </xdr:nvSpPr>
      <xdr:spPr>
        <a:xfrm>
          <a:off x="3836044" y="5135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22496</xdr:rowOff>
    </xdr:from>
    <xdr:ext cx="405111" cy="259045"/>
    <xdr:sp macro="" textlink="">
      <xdr:nvSpPr>
        <xdr:cNvPr id="104" name="n_2mainValue有形固定資産減価償却率">
          <a:extLst>
            <a:ext uri="{FF2B5EF4-FFF2-40B4-BE49-F238E27FC236}">
              <a16:creationId xmlns:a16="http://schemas.microsoft.com/office/drawing/2014/main" id="{0D1E9F75-ED2B-4593-9EA6-96BFB150513A}"/>
            </a:ext>
          </a:extLst>
        </xdr:cNvPr>
        <xdr:cNvSpPr txBox="1"/>
      </xdr:nvSpPr>
      <xdr:spPr>
        <a:xfrm>
          <a:off x="3086744" y="5251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52722</xdr:rowOff>
    </xdr:from>
    <xdr:ext cx="405111" cy="259045"/>
    <xdr:sp macro="" textlink="">
      <xdr:nvSpPr>
        <xdr:cNvPr id="105" name="n_3mainValue有形固定資産減価償却率">
          <a:extLst>
            <a:ext uri="{FF2B5EF4-FFF2-40B4-BE49-F238E27FC236}">
              <a16:creationId xmlns:a16="http://schemas.microsoft.com/office/drawing/2014/main" id="{B73A5CE6-8682-4BC1-9281-CF3978C56AB1}"/>
            </a:ext>
          </a:extLst>
        </xdr:cNvPr>
        <xdr:cNvSpPr txBox="1"/>
      </xdr:nvSpPr>
      <xdr:spPr>
        <a:xfrm>
          <a:off x="2324744" y="528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155084</xdr:rowOff>
    </xdr:from>
    <xdr:ext cx="405111" cy="259045"/>
    <xdr:sp macro="" textlink="">
      <xdr:nvSpPr>
        <xdr:cNvPr id="106" name="n_4mainValue有形固定資産減価償却率">
          <a:extLst>
            <a:ext uri="{FF2B5EF4-FFF2-40B4-BE49-F238E27FC236}">
              <a16:creationId xmlns:a16="http://schemas.microsoft.com/office/drawing/2014/main" id="{6A5C0CFD-A327-4951-82C0-A94BFE1BFBD8}"/>
            </a:ext>
          </a:extLst>
        </xdr:cNvPr>
        <xdr:cNvSpPr txBox="1"/>
      </xdr:nvSpPr>
      <xdr:spPr>
        <a:xfrm>
          <a:off x="1562744" y="5212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32E7017B-914A-4201-85A2-4A592BBD692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F04C812-6FD0-47E2-8E51-4DCF497D9D0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DB11C9FF-C8B5-4571-A0F6-12A291FABE71}"/>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3F1C3E83-097B-4DE2-AAA3-B0A5FCEA1A6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8C58439-FC28-4CFC-9360-5D3EB9672BC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B6533EAE-AB15-41DC-9085-2120F3233E8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DF48CC4-E419-4883-94F6-3E173989921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11C7D2A6-DEC4-4311-AF75-669B7705D0C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F6556411-556E-484E-A60E-C1ED6BD7EAC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F018300-85DC-4D9A-86B9-50508F03602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BE3147B-AAF1-4916-92A7-65B2EC85831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7C0B8905-8A35-4861-8390-BEAD91EF32D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D5D6223B-EADC-4B7F-91BC-02C5F0C98D0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FF5465B7-0A1B-4258-A133-71D77D5E3A5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884E7DF7-2C76-409A-811B-4780626193E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8B928FDF-6517-47DD-9CC5-9F229B81EC42}"/>
            </a:ext>
          </a:extLst>
        </xdr:cNvPr>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77D24267-A61F-41D4-AA0D-19A385E5B13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FC88C416-C919-49AD-98F3-5F6C35AB4929}"/>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4B5F3EA-A181-407D-8C06-8A424E1D8CD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B89CC01E-CDE7-4147-8327-E4819824C73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9569C63B-4A00-4D14-9B98-61024FE2DECB}"/>
            </a:ext>
          </a:extLst>
        </xdr:cNvPr>
        <xdr:cNvCxnSpPr/>
      </xdr:nvCxnSpPr>
      <xdr:spPr>
        <a:xfrm>
          <a:off x="14793595" y="6032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0C4AFC90-18D2-4D4F-88BA-C86F65C9B283}"/>
            </a:ext>
          </a:extLst>
        </xdr:cNvPr>
        <xdr:cNvSpPr txBox="1"/>
      </xdr:nvSpPr>
      <xdr:spPr>
        <a:xfrm>
          <a:off x="14846300" y="6087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E47CA50B-B80A-4D4E-B92E-90D790A41B27}"/>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07ACD593-DCBE-4C91-8E17-33C7354B1004}"/>
            </a:ext>
          </a:extLst>
        </xdr:cNvPr>
        <xdr:cNvSpPr txBox="1"/>
      </xdr:nvSpPr>
      <xdr:spPr>
        <a:xfrm>
          <a:off x="14846300"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232FBAE7-C7CF-46AC-86AE-4BAE914D0F74}"/>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50811088-D8A9-400E-99C8-5025F33C1152}"/>
            </a:ext>
          </a:extLst>
        </xdr:cNvPr>
        <xdr:cNvSpPr txBox="1"/>
      </xdr:nvSpPr>
      <xdr:spPr>
        <a:xfrm>
          <a:off x="14846300" y="59601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B11D7A4B-0331-43B6-92D3-527181D71A21}"/>
            </a:ext>
          </a:extLst>
        </xdr:cNvPr>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F1D88CE7-E24E-4D74-985E-E790BE4E5865}"/>
            </a:ext>
          </a:extLst>
        </xdr:cNvPr>
        <xdr:cNvSpPr/>
      </xdr:nvSpPr>
      <xdr:spPr>
        <a:xfrm>
          <a:off x="14033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9E2A3C70-8CE6-4CBF-84BB-13CF906F8D25}"/>
            </a:ext>
          </a:extLst>
        </xdr:cNvPr>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44E4E21D-B726-4E86-8286-CF3D5E2AD9D7}"/>
            </a:ext>
          </a:extLst>
        </xdr:cNvPr>
        <xdr:cNvSpPr/>
      </xdr:nvSpPr>
      <xdr:spPr>
        <a:xfrm>
          <a:off x="12509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A562DA48-5802-4A8E-BE95-E6EDBF49BA05}"/>
            </a:ext>
          </a:extLst>
        </xdr:cNvPr>
        <xdr:cNvSpPr/>
      </xdr:nvSpPr>
      <xdr:spPr>
        <a:xfrm>
          <a:off x="11747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522E91B-0428-4856-B9A2-BFD9DAF6C54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D03FB9B-C0E5-4928-955D-71418C77D61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B430CE0-1D80-43C8-ACCE-45AF90DC370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D43108A-A5AF-4E29-9A72-1E475A9DBA2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BD6FA1E-678A-46DE-8115-780D1901000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121ED811-0B57-429D-8365-EA00218106C3}"/>
            </a:ext>
          </a:extLst>
        </xdr:cNvPr>
        <xdr:cNvSpPr txBox="1"/>
      </xdr:nvSpPr>
      <xdr:spPr>
        <a:xfrm>
          <a:off x="139013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E024C757-71AB-41B4-903C-BA05EC1D700B}"/>
            </a:ext>
          </a:extLst>
        </xdr:cNvPr>
        <xdr:cNvSpPr txBox="1"/>
      </xdr:nvSpPr>
      <xdr:spPr>
        <a:xfrm>
          <a:off x="13152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E25BD9D6-1F1E-4259-A3E9-FC5CAD50E0D0}"/>
            </a:ext>
          </a:extLst>
        </xdr:cNvPr>
        <xdr:cNvSpPr txBox="1"/>
      </xdr:nvSpPr>
      <xdr:spPr>
        <a:xfrm>
          <a:off x="12390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1EC07E01-3DAF-4122-9BE9-D9E5B608117F}"/>
            </a:ext>
          </a:extLst>
        </xdr:cNvPr>
        <xdr:cNvSpPr txBox="1"/>
      </xdr:nvSpPr>
      <xdr:spPr>
        <a:xfrm>
          <a:off x="11628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3D169457-97B9-41A7-93D0-AF3887EE7A1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DF723817-B1DC-4673-8619-6D284DC1C44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7C1FD393-63CF-402B-A56A-4553E94A3D2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ABA140E6-6336-4BF7-AB72-71AB483B691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0EE4E244-DF1A-4065-804D-302F8BEAF6F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544DD09E-0CC5-4798-A373-EC2A9267069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58056BD-FF85-4A7C-8A0E-CE2E125288E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DA8C14-E7C3-4114-AA71-A4A8D488220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8DBFD36-37CA-463A-AF08-8953F22E9D6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CB5889-8F50-43F1-93F5-0AA153E8194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東京都中央区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06D53B-43CC-42FE-94F8-A89D49B407A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612D03-E125-4DB0-8AD4-8A7C97577AA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BBE441-2509-4EFB-9693-09340E41427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742DC4A-5C0E-4484-B6E1-A333CE5540E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DC15609-08A0-4B29-8467-D0DF3ED073D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3F3BF8-2679-4E19-A3D2-90CF152F09F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187,404
174,851
10.21
141,298,669
137,272,635
2,573,630
69,007,837
41,805,182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965B4C5-DDFA-404D-95E7-B41F7C9EB21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1C8CBA0-A448-4E6C-999D-FDC998C859C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8F1790-C0D5-49AF-8AC0-21D033299D3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9B01CBA-3A1F-4967-99BC-3CCD2CBF2B8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61F61A-D325-4D75-8B2E-429804AA8DE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5B3A27D-7B72-4A4C-943E-6A499DDDDD7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D0DD817-8556-4431-9C68-A144F47AB44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C57A2B5-5D50-46CF-A8CD-279CC686BA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16F6EB-FAD4-421A-86F1-E4A38510DF6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95DEECA-CEB9-4AD6-AAF4-5504A7ADD28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D65D1B8-B0CA-4647-8F80-399AF9B4A6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46677FF-5AB9-471C-9C57-A8028AA1C36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A5ED73C-9DDB-452D-96B0-6B3673CEB9E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BAC053C-84B0-431C-95D4-E892DF2B0E3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9FBBB23-DE10-4C76-9B33-8AE86204834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87CE4D-6E3A-4F16-9A7F-29FF33CE06D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F2D52E-AAE4-4187-B0A2-A1081367324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6B68F9-C2B4-4486-BFCF-1645D82E72A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B1FE42-3FD3-4E37-A9D1-107BC2F5C99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81AAB0-0100-4341-BA9B-7F46F1B1E1D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FBD7B21-20A8-4D45-A9F2-E53C5A53609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4282D5D-84C0-49BD-89AE-693CF360538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3B32954-7916-42C1-A430-339B25B8DF8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2B6E8D-7E8B-464B-8264-FCB133C4305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CC313A-E532-4E70-9F12-D94B87455EE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3087A68-9601-4A98-978E-CF1DE54A3AB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1A089E-063F-407E-8378-603BF0780A4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F39AAE7-8E7D-43DC-98D7-A7F912FDAA4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53FC9B-EC61-40D4-A513-C253FCB2CC5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641B7CF-AACA-4A4A-9D3D-A5E49EFBD5E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26B47FB-6D90-4E61-81BA-65416BA96F3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8531ED-9609-445F-B30B-C6F03F372A3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D38CC56-E30D-4803-A03F-7536DBFAE05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215B247-7FA9-4381-9389-D5613DA66D5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244EA60-072A-4C49-8475-DBEFF803C48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15B3116-E014-4CCE-B54C-E03CCC28877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E435FF-B218-4068-9C8F-3133F947A8E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8184704-9303-4BF5-844F-B5DDCA6156C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7007B79-A9E3-4B08-A90E-AB05F7EEFD7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1A14411-F303-4355-A0C2-6218C1E443F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D36415C-EC6B-4605-BC46-4C6CABB5420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7E3BFEB-1D1B-4F10-A5F3-C47FCACEEDC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B572BF6-D4C3-4D0E-8B55-687B9DCA3D2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05BAC50-8BF5-4451-AD7C-34B4DCAA321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D1840B4-00BB-4D39-8160-ED595725B0D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E7E253E8-4969-49A9-87F6-4CC79B861AD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A5D04E0A-42BE-4CAF-B9C3-7C5B2E9E8E11}"/>
            </a:ext>
          </a:extLst>
        </xdr:cNvPr>
        <xdr:cNvCxnSpPr/>
      </xdr:nvCxnSpPr>
      <xdr:spPr>
        <a:xfrm flipV="1">
          <a:off x="4634865" y="5660572"/>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FDE5ABC3-4131-4789-A6AB-73694FF424CC}"/>
            </a:ext>
          </a:extLst>
        </xdr:cNvPr>
        <xdr:cNvSpPr txBox="1"/>
      </xdr:nvSpPr>
      <xdr:spPr>
        <a:xfrm>
          <a:off x="4673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C923F28F-BB9C-4963-B025-337CC86F0FA6}"/>
            </a:ext>
          </a:extLst>
        </xdr:cNvPr>
        <xdr:cNvCxnSpPr/>
      </xdr:nvCxnSpPr>
      <xdr:spPr>
        <a:xfrm>
          <a:off x="4546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B1F90015-6912-41DD-8E7E-81652E059945}"/>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B7BE3E2-34AB-4353-8329-0FEB40C8E39D}"/>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57711</xdr:rowOff>
    </xdr:from>
    <xdr:ext cx="405111" cy="259045"/>
    <xdr:sp macro="" textlink="">
      <xdr:nvSpPr>
        <xdr:cNvPr id="63" name="【道路】&#10;有形固定資産減価償却率平均値テキスト">
          <a:extLst>
            <a:ext uri="{FF2B5EF4-FFF2-40B4-BE49-F238E27FC236}">
              <a16:creationId xmlns:a16="http://schemas.microsoft.com/office/drawing/2014/main" id="{670C743C-4CDF-4E44-863A-537F817FCC3D}"/>
            </a:ext>
          </a:extLst>
        </xdr:cNvPr>
        <xdr:cNvSpPr txBox="1"/>
      </xdr:nvSpPr>
      <xdr:spPr>
        <a:xfrm>
          <a:off x="4673600" y="657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EA42A829-C961-42BB-BC8D-0885E037B314}"/>
            </a:ext>
          </a:extLst>
        </xdr:cNvPr>
        <xdr:cNvSpPr/>
      </xdr:nvSpPr>
      <xdr:spPr>
        <a:xfrm>
          <a:off x="4584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A8E3B8EF-926E-4E9C-97F2-12F18479987E}"/>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3C945D87-8AAD-4170-A3AC-F4CFB5E901DA}"/>
            </a:ext>
          </a:extLst>
        </xdr:cNvPr>
        <xdr:cNvSpPr/>
      </xdr:nvSpPr>
      <xdr:spPr>
        <a:xfrm>
          <a:off x="2857500" y="658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A536BE84-F11F-465A-BCEB-588DF0020E2B}"/>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0088D2E0-8805-4978-A065-E109783E5321}"/>
            </a:ext>
          </a:extLst>
        </xdr:cNvPr>
        <xdr:cNvSpPr/>
      </xdr:nvSpPr>
      <xdr:spPr>
        <a:xfrm>
          <a:off x="10795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D6F0F8F-8E14-416E-9BE1-183AE2FD6DB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64674CD-27ED-45CA-BC45-4E6F69C753F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4555B77-2662-4F24-B0FB-43AB158C3A2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EF3DEE9-E1C6-4CAD-BBD4-B006BA36AAF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6E54989-ACDE-4848-99E9-C9AAF0B3C8D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149497</xdr:rowOff>
    </xdr:from>
    <xdr:to>
      <xdr:col>24</xdr:col>
      <xdr:colOff>114300</xdr:colOff>
      <xdr:row>35</xdr:row>
      <xdr:rowOff>79647</xdr:rowOff>
    </xdr:to>
    <xdr:sp macro="" textlink="">
      <xdr:nvSpPr>
        <xdr:cNvPr id="74" name="楕円 73">
          <a:extLst>
            <a:ext uri="{FF2B5EF4-FFF2-40B4-BE49-F238E27FC236}">
              <a16:creationId xmlns:a16="http://schemas.microsoft.com/office/drawing/2014/main" id="{2069B9B4-1A12-42EE-8C09-273A916FA90C}"/>
            </a:ext>
          </a:extLst>
        </xdr:cNvPr>
        <xdr:cNvSpPr/>
      </xdr:nvSpPr>
      <xdr:spPr>
        <a:xfrm>
          <a:off x="4584700" y="597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924</xdr:rowOff>
    </xdr:from>
    <xdr:ext cx="405111" cy="259045"/>
    <xdr:sp macro="" textlink="">
      <xdr:nvSpPr>
        <xdr:cNvPr id="75" name="【道路】&#10;有形固定資産減価償却率該当値テキスト">
          <a:extLst>
            <a:ext uri="{FF2B5EF4-FFF2-40B4-BE49-F238E27FC236}">
              <a16:creationId xmlns:a16="http://schemas.microsoft.com/office/drawing/2014/main" id="{35CF48E6-2D33-4B2A-8BC1-DFFD2CB16209}"/>
            </a:ext>
          </a:extLst>
        </xdr:cNvPr>
        <xdr:cNvSpPr txBox="1"/>
      </xdr:nvSpPr>
      <xdr:spPr>
        <a:xfrm>
          <a:off x="4673600" y="583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118473</xdr:rowOff>
    </xdr:from>
    <xdr:to>
      <xdr:col>20</xdr:col>
      <xdr:colOff>38100</xdr:colOff>
      <xdr:row>35</xdr:row>
      <xdr:rowOff>48623</xdr:rowOff>
    </xdr:to>
    <xdr:sp macro="" textlink="">
      <xdr:nvSpPr>
        <xdr:cNvPr id="76" name="楕円 75">
          <a:extLst>
            <a:ext uri="{FF2B5EF4-FFF2-40B4-BE49-F238E27FC236}">
              <a16:creationId xmlns:a16="http://schemas.microsoft.com/office/drawing/2014/main" id="{AF351B91-B64F-4ED5-874D-47A4DACE8C15}"/>
            </a:ext>
          </a:extLst>
        </xdr:cNvPr>
        <xdr:cNvSpPr/>
      </xdr:nvSpPr>
      <xdr:spPr>
        <a:xfrm>
          <a:off x="3746500" y="59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169273</xdr:rowOff>
    </xdr:from>
    <xdr:to>
      <xdr:col>24</xdr:col>
      <xdr:colOff>63500</xdr:colOff>
      <xdr:row>35</xdr:row>
      <xdr:rowOff>28847</xdr:rowOff>
    </xdr:to>
    <xdr:cxnSp macro="">
      <xdr:nvCxnSpPr>
        <xdr:cNvPr id="77" name="直線コネクタ 76">
          <a:extLst>
            <a:ext uri="{FF2B5EF4-FFF2-40B4-BE49-F238E27FC236}">
              <a16:creationId xmlns:a16="http://schemas.microsoft.com/office/drawing/2014/main" id="{A3991B33-D100-419C-88A4-5E1DDCC9693F}"/>
            </a:ext>
          </a:extLst>
        </xdr:cNvPr>
        <xdr:cNvCxnSpPr/>
      </xdr:nvCxnSpPr>
      <xdr:spPr>
        <a:xfrm>
          <a:off x="3797300" y="599857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5806</xdr:rowOff>
    </xdr:from>
    <xdr:to>
      <xdr:col>15</xdr:col>
      <xdr:colOff>101600</xdr:colOff>
      <xdr:row>35</xdr:row>
      <xdr:rowOff>107406</xdr:rowOff>
    </xdr:to>
    <xdr:sp macro="" textlink="">
      <xdr:nvSpPr>
        <xdr:cNvPr id="78" name="楕円 77">
          <a:extLst>
            <a:ext uri="{FF2B5EF4-FFF2-40B4-BE49-F238E27FC236}">
              <a16:creationId xmlns:a16="http://schemas.microsoft.com/office/drawing/2014/main" id="{D76C09EE-3CB8-4C93-A20F-AC9C2CE70CC6}"/>
            </a:ext>
          </a:extLst>
        </xdr:cNvPr>
        <xdr:cNvSpPr/>
      </xdr:nvSpPr>
      <xdr:spPr>
        <a:xfrm>
          <a:off x="2857500" y="600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169273</xdr:rowOff>
    </xdr:from>
    <xdr:to>
      <xdr:col>19</xdr:col>
      <xdr:colOff>177800</xdr:colOff>
      <xdr:row>35</xdr:row>
      <xdr:rowOff>56606</xdr:rowOff>
    </xdr:to>
    <xdr:cxnSp macro="">
      <xdr:nvCxnSpPr>
        <xdr:cNvPr id="79" name="直線コネクタ 78">
          <a:extLst>
            <a:ext uri="{FF2B5EF4-FFF2-40B4-BE49-F238E27FC236}">
              <a16:creationId xmlns:a16="http://schemas.microsoft.com/office/drawing/2014/main" id="{2055E7F6-08BB-41B7-AF7D-EB636951A45F}"/>
            </a:ext>
          </a:extLst>
        </xdr:cNvPr>
        <xdr:cNvCxnSpPr/>
      </xdr:nvCxnSpPr>
      <xdr:spPr>
        <a:xfrm flipV="1">
          <a:off x="2908300" y="599857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169092</xdr:rowOff>
    </xdr:from>
    <xdr:to>
      <xdr:col>10</xdr:col>
      <xdr:colOff>165100</xdr:colOff>
      <xdr:row>35</xdr:row>
      <xdr:rowOff>99242</xdr:rowOff>
    </xdr:to>
    <xdr:sp macro="" textlink="">
      <xdr:nvSpPr>
        <xdr:cNvPr id="80" name="楕円 79">
          <a:extLst>
            <a:ext uri="{FF2B5EF4-FFF2-40B4-BE49-F238E27FC236}">
              <a16:creationId xmlns:a16="http://schemas.microsoft.com/office/drawing/2014/main" id="{4588EFCC-A29C-4584-8CB2-478D374C9560}"/>
            </a:ext>
          </a:extLst>
        </xdr:cNvPr>
        <xdr:cNvSpPr/>
      </xdr:nvSpPr>
      <xdr:spPr>
        <a:xfrm>
          <a:off x="1968500" y="599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48442</xdr:rowOff>
    </xdr:from>
    <xdr:to>
      <xdr:col>15</xdr:col>
      <xdr:colOff>50800</xdr:colOff>
      <xdr:row>35</xdr:row>
      <xdr:rowOff>56606</xdr:rowOff>
    </xdr:to>
    <xdr:cxnSp macro="">
      <xdr:nvCxnSpPr>
        <xdr:cNvPr id="81" name="直線コネクタ 80">
          <a:extLst>
            <a:ext uri="{FF2B5EF4-FFF2-40B4-BE49-F238E27FC236}">
              <a16:creationId xmlns:a16="http://schemas.microsoft.com/office/drawing/2014/main" id="{D0C55680-A3F7-41F6-ADDB-0B3E02DA850E}"/>
            </a:ext>
          </a:extLst>
        </xdr:cNvPr>
        <xdr:cNvCxnSpPr/>
      </xdr:nvCxnSpPr>
      <xdr:spPr>
        <a:xfrm>
          <a:off x="2019300" y="604919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157661</xdr:rowOff>
    </xdr:from>
    <xdr:to>
      <xdr:col>6</xdr:col>
      <xdr:colOff>38100</xdr:colOff>
      <xdr:row>35</xdr:row>
      <xdr:rowOff>87811</xdr:rowOff>
    </xdr:to>
    <xdr:sp macro="" textlink="">
      <xdr:nvSpPr>
        <xdr:cNvPr id="82" name="楕円 81">
          <a:extLst>
            <a:ext uri="{FF2B5EF4-FFF2-40B4-BE49-F238E27FC236}">
              <a16:creationId xmlns:a16="http://schemas.microsoft.com/office/drawing/2014/main" id="{6B65EB20-EC96-4163-8C0D-B598C087277D}"/>
            </a:ext>
          </a:extLst>
        </xdr:cNvPr>
        <xdr:cNvSpPr/>
      </xdr:nvSpPr>
      <xdr:spPr>
        <a:xfrm>
          <a:off x="1079500" y="598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37011</xdr:rowOff>
    </xdr:from>
    <xdr:to>
      <xdr:col>10</xdr:col>
      <xdr:colOff>114300</xdr:colOff>
      <xdr:row>35</xdr:row>
      <xdr:rowOff>48442</xdr:rowOff>
    </xdr:to>
    <xdr:cxnSp macro="">
      <xdr:nvCxnSpPr>
        <xdr:cNvPr id="83" name="直線コネクタ 82">
          <a:extLst>
            <a:ext uri="{FF2B5EF4-FFF2-40B4-BE49-F238E27FC236}">
              <a16:creationId xmlns:a16="http://schemas.microsoft.com/office/drawing/2014/main" id="{7B0E29D2-4562-4951-9540-7E97E5AC73EC}"/>
            </a:ext>
          </a:extLst>
        </xdr:cNvPr>
        <xdr:cNvCxnSpPr/>
      </xdr:nvCxnSpPr>
      <xdr:spPr>
        <a:xfrm>
          <a:off x="1130300" y="603776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4" name="n_1aveValue【道路】&#10;有形固定資産減価償却率">
          <a:extLst>
            <a:ext uri="{FF2B5EF4-FFF2-40B4-BE49-F238E27FC236}">
              <a16:creationId xmlns:a16="http://schemas.microsoft.com/office/drawing/2014/main" id="{E701B66D-BFED-466F-BEE6-3DE6B0EC360C}"/>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162214</xdr:rowOff>
    </xdr:from>
    <xdr:ext cx="405111" cy="259045"/>
    <xdr:sp macro="" textlink="">
      <xdr:nvSpPr>
        <xdr:cNvPr id="85" name="n_2aveValue【道路】&#10;有形固定資産減価償却率">
          <a:extLst>
            <a:ext uri="{FF2B5EF4-FFF2-40B4-BE49-F238E27FC236}">
              <a16:creationId xmlns:a16="http://schemas.microsoft.com/office/drawing/2014/main" id="{6FF5795D-3CAE-4296-ABFB-F6870749C07E}"/>
            </a:ext>
          </a:extLst>
        </xdr:cNvPr>
        <xdr:cNvSpPr txBox="1"/>
      </xdr:nvSpPr>
      <xdr:spPr>
        <a:xfrm>
          <a:off x="2705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6" name="n_3aveValue【道路】&#10;有形固定資産減価償却率">
          <a:extLst>
            <a:ext uri="{FF2B5EF4-FFF2-40B4-BE49-F238E27FC236}">
              <a16:creationId xmlns:a16="http://schemas.microsoft.com/office/drawing/2014/main" id="{441BA2E4-3AB7-491C-9D53-6DA26BEA80A4}"/>
            </a:ext>
          </a:extLst>
        </xdr:cNvPr>
        <xdr:cNvSpPr txBox="1"/>
      </xdr:nvSpPr>
      <xdr:spPr>
        <a:xfrm>
          <a:off x="1816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145886</xdr:rowOff>
    </xdr:from>
    <xdr:ext cx="405111" cy="259045"/>
    <xdr:sp macro="" textlink="">
      <xdr:nvSpPr>
        <xdr:cNvPr id="87" name="n_4aveValue【道路】&#10;有形固定資産減価償却率">
          <a:extLst>
            <a:ext uri="{FF2B5EF4-FFF2-40B4-BE49-F238E27FC236}">
              <a16:creationId xmlns:a16="http://schemas.microsoft.com/office/drawing/2014/main" id="{E628F020-2EFB-4B3C-9BBA-01C109D6B6E6}"/>
            </a:ext>
          </a:extLst>
        </xdr:cNvPr>
        <xdr:cNvSpPr txBox="1"/>
      </xdr:nvSpPr>
      <xdr:spPr>
        <a:xfrm>
          <a:off x="92774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65150</xdr:rowOff>
    </xdr:from>
    <xdr:ext cx="405111" cy="259045"/>
    <xdr:sp macro="" textlink="">
      <xdr:nvSpPr>
        <xdr:cNvPr id="88" name="n_1mainValue【道路】&#10;有形固定資産減価償却率">
          <a:extLst>
            <a:ext uri="{FF2B5EF4-FFF2-40B4-BE49-F238E27FC236}">
              <a16:creationId xmlns:a16="http://schemas.microsoft.com/office/drawing/2014/main" id="{173BC0E6-13AB-42DA-87A3-E7D94547B264}"/>
            </a:ext>
          </a:extLst>
        </xdr:cNvPr>
        <xdr:cNvSpPr txBox="1"/>
      </xdr:nvSpPr>
      <xdr:spPr>
        <a:xfrm>
          <a:off x="3582044" y="572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123933</xdr:rowOff>
    </xdr:from>
    <xdr:ext cx="405111" cy="259045"/>
    <xdr:sp macro="" textlink="">
      <xdr:nvSpPr>
        <xdr:cNvPr id="89" name="n_2mainValue【道路】&#10;有形固定資産減価償却率">
          <a:extLst>
            <a:ext uri="{FF2B5EF4-FFF2-40B4-BE49-F238E27FC236}">
              <a16:creationId xmlns:a16="http://schemas.microsoft.com/office/drawing/2014/main" id="{94B99B1A-F84A-4923-A2C7-FEC362790602}"/>
            </a:ext>
          </a:extLst>
        </xdr:cNvPr>
        <xdr:cNvSpPr txBox="1"/>
      </xdr:nvSpPr>
      <xdr:spPr>
        <a:xfrm>
          <a:off x="2705744" y="578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115769</xdr:rowOff>
    </xdr:from>
    <xdr:ext cx="405111" cy="259045"/>
    <xdr:sp macro="" textlink="">
      <xdr:nvSpPr>
        <xdr:cNvPr id="90" name="n_3mainValue【道路】&#10;有形固定資産減価償却率">
          <a:extLst>
            <a:ext uri="{FF2B5EF4-FFF2-40B4-BE49-F238E27FC236}">
              <a16:creationId xmlns:a16="http://schemas.microsoft.com/office/drawing/2014/main" id="{A67587A1-EE75-4522-91D9-163BB354DD03}"/>
            </a:ext>
          </a:extLst>
        </xdr:cNvPr>
        <xdr:cNvSpPr txBox="1"/>
      </xdr:nvSpPr>
      <xdr:spPr>
        <a:xfrm>
          <a:off x="1816744" y="577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104338</xdr:rowOff>
    </xdr:from>
    <xdr:ext cx="405111" cy="259045"/>
    <xdr:sp macro="" textlink="">
      <xdr:nvSpPr>
        <xdr:cNvPr id="91" name="n_4mainValue【道路】&#10;有形固定資産減価償却率">
          <a:extLst>
            <a:ext uri="{FF2B5EF4-FFF2-40B4-BE49-F238E27FC236}">
              <a16:creationId xmlns:a16="http://schemas.microsoft.com/office/drawing/2014/main" id="{3F7B5A67-F7FD-4B68-A56D-C3F356A449A8}"/>
            </a:ext>
          </a:extLst>
        </xdr:cNvPr>
        <xdr:cNvSpPr txBox="1"/>
      </xdr:nvSpPr>
      <xdr:spPr>
        <a:xfrm>
          <a:off x="927744" y="57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04D3B68-BB91-4076-85F9-49056D3C9BD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8B235CA-A558-4DE7-8C1A-A9F1A7E6559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4D14C74-64C4-41D3-845C-CC37C1E1912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DFE6AF6-4829-4E93-AA4D-4A8ACC5827F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5E778A1-A722-432B-A730-70B8BD92F16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DAF57AB-F50B-4171-BD9B-AE3FCAA04C0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BB1D60F-8C2C-4F64-A424-7E9FC463CD2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97D6AC6-C996-44C8-84D2-6B84D0C7D02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A9CBF7E5-B902-48B1-A71E-3FD3CD214E4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C4FAA31-24F3-46C2-8548-F90EFE685DA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BA0C5FA-B3DE-4C1A-83C2-172F13CB4BD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A559469-9992-4AC5-BF4E-6CB13C39F7A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D2C7B99-E758-4239-886C-B4CC9F4B075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34E2635-F5F8-4080-B2A5-386A99DE486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DD677E2-26AE-4623-978C-15078A2AD7B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7FED16C-5E5B-4B93-AC3A-8CAF1B5D03D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AA4F0EF-716E-44E3-B015-42DA0E058EC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199F1C8-69C0-437C-9439-C5D928A8E019}"/>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5C00384-B8CD-4377-9BE2-7AE3FA54ED0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2E6EE3B-A945-4E04-9E30-E9A496D3F68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4F8950E-A271-4A40-AF08-91F5BDEBEE8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3EA4F1DA-C6AA-43D2-B971-320F78259C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C4D2D3BB-ADCF-4592-9759-A7C5ADA03DF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EA50ED7E-08F4-4EBE-9D39-44017992ABCE}"/>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5EE5753F-B333-42E5-8230-BB547F8265AA}"/>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B4BF7C51-868F-46EF-9A6C-1C6A84796D91}"/>
            </a:ext>
          </a:extLst>
        </xdr:cNvPr>
        <xdr:cNvCxnSpPr/>
      </xdr:nvCxnSpPr>
      <xdr:spPr>
        <a:xfrm>
          <a:off x="10388600"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A951A0C6-4F9A-4E3E-B9B2-48A8610D1474}"/>
            </a:ext>
          </a:extLst>
        </xdr:cNvPr>
        <xdr:cNvSpPr txBox="1"/>
      </xdr:nvSpPr>
      <xdr:spPr>
        <a:xfrm>
          <a:off x="10515600" y="562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D985A172-5762-44B5-A372-C6A477DB6C64}"/>
            </a:ext>
          </a:extLst>
        </xdr:cNvPr>
        <xdr:cNvCxnSpPr/>
      </xdr:nvCxnSpPr>
      <xdr:spPr>
        <a:xfrm>
          <a:off x="10388600"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2AAC9559-E795-4285-BA07-32E50B90D8D7}"/>
            </a:ext>
          </a:extLst>
        </xdr:cNvPr>
        <xdr:cNvSpPr txBox="1"/>
      </xdr:nvSpPr>
      <xdr:spPr>
        <a:xfrm>
          <a:off x="10515600" y="6756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EE2945F2-79D5-4729-8F94-FF5B857591FC}"/>
            </a:ext>
          </a:extLst>
        </xdr:cNvPr>
        <xdr:cNvSpPr/>
      </xdr:nvSpPr>
      <xdr:spPr>
        <a:xfrm>
          <a:off x="10426700" y="690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CC907CB4-ABDB-47E7-BB70-A9016A5B7D23}"/>
            </a:ext>
          </a:extLst>
        </xdr:cNvPr>
        <xdr:cNvSpPr/>
      </xdr:nvSpPr>
      <xdr:spPr>
        <a:xfrm>
          <a:off x="95885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EF5C2337-4943-4F4F-924A-B31C60E8CD4B}"/>
            </a:ext>
          </a:extLst>
        </xdr:cNvPr>
        <xdr:cNvSpPr/>
      </xdr:nvSpPr>
      <xdr:spPr>
        <a:xfrm>
          <a:off x="8699500" y="6899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2FC26F96-3135-49C8-B6A6-E839D19AE104}"/>
            </a:ext>
          </a:extLst>
        </xdr:cNvPr>
        <xdr:cNvSpPr/>
      </xdr:nvSpPr>
      <xdr:spPr>
        <a:xfrm>
          <a:off x="7810500" y="689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6F6E788D-AF97-4EF9-9BEF-43CCE1A50ACD}"/>
            </a:ext>
          </a:extLst>
        </xdr:cNvPr>
        <xdr:cNvSpPr/>
      </xdr:nvSpPr>
      <xdr:spPr>
        <a:xfrm>
          <a:off x="6921500" y="68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91177B3-CA92-4620-8F11-F4BD5C2FE6D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7C5BD24-5225-41FA-A21A-3B06B75FFE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F2C2EA2-6D17-4D32-A940-476A95F029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4C326E8-1D82-4D85-84C1-91056282F74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261CDA1-B4DF-4558-B0DC-036E40A91EE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2159</xdr:rowOff>
    </xdr:from>
    <xdr:to>
      <xdr:col>55</xdr:col>
      <xdr:colOff>50800</xdr:colOff>
      <xdr:row>41</xdr:row>
      <xdr:rowOff>103759</xdr:rowOff>
    </xdr:to>
    <xdr:sp macro="" textlink="">
      <xdr:nvSpPr>
        <xdr:cNvPr id="131" name="楕円 130">
          <a:extLst>
            <a:ext uri="{FF2B5EF4-FFF2-40B4-BE49-F238E27FC236}">
              <a16:creationId xmlns:a16="http://schemas.microsoft.com/office/drawing/2014/main" id="{D02C4CC1-E04D-468C-A899-004EF3066A2D}"/>
            </a:ext>
          </a:extLst>
        </xdr:cNvPr>
        <xdr:cNvSpPr/>
      </xdr:nvSpPr>
      <xdr:spPr>
        <a:xfrm>
          <a:off x="10426700" y="703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88536</xdr:rowOff>
    </xdr:from>
    <xdr:ext cx="469744" cy="259045"/>
    <xdr:sp macro="" textlink="">
      <xdr:nvSpPr>
        <xdr:cNvPr id="132" name="【道路】&#10;一人当たり延長該当値テキスト">
          <a:extLst>
            <a:ext uri="{FF2B5EF4-FFF2-40B4-BE49-F238E27FC236}">
              <a16:creationId xmlns:a16="http://schemas.microsoft.com/office/drawing/2014/main" id="{3ECB9FEA-4CF7-4330-8E92-5DDB1AC76EF7}"/>
            </a:ext>
          </a:extLst>
        </xdr:cNvPr>
        <xdr:cNvSpPr txBox="1"/>
      </xdr:nvSpPr>
      <xdr:spPr>
        <a:xfrm>
          <a:off x="10515600" y="694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163894</xdr:rowOff>
    </xdr:from>
    <xdr:to>
      <xdr:col>50</xdr:col>
      <xdr:colOff>165100</xdr:colOff>
      <xdr:row>41</xdr:row>
      <xdr:rowOff>94044</xdr:rowOff>
    </xdr:to>
    <xdr:sp macro="" textlink="">
      <xdr:nvSpPr>
        <xdr:cNvPr id="133" name="楕円 132">
          <a:extLst>
            <a:ext uri="{FF2B5EF4-FFF2-40B4-BE49-F238E27FC236}">
              <a16:creationId xmlns:a16="http://schemas.microsoft.com/office/drawing/2014/main" id="{63F5EF2D-1EF6-4952-814C-0A989029F876}"/>
            </a:ext>
          </a:extLst>
        </xdr:cNvPr>
        <xdr:cNvSpPr/>
      </xdr:nvSpPr>
      <xdr:spPr>
        <a:xfrm>
          <a:off x="9588500" y="702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43244</xdr:rowOff>
    </xdr:from>
    <xdr:to>
      <xdr:col>55</xdr:col>
      <xdr:colOff>0</xdr:colOff>
      <xdr:row>41</xdr:row>
      <xdr:rowOff>52959</xdr:rowOff>
    </xdr:to>
    <xdr:cxnSp macro="">
      <xdr:nvCxnSpPr>
        <xdr:cNvPr id="134" name="直線コネクタ 133">
          <a:extLst>
            <a:ext uri="{FF2B5EF4-FFF2-40B4-BE49-F238E27FC236}">
              <a16:creationId xmlns:a16="http://schemas.microsoft.com/office/drawing/2014/main" id="{07C0964C-AD50-44D1-B12F-6F5D11E97B48}"/>
            </a:ext>
          </a:extLst>
        </xdr:cNvPr>
        <xdr:cNvCxnSpPr/>
      </xdr:nvCxnSpPr>
      <xdr:spPr>
        <a:xfrm>
          <a:off x="9639300" y="7072694"/>
          <a:ext cx="8382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162941</xdr:rowOff>
    </xdr:from>
    <xdr:to>
      <xdr:col>46</xdr:col>
      <xdr:colOff>38100</xdr:colOff>
      <xdr:row>41</xdr:row>
      <xdr:rowOff>93091</xdr:rowOff>
    </xdr:to>
    <xdr:sp macro="" textlink="">
      <xdr:nvSpPr>
        <xdr:cNvPr id="135" name="楕円 134">
          <a:extLst>
            <a:ext uri="{FF2B5EF4-FFF2-40B4-BE49-F238E27FC236}">
              <a16:creationId xmlns:a16="http://schemas.microsoft.com/office/drawing/2014/main" id="{C5A30542-1120-45D5-9365-3AE5634ADCF1}"/>
            </a:ext>
          </a:extLst>
        </xdr:cNvPr>
        <xdr:cNvSpPr/>
      </xdr:nvSpPr>
      <xdr:spPr>
        <a:xfrm>
          <a:off x="8699500" y="702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42291</xdr:rowOff>
    </xdr:from>
    <xdr:to>
      <xdr:col>50</xdr:col>
      <xdr:colOff>114300</xdr:colOff>
      <xdr:row>41</xdr:row>
      <xdr:rowOff>43244</xdr:rowOff>
    </xdr:to>
    <xdr:cxnSp macro="">
      <xdr:nvCxnSpPr>
        <xdr:cNvPr id="136" name="直線コネクタ 135">
          <a:extLst>
            <a:ext uri="{FF2B5EF4-FFF2-40B4-BE49-F238E27FC236}">
              <a16:creationId xmlns:a16="http://schemas.microsoft.com/office/drawing/2014/main" id="{45FC8B0F-8F2A-4D8E-A4F5-2F08A6C9F6C8}"/>
            </a:ext>
          </a:extLst>
        </xdr:cNvPr>
        <xdr:cNvCxnSpPr/>
      </xdr:nvCxnSpPr>
      <xdr:spPr>
        <a:xfrm>
          <a:off x="8750300" y="7071741"/>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160274</xdr:rowOff>
    </xdr:from>
    <xdr:to>
      <xdr:col>41</xdr:col>
      <xdr:colOff>101600</xdr:colOff>
      <xdr:row>41</xdr:row>
      <xdr:rowOff>90424</xdr:rowOff>
    </xdr:to>
    <xdr:sp macro="" textlink="">
      <xdr:nvSpPr>
        <xdr:cNvPr id="137" name="楕円 136">
          <a:extLst>
            <a:ext uri="{FF2B5EF4-FFF2-40B4-BE49-F238E27FC236}">
              <a16:creationId xmlns:a16="http://schemas.microsoft.com/office/drawing/2014/main" id="{8DA8B481-493E-4670-89A9-2F1BB08A124C}"/>
            </a:ext>
          </a:extLst>
        </xdr:cNvPr>
        <xdr:cNvSpPr/>
      </xdr:nvSpPr>
      <xdr:spPr>
        <a:xfrm>
          <a:off x="7810500" y="70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39624</xdr:rowOff>
    </xdr:from>
    <xdr:to>
      <xdr:col>45</xdr:col>
      <xdr:colOff>177800</xdr:colOff>
      <xdr:row>41</xdr:row>
      <xdr:rowOff>42291</xdr:rowOff>
    </xdr:to>
    <xdr:cxnSp macro="">
      <xdr:nvCxnSpPr>
        <xdr:cNvPr id="138" name="直線コネクタ 137">
          <a:extLst>
            <a:ext uri="{FF2B5EF4-FFF2-40B4-BE49-F238E27FC236}">
              <a16:creationId xmlns:a16="http://schemas.microsoft.com/office/drawing/2014/main" id="{DFBEB82F-2A2A-4784-A942-27AEEAFD1C58}"/>
            </a:ext>
          </a:extLst>
        </xdr:cNvPr>
        <xdr:cNvCxnSpPr/>
      </xdr:nvCxnSpPr>
      <xdr:spPr>
        <a:xfrm>
          <a:off x="7861300" y="7069074"/>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159131</xdr:rowOff>
    </xdr:from>
    <xdr:to>
      <xdr:col>36</xdr:col>
      <xdr:colOff>165100</xdr:colOff>
      <xdr:row>41</xdr:row>
      <xdr:rowOff>89281</xdr:rowOff>
    </xdr:to>
    <xdr:sp macro="" textlink="">
      <xdr:nvSpPr>
        <xdr:cNvPr id="139" name="楕円 138">
          <a:extLst>
            <a:ext uri="{FF2B5EF4-FFF2-40B4-BE49-F238E27FC236}">
              <a16:creationId xmlns:a16="http://schemas.microsoft.com/office/drawing/2014/main" id="{D610AC56-36A5-4205-9D6D-1700FD6A920A}"/>
            </a:ext>
          </a:extLst>
        </xdr:cNvPr>
        <xdr:cNvSpPr/>
      </xdr:nvSpPr>
      <xdr:spPr>
        <a:xfrm>
          <a:off x="6921500" y="70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38481</xdr:rowOff>
    </xdr:from>
    <xdr:to>
      <xdr:col>41</xdr:col>
      <xdr:colOff>50800</xdr:colOff>
      <xdr:row>41</xdr:row>
      <xdr:rowOff>39624</xdr:rowOff>
    </xdr:to>
    <xdr:cxnSp macro="">
      <xdr:nvCxnSpPr>
        <xdr:cNvPr id="140" name="直線コネクタ 139">
          <a:extLst>
            <a:ext uri="{FF2B5EF4-FFF2-40B4-BE49-F238E27FC236}">
              <a16:creationId xmlns:a16="http://schemas.microsoft.com/office/drawing/2014/main" id="{6E4FC86E-C527-469A-87AD-C6F50F26D3E5}"/>
            </a:ext>
          </a:extLst>
        </xdr:cNvPr>
        <xdr:cNvCxnSpPr/>
      </xdr:nvCxnSpPr>
      <xdr:spPr>
        <a:xfrm>
          <a:off x="6972300" y="706793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45A55A6B-7070-4D06-8188-FD95A50A9EC5}"/>
            </a:ext>
          </a:extLst>
        </xdr:cNvPr>
        <xdr:cNvSpPr txBox="1"/>
      </xdr:nvSpPr>
      <xdr:spPr>
        <a:xfrm>
          <a:off x="93917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5473C6D9-19A9-411B-94DF-E78542C2F5E4}"/>
            </a:ext>
          </a:extLst>
        </xdr:cNvPr>
        <xdr:cNvSpPr txBox="1"/>
      </xdr:nvSpPr>
      <xdr:spPr>
        <a:xfrm>
          <a:off x="8515427" y="66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B24962F6-A620-4405-9A3F-1E75697E5AB3}"/>
            </a:ext>
          </a:extLst>
        </xdr:cNvPr>
        <xdr:cNvSpPr txBox="1"/>
      </xdr:nvSpPr>
      <xdr:spPr>
        <a:xfrm>
          <a:off x="7626427" y="667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8DC3D51E-3EDA-4573-957B-E7D617A36DBC}"/>
            </a:ext>
          </a:extLst>
        </xdr:cNvPr>
        <xdr:cNvSpPr txBox="1"/>
      </xdr:nvSpPr>
      <xdr:spPr>
        <a:xfrm>
          <a:off x="6737427" y="667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85171</xdr:rowOff>
    </xdr:from>
    <xdr:ext cx="469744" cy="259045"/>
    <xdr:sp macro="" textlink="">
      <xdr:nvSpPr>
        <xdr:cNvPr id="145" name="n_1mainValue【道路】&#10;一人当たり延長">
          <a:extLst>
            <a:ext uri="{FF2B5EF4-FFF2-40B4-BE49-F238E27FC236}">
              <a16:creationId xmlns:a16="http://schemas.microsoft.com/office/drawing/2014/main" id="{41CD24D5-88BA-456E-AE1F-54D5557672F2}"/>
            </a:ext>
          </a:extLst>
        </xdr:cNvPr>
        <xdr:cNvSpPr txBox="1"/>
      </xdr:nvSpPr>
      <xdr:spPr>
        <a:xfrm>
          <a:off x="9391727" y="711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84218</xdr:rowOff>
    </xdr:from>
    <xdr:ext cx="469744" cy="259045"/>
    <xdr:sp macro="" textlink="">
      <xdr:nvSpPr>
        <xdr:cNvPr id="146" name="n_2mainValue【道路】&#10;一人当たり延長">
          <a:extLst>
            <a:ext uri="{FF2B5EF4-FFF2-40B4-BE49-F238E27FC236}">
              <a16:creationId xmlns:a16="http://schemas.microsoft.com/office/drawing/2014/main" id="{78A31BE0-DDA3-4D3A-A17D-19C416D4005B}"/>
            </a:ext>
          </a:extLst>
        </xdr:cNvPr>
        <xdr:cNvSpPr txBox="1"/>
      </xdr:nvSpPr>
      <xdr:spPr>
        <a:xfrm>
          <a:off x="8515427" y="711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81551</xdr:rowOff>
    </xdr:from>
    <xdr:ext cx="469744" cy="259045"/>
    <xdr:sp macro="" textlink="">
      <xdr:nvSpPr>
        <xdr:cNvPr id="147" name="n_3mainValue【道路】&#10;一人当たり延長">
          <a:extLst>
            <a:ext uri="{FF2B5EF4-FFF2-40B4-BE49-F238E27FC236}">
              <a16:creationId xmlns:a16="http://schemas.microsoft.com/office/drawing/2014/main" id="{06152979-4AD0-48EE-B17B-1FC6F81084E8}"/>
            </a:ext>
          </a:extLst>
        </xdr:cNvPr>
        <xdr:cNvSpPr txBox="1"/>
      </xdr:nvSpPr>
      <xdr:spPr>
        <a:xfrm>
          <a:off x="7626427" y="711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80408</xdr:rowOff>
    </xdr:from>
    <xdr:ext cx="469744" cy="259045"/>
    <xdr:sp macro="" textlink="">
      <xdr:nvSpPr>
        <xdr:cNvPr id="148" name="n_4mainValue【道路】&#10;一人当たり延長">
          <a:extLst>
            <a:ext uri="{FF2B5EF4-FFF2-40B4-BE49-F238E27FC236}">
              <a16:creationId xmlns:a16="http://schemas.microsoft.com/office/drawing/2014/main" id="{F5CDC1A5-3D5A-4927-83F5-9E8A220F8727}"/>
            </a:ext>
          </a:extLst>
        </xdr:cNvPr>
        <xdr:cNvSpPr txBox="1"/>
      </xdr:nvSpPr>
      <xdr:spPr>
        <a:xfrm>
          <a:off x="6737427" y="710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D1C09BD-9D49-43A0-B480-38DEF1C2118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038EC81-0243-4744-8E9C-8B7F7662686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D78944E-FDA6-451A-AC50-53B903B1AF3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9C8CBAB-3749-4900-BFA8-B956490E207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F9C6C27-770A-4835-BB38-3FF610DA768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2822E89-6874-463D-9C3F-3384785618A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09304C6-3DB2-404F-A096-991BEC03FBD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FB9EC61-E570-4A34-BB6B-C648C271695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A358AE7-B2E6-4AB2-B06A-4F7263E8AD2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248A1C4-7A65-4B1E-B71C-D54E4E5EA8D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10E6606-617F-4C71-87D6-17E3E211B98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DAFEB0E-94E9-455C-9D09-30BAA409A0F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06FC3757-72C1-49CA-9C58-4A347FA37983}"/>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7DCC2FD-930E-4268-89DD-F2F0D616F34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686A9E1-35E2-4D5D-A73C-8A80B6FADA0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3931491-5D45-4EB0-9013-18C7C0B2ADD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19C30456-337C-44B5-AE32-69D0D0FD6BC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D0AE8B62-7E53-419F-9FDC-7B3E522BB31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920F8A8-B91C-44A0-9A47-191BD13F764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FAF7D7EB-7996-4F24-B37E-68816BECBBA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40F8ABC7-2305-4D90-B675-9694E7BD18A7}"/>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4517B87-FE72-4EDA-98F9-4A5BCC89FFE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A8EEA98F-F347-4345-A371-83ADCF450DE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05A21C85-7910-40E9-9E71-FD277ECF8F79}"/>
            </a:ext>
          </a:extLst>
        </xdr:cNvPr>
        <xdr:cNvCxnSpPr/>
      </xdr:nvCxnSpPr>
      <xdr:spPr>
        <a:xfrm flipV="1">
          <a:off x="4634865" y="96697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A81DE50A-93C6-4538-A23D-DB5BD2A0311E}"/>
            </a:ext>
          </a:extLst>
        </xdr:cNvPr>
        <xdr:cNvSpPr txBox="1"/>
      </xdr:nvSpPr>
      <xdr:spPr>
        <a:xfrm>
          <a:off x="467360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0B7F1512-62D5-4F59-8DF6-2457235F93EE}"/>
            </a:ext>
          </a:extLst>
        </xdr:cNvPr>
        <xdr:cNvCxnSpPr/>
      </xdr:nvCxnSpPr>
      <xdr:spPr>
        <a:xfrm>
          <a:off x="4546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83AF665B-1B03-41B9-812F-6654CADB7D9F}"/>
            </a:ext>
          </a:extLst>
        </xdr:cNvPr>
        <xdr:cNvSpPr txBox="1"/>
      </xdr:nvSpPr>
      <xdr:spPr>
        <a:xfrm>
          <a:off x="4673600"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76C9DB9F-0DB8-47CF-AC43-1035B54B611A}"/>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368F9084-09DF-4A30-8478-8B8F5643A7B2}"/>
            </a:ext>
          </a:extLst>
        </xdr:cNvPr>
        <xdr:cNvSpPr txBox="1"/>
      </xdr:nvSpPr>
      <xdr:spPr>
        <a:xfrm>
          <a:off x="4673600" y="10506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B9EFAAD9-9C8E-4606-BE28-D89CB13ADCD4}"/>
            </a:ext>
          </a:extLst>
        </xdr:cNvPr>
        <xdr:cNvSpPr/>
      </xdr:nvSpPr>
      <xdr:spPr>
        <a:xfrm>
          <a:off x="45847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46631BB6-3580-4EE6-B6E2-2FEFF3DCA1C4}"/>
            </a:ext>
          </a:extLst>
        </xdr:cNvPr>
        <xdr:cNvSpPr/>
      </xdr:nvSpPr>
      <xdr:spPr>
        <a:xfrm>
          <a:off x="3746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FC416D0A-A14E-4207-A3DD-C512ACBEF862}"/>
            </a:ext>
          </a:extLst>
        </xdr:cNvPr>
        <xdr:cNvSpPr/>
      </xdr:nvSpPr>
      <xdr:spPr>
        <a:xfrm>
          <a:off x="2857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847D3E81-DBDA-4140-956C-53622A38DB55}"/>
            </a:ext>
          </a:extLst>
        </xdr:cNvPr>
        <xdr:cNvSpPr/>
      </xdr:nvSpPr>
      <xdr:spPr>
        <a:xfrm>
          <a:off x="1968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06823822-EFB3-4B28-AF60-458FEE753CAE}"/>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640F61F-DAD4-481E-93D8-22B42EF8A82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9F75ADE-9A05-4BBB-A786-53032DF8545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DC7BCB3-72B1-4ED7-9CB3-4B3959AA5F8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20C1E2A-5403-4484-BD74-40140E4AE1D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61BFC01-7FBF-4D93-A033-CDAEDBA208D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128270</xdr:rowOff>
    </xdr:from>
    <xdr:to>
      <xdr:col>24</xdr:col>
      <xdr:colOff>114300</xdr:colOff>
      <xdr:row>59</xdr:row>
      <xdr:rowOff>58420</xdr:rowOff>
    </xdr:to>
    <xdr:sp macro="" textlink="">
      <xdr:nvSpPr>
        <xdr:cNvPr id="188" name="楕円 187">
          <a:extLst>
            <a:ext uri="{FF2B5EF4-FFF2-40B4-BE49-F238E27FC236}">
              <a16:creationId xmlns:a16="http://schemas.microsoft.com/office/drawing/2014/main" id="{665300C9-84CD-47E2-9B87-F8583EF03509}"/>
            </a:ext>
          </a:extLst>
        </xdr:cNvPr>
        <xdr:cNvSpPr/>
      </xdr:nvSpPr>
      <xdr:spPr>
        <a:xfrm>
          <a:off x="45847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151147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9E807F13-999B-47CE-B1C0-7D8CABBD8444}"/>
            </a:ext>
          </a:extLst>
        </xdr:cNvPr>
        <xdr:cNvSpPr txBox="1"/>
      </xdr:nvSpPr>
      <xdr:spPr>
        <a:xfrm>
          <a:off x="4673600"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90170</xdr:rowOff>
    </xdr:from>
    <xdr:to>
      <xdr:col>20</xdr:col>
      <xdr:colOff>38100</xdr:colOff>
      <xdr:row>59</xdr:row>
      <xdr:rowOff>20320</xdr:rowOff>
    </xdr:to>
    <xdr:sp macro="" textlink="">
      <xdr:nvSpPr>
        <xdr:cNvPr id="190" name="楕円 189">
          <a:extLst>
            <a:ext uri="{FF2B5EF4-FFF2-40B4-BE49-F238E27FC236}">
              <a16:creationId xmlns:a16="http://schemas.microsoft.com/office/drawing/2014/main" id="{6AD58C20-C271-40FC-BF64-8BE7E9FE0AB7}"/>
            </a:ext>
          </a:extLst>
        </xdr:cNvPr>
        <xdr:cNvSpPr/>
      </xdr:nvSpPr>
      <xdr:spPr>
        <a:xfrm>
          <a:off x="37465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140970</xdr:rowOff>
    </xdr:from>
    <xdr:to>
      <xdr:col>24</xdr:col>
      <xdr:colOff>63500</xdr:colOff>
      <xdr:row>59</xdr:row>
      <xdr:rowOff>7620</xdr:rowOff>
    </xdr:to>
    <xdr:cxnSp macro="">
      <xdr:nvCxnSpPr>
        <xdr:cNvPr id="191" name="直線コネクタ 190">
          <a:extLst>
            <a:ext uri="{FF2B5EF4-FFF2-40B4-BE49-F238E27FC236}">
              <a16:creationId xmlns:a16="http://schemas.microsoft.com/office/drawing/2014/main" id="{5883BF65-8611-46A2-8144-31F3A8AF09FD}"/>
            </a:ext>
          </a:extLst>
        </xdr:cNvPr>
        <xdr:cNvCxnSpPr/>
      </xdr:nvCxnSpPr>
      <xdr:spPr>
        <a:xfrm>
          <a:off x="3797300" y="100850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120650</xdr:rowOff>
    </xdr:from>
    <xdr:to>
      <xdr:col>15</xdr:col>
      <xdr:colOff>101600</xdr:colOff>
      <xdr:row>59</xdr:row>
      <xdr:rowOff>50800</xdr:rowOff>
    </xdr:to>
    <xdr:sp macro="" textlink="">
      <xdr:nvSpPr>
        <xdr:cNvPr id="192" name="楕円 191">
          <a:extLst>
            <a:ext uri="{FF2B5EF4-FFF2-40B4-BE49-F238E27FC236}">
              <a16:creationId xmlns:a16="http://schemas.microsoft.com/office/drawing/2014/main" id="{A00DB0CC-D774-444B-8EB9-2E20E2FB32C7}"/>
            </a:ext>
          </a:extLst>
        </xdr:cNvPr>
        <xdr:cNvSpPr/>
      </xdr:nvSpPr>
      <xdr:spPr>
        <a:xfrm>
          <a:off x="2857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140970</xdr:rowOff>
    </xdr:from>
    <xdr:to>
      <xdr:col>19</xdr:col>
      <xdr:colOff>177800</xdr:colOff>
      <xdr:row>59</xdr:row>
      <xdr:rowOff>0</xdr:rowOff>
    </xdr:to>
    <xdr:cxnSp macro="">
      <xdr:nvCxnSpPr>
        <xdr:cNvPr id="193" name="直線コネクタ 192">
          <a:extLst>
            <a:ext uri="{FF2B5EF4-FFF2-40B4-BE49-F238E27FC236}">
              <a16:creationId xmlns:a16="http://schemas.microsoft.com/office/drawing/2014/main" id="{0D04EC9E-5987-4487-8A1C-F594DD15648B}"/>
            </a:ext>
          </a:extLst>
        </xdr:cNvPr>
        <xdr:cNvCxnSpPr/>
      </xdr:nvCxnSpPr>
      <xdr:spPr>
        <a:xfrm flipV="1">
          <a:off x="2908300" y="100850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82550</xdr:rowOff>
    </xdr:from>
    <xdr:to>
      <xdr:col>10</xdr:col>
      <xdr:colOff>165100</xdr:colOff>
      <xdr:row>59</xdr:row>
      <xdr:rowOff>12700</xdr:rowOff>
    </xdr:to>
    <xdr:sp macro="" textlink="">
      <xdr:nvSpPr>
        <xdr:cNvPr id="194" name="楕円 193">
          <a:extLst>
            <a:ext uri="{FF2B5EF4-FFF2-40B4-BE49-F238E27FC236}">
              <a16:creationId xmlns:a16="http://schemas.microsoft.com/office/drawing/2014/main" id="{66585547-FDCC-45DD-9BB4-136C35126498}"/>
            </a:ext>
          </a:extLst>
        </xdr:cNvPr>
        <xdr:cNvSpPr/>
      </xdr:nvSpPr>
      <xdr:spPr>
        <a:xfrm>
          <a:off x="19685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133350</xdr:rowOff>
    </xdr:from>
    <xdr:to>
      <xdr:col>15</xdr:col>
      <xdr:colOff>50800</xdr:colOff>
      <xdr:row>59</xdr:row>
      <xdr:rowOff>0</xdr:rowOff>
    </xdr:to>
    <xdr:cxnSp macro="">
      <xdr:nvCxnSpPr>
        <xdr:cNvPr id="195" name="直線コネクタ 194">
          <a:extLst>
            <a:ext uri="{FF2B5EF4-FFF2-40B4-BE49-F238E27FC236}">
              <a16:creationId xmlns:a16="http://schemas.microsoft.com/office/drawing/2014/main" id="{F0EF357E-8D51-4792-A552-0C23804DA441}"/>
            </a:ext>
          </a:extLst>
        </xdr:cNvPr>
        <xdr:cNvCxnSpPr/>
      </xdr:nvCxnSpPr>
      <xdr:spPr>
        <a:xfrm>
          <a:off x="2019300" y="10077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42545</xdr:rowOff>
    </xdr:from>
    <xdr:to>
      <xdr:col>6</xdr:col>
      <xdr:colOff>38100</xdr:colOff>
      <xdr:row>58</xdr:row>
      <xdr:rowOff>144145</xdr:rowOff>
    </xdr:to>
    <xdr:sp macro="" textlink="">
      <xdr:nvSpPr>
        <xdr:cNvPr id="196" name="楕円 195">
          <a:extLst>
            <a:ext uri="{FF2B5EF4-FFF2-40B4-BE49-F238E27FC236}">
              <a16:creationId xmlns:a16="http://schemas.microsoft.com/office/drawing/2014/main" id="{AB1C0332-9FBD-40EE-9861-99A4C24FDEFD}"/>
            </a:ext>
          </a:extLst>
        </xdr:cNvPr>
        <xdr:cNvSpPr/>
      </xdr:nvSpPr>
      <xdr:spPr>
        <a:xfrm>
          <a:off x="1079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93345</xdr:rowOff>
    </xdr:from>
    <xdr:to>
      <xdr:col>10</xdr:col>
      <xdr:colOff>114300</xdr:colOff>
      <xdr:row>58</xdr:row>
      <xdr:rowOff>133350</xdr:rowOff>
    </xdr:to>
    <xdr:cxnSp macro="">
      <xdr:nvCxnSpPr>
        <xdr:cNvPr id="197" name="直線コネクタ 196">
          <a:extLst>
            <a:ext uri="{FF2B5EF4-FFF2-40B4-BE49-F238E27FC236}">
              <a16:creationId xmlns:a16="http://schemas.microsoft.com/office/drawing/2014/main" id="{BF8B54E4-3D1E-4A86-A960-9FF66E043117}"/>
            </a:ext>
          </a:extLst>
        </xdr:cNvPr>
        <xdr:cNvCxnSpPr/>
      </xdr:nvCxnSpPr>
      <xdr:spPr>
        <a:xfrm>
          <a:off x="1130300" y="100374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AA84C811-9D7E-4B2C-9FBD-BBF0AABF2076}"/>
            </a:ext>
          </a:extLst>
        </xdr:cNvPr>
        <xdr:cNvSpPr txBox="1"/>
      </xdr:nvSpPr>
      <xdr:spPr>
        <a:xfrm>
          <a:off x="35820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67DF485-7D0B-45B2-810E-E5362095204F}"/>
            </a:ext>
          </a:extLst>
        </xdr:cNvPr>
        <xdr:cNvSpPr txBox="1"/>
      </xdr:nvSpPr>
      <xdr:spPr>
        <a:xfrm>
          <a:off x="2705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A720CA0-E753-4044-9925-6DB3F52D0D20}"/>
            </a:ext>
          </a:extLst>
        </xdr:cNvPr>
        <xdr:cNvSpPr txBox="1"/>
      </xdr:nvSpPr>
      <xdr:spPr>
        <a:xfrm>
          <a:off x="1816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9CFC7ABD-7E75-46D9-BFD4-F046557621E4}"/>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36847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4BB50497-63BD-4213-8CCE-2A90527063BD}"/>
            </a:ext>
          </a:extLst>
        </xdr:cNvPr>
        <xdr:cNvSpPr txBox="1"/>
      </xdr:nvSpPr>
      <xdr:spPr>
        <a:xfrm>
          <a:off x="35820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67327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AC5BBC9E-1BFE-4D15-BE1F-DAEA519C3540}"/>
            </a:ext>
          </a:extLst>
        </xdr:cNvPr>
        <xdr:cNvSpPr txBox="1"/>
      </xdr:nvSpPr>
      <xdr:spPr>
        <a:xfrm>
          <a:off x="2705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29227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A96435D-04FA-4ED7-9A92-7CE1A41BE42C}"/>
            </a:ext>
          </a:extLst>
        </xdr:cNvPr>
        <xdr:cNvSpPr txBox="1"/>
      </xdr:nvSpPr>
      <xdr:spPr>
        <a:xfrm>
          <a:off x="181674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160672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2E92AEB-D075-4A91-B6D8-0A22DC8F8979}"/>
            </a:ext>
          </a:extLst>
        </xdr:cNvPr>
        <xdr:cNvSpPr txBox="1"/>
      </xdr:nvSpPr>
      <xdr:spPr>
        <a:xfrm>
          <a:off x="9277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A8FE5AB-E4B5-4407-AED2-8EC0C7E7C0D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136716A-CB97-40ED-88AC-93CBB5A09A1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0111323-B647-4914-8A6A-0728AA46CA5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94E8550-5E5A-4B25-801C-D712BABB7F8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BBE3DE1-196C-4514-91CD-4AB27A24176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4FE1541-87DF-4229-A3E0-1CB7BDB4212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F5A0DCB-FD7A-4380-B7A5-D894D7C407C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CD0BD46C-BDD5-4150-B4B0-363FE83784A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A017DAB4-3F5D-411F-9F71-E8D036D8339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2CE098B-95DC-472A-972A-357FBEB312D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F474623F-A4B8-459C-95FB-DE480FBB148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5DF1ECAE-96EB-4FBF-B60B-A57DCCC3702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9A6E2175-A68D-4949-8438-B037B8D9069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DD12B86B-2EBE-41FB-8664-864A2B20748A}"/>
            </a:ext>
          </a:extLst>
        </xdr:cNvPr>
        <xdr:cNvSpPr txBox="1"/>
      </xdr:nvSpPr>
      <xdr:spPr>
        <a:xfrm>
          <a:off x="6072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9392B364-BD38-4B95-8CD6-173924BC4CF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2AC44EED-36F7-4AB9-850A-0AF32BF937A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ECB2FF52-FBF2-45C9-B071-268F10F4191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F7C9320C-99FA-4E80-BD45-7106E6D74528}"/>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FCDBECCC-39A5-49B5-86C2-A5D55925041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31C715F4-D9FB-4EA5-901B-F2D8B4B77AA6}"/>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B016CF57-D625-42AB-8C87-DCEB0BF5965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8B460EC4-0243-4AFE-A2AB-65AF230EF869}"/>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1AE70184-A99C-43BB-9E2D-102BDE1039D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24ED35FC-BADE-40FF-89BA-67FF67180FE4}"/>
            </a:ext>
          </a:extLst>
        </xdr:cNvPr>
        <xdr:cNvCxnSpPr/>
      </xdr:nvCxnSpPr>
      <xdr:spPr>
        <a:xfrm flipV="1">
          <a:off x="10476865" y="965503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7CB352F3-B5B6-449A-A359-5430DC93135D}"/>
            </a:ext>
          </a:extLst>
        </xdr:cNvPr>
        <xdr:cNvSpPr txBox="1"/>
      </xdr:nvSpPr>
      <xdr:spPr>
        <a:xfrm>
          <a:off x="10515600" y="1103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35B7374A-513C-41D3-88B7-F6321A6110CF}"/>
            </a:ext>
          </a:extLst>
        </xdr:cNvPr>
        <xdr:cNvCxnSpPr/>
      </xdr:nvCxnSpPr>
      <xdr:spPr>
        <a:xfrm>
          <a:off x="10388600" y="1102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D93C02AF-A428-41D7-960E-AE181701F2D8}"/>
            </a:ext>
          </a:extLst>
        </xdr:cNvPr>
        <xdr:cNvSpPr txBox="1"/>
      </xdr:nvSpPr>
      <xdr:spPr>
        <a:xfrm>
          <a:off x="1051560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36C0E9EB-4231-46D8-B149-7DC1518149B3}"/>
            </a:ext>
          </a:extLst>
        </xdr:cNvPr>
        <xdr:cNvCxnSpPr/>
      </xdr:nvCxnSpPr>
      <xdr:spPr>
        <a:xfrm>
          <a:off x="10388600" y="965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41447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7BD040D9-612E-4D83-AAF8-03E3C20BF556}"/>
            </a:ext>
          </a:extLst>
        </xdr:cNvPr>
        <xdr:cNvSpPr txBox="1"/>
      </xdr:nvSpPr>
      <xdr:spPr>
        <a:xfrm>
          <a:off x="10515600" y="10671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731ABC8C-38A4-477C-9515-9A29BF7AD5E2}"/>
            </a:ext>
          </a:extLst>
        </xdr:cNvPr>
        <xdr:cNvSpPr/>
      </xdr:nvSpPr>
      <xdr:spPr>
        <a:xfrm>
          <a:off x="10426700" y="1069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95CFEDCB-1D65-4960-B77B-063B2636B7EC}"/>
            </a:ext>
          </a:extLst>
        </xdr:cNvPr>
        <xdr:cNvSpPr/>
      </xdr:nvSpPr>
      <xdr:spPr>
        <a:xfrm>
          <a:off x="9588500" y="107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33F16D4D-772E-4CC7-8659-8F5EEEEB9F49}"/>
            </a:ext>
          </a:extLst>
        </xdr:cNvPr>
        <xdr:cNvSpPr/>
      </xdr:nvSpPr>
      <xdr:spPr>
        <a:xfrm>
          <a:off x="8699500" y="1069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A410AB9C-4416-4CB1-AF61-0E9FD6F80984}"/>
            </a:ext>
          </a:extLst>
        </xdr:cNvPr>
        <xdr:cNvSpPr/>
      </xdr:nvSpPr>
      <xdr:spPr>
        <a:xfrm>
          <a:off x="7810500" y="106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C5F65A8D-A15F-44ED-BD2A-0F982A8BDE25}"/>
            </a:ext>
          </a:extLst>
        </xdr:cNvPr>
        <xdr:cNvSpPr/>
      </xdr:nvSpPr>
      <xdr:spPr>
        <a:xfrm>
          <a:off x="6921500" y="1069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CB10C09-FD6D-4BEE-B1AD-40C4A09EBE4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83D91B8-E53C-43B7-93A9-8F251B3B898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EA02682-0F5B-4C20-9E10-836706476B2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8539123-D2EC-468E-B124-DE85F5D0C4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064B272-91B4-45F2-AFBD-65E4C22BD32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55842</xdr:rowOff>
    </xdr:from>
    <xdr:to>
      <xdr:col>55</xdr:col>
      <xdr:colOff>50800</xdr:colOff>
      <xdr:row>61</xdr:row>
      <xdr:rowOff>157442</xdr:rowOff>
    </xdr:to>
    <xdr:sp macro="" textlink="">
      <xdr:nvSpPr>
        <xdr:cNvPr id="245" name="楕円 244">
          <a:extLst>
            <a:ext uri="{FF2B5EF4-FFF2-40B4-BE49-F238E27FC236}">
              <a16:creationId xmlns:a16="http://schemas.microsoft.com/office/drawing/2014/main" id="{68307CD5-FAE9-4CD1-8B7B-3DA816D90236}"/>
            </a:ext>
          </a:extLst>
        </xdr:cNvPr>
        <xdr:cNvSpPr/>
      </xdr:nvSpPr>
      <xdr:spPr>
        <a:xfrm>
          <a:off x="10426700" y="1051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78719</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1EA09216-070E-4579-A65D-07D93976351C}"/>
            </a:ext>
          </a:extLst>
        </xdr:cNvPr>
        <xdr:cNvSpPr txBox="1"/>
      </xdr:nvSpPr>
      <xdr:spPr>
        <a:xfrm>
          <a:off x="10515600" y="1036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26916</xdr:rowOff>
    </xdr:from>
    <xdr:to>
      <xdr:col>50</xdr:col>
      <xdr:colOff>165100</xdr:colOff>
      <xdr:row>61</xdr:row>
      <xdr:rowOff>128516</xdr:rowOff>
    </xdr:to>
    <xdr:sp macro="" textlink="">
      <xdr:nvSpPr>
        <xdr:cNvPr id="247" name="楕円 246">
          <a:extLst>
            <a:ext uri="{FF2B5EF4-FFF2-40B4-BE49-F238E27FC236}">
              <a16:creationId xmlns:a16="http://schemas.microsoft.com/office/drawing/2014/main" id="{6675DE8A-9077-44B3-8907-FD369EFE0DD9}"/>
            </a:ext>
          </a:extLst>
        </xdr:cNvPr>
        <xdr:cNvSpPr/>
      </xdr:nvSpPr>
      <xdr:spPr>
        <a:xfrm>
          <a:off x="9588500" y="1048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77716</xdr:rowOff>
    </xdr:from>
    <xdr:to>
      <xdr:col>55</xdr:col>
      <xdr:colOff>0</xdr:colOff>
      <xdr:row>61</xdr:row>
      <xdr:rowOff>106642</xdr:rowOff>
    </xdr:to>
    <xdr:cxnSp macro="">
      <xdr:nvCxnSpPr>
        <xdr:cNvPr id="248" name="直線コネクタ 247">
          <a:extLst>
            <a:ext uri="{FF2B5EF4-FFF2-40B4-BE49-F238E27FC236}">
              <a16:creationId xmlns:a16="http://schemas.microsoft.com/office/drawing/2014/main" id="{D9ACFA17-0189-483B-9FAF-653AB8458B49}"/>
            </a:ext>
          </a:extLst>
        </xdr:cNvPr>
        <xdr:cNvCxnSpPr/>
      </xdr:nvCxnSpPr>
      <xdr:spPr>
        <a:xfrm>
          <a:off x="9639300" y="10536166"/>
          <a:ext cx="838200" cy="2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76522</xdr:rowOff>
    </xdr:from>
    <xdr:to>
      <xdr:col>46</xdr:col>
      <xdr:colOff>38100</xdr:colOff>
      <xdr:row>62</xdr:row>
      <xdr:rowOff>6672</xdr:rowOff>
    </xdr:to>
    <xdr:sp macro="" textlink="">
      <xdr:nvSpPr>
        <xdr:cNvPr id="249" name="楕円 248">
          <a:extLst>
            <a:ext uri="{FF2B5EF4-FFF2-40B4-BE49-F238E27FC236}">
              <a16:creationId xmlns:a16="http://schemas.microsoft.com/office/drawing/2014/main" id="{0CE89821-6E5A-4749-AF20-9F66BB283D9E}"/>
            </a:ext>
          </a:extLst>
        </xdr:cNvPr>
        <xdr:cNvSpPr/>
      </xdr:nvSpPr>
      <xdr:spPr>
        <a:xfrm>
          <a:off x="8699500" y="1053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77716</xdr:rowOff>
    </xdr:from>
    <xdr:to>
      <xdr:col>50</xdr:col>
      <xdr:colOff>114300</xdr:colOff>
      <xdr:row>61</xdr:row>
      <xdr:rowOff>127322</xdr:rowOff>
    </xdr:to>
    <xdr:cxnSp macro="">
      <xdr:nvCxnSpPr>
        <xdr:cNvPr id="250" name="直線コネクタ 249">
          <a:extLst>
            <a:ext uri="{FF2B5EF4-FFF2-40B4-BE49-F238E27FC236}">
              <a16:creationId xmlns:a16="http://schemas.microsoft.com/office/drawing/2014/main" id="{36950829-6DE8-42EE-838F-2A60F8C3F51F}"/>
            </a:ext>
          </a:extLst>
        </xdr:cNvPr>
        <xdr:cNvCxnSpPr/>
      </xdr:nvCxnSpPr>
      <xdr:spPr>
        <a:xfrm flipV="1">
          <a:off x="8750300" y="10536166"/>
          <a:ext cx="889000" cy="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69345</xdr:rowOff>
    </xdr:from>
    <xdr:to>
      <xdr:col>41</xdr:col>
      <xdr:colOff>101600</xdr:colOff>
      <xdr:row>61</xdr:row>
      <xdr:rowOff>170945</xdr:rowOff>
    </xdr:to>
    <xdr:sp macro="" textlink="">
      <xdr:nvSpPr>
        <xdr:cNvPr id="251" name="楕円 250">
          <a:extLst>
            <a:ext uri="{FF2B5EF4-FFF2-40B4-BE49-F238E27FC236}">
              <a16:creationId xmlns:a16="http://schemas.microsoft.com/office/drawing/2014/main" id="{858E22B6-08C2-401D-8CC6-6D33A5DBB1CC}"/>
            </a:ext>
          </a:extLst>
        </xdr:cNvPr>
        <xdr:cNvSpPr/>
      </xdr:nvSpPr>
      <xdr:spPr>
        <a:xfrm>
          <a:off x="7810500" y="1052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120145</xdr:rowOff>
    </xdr:from>
    <xdr:to>
      <xdr:col>45</xdr:col>
      <xdr:colOff>177800</xdr:colOff>
      <xdr:row>61</xdr:row>
      <xdr:rowOff>127322</xdr:rowOff>
    </xdr:to>
    <xdr:cxnSp macro="">
      <xdr:nvCxnSpPr>
        <xdr:cNvPr id="252" name="直線コネクタ 251">
          <a:extLst>
            <a:ext uri="{FF2B5EF4-FFF2-40B4-BE49-F238E27FC236}">
              <a16:creationId xmlns:a16="http://schemas.microsoft.com/office/drawing/2014/main" id="{9C16486C-DC31-419C-B6C4-D7909EE92C7E}"/>
            </a:ext>
          </a:extLst>
        </xdr:cNvPr>
        <xdr:cNvCxnSpPr/>
      </xdr:nvCxnSpPr>
      <xdr:spPr>
        <a:xfrm>
          <a:off x="7861300" y="10578595"/>
          <a:ext cx="889000" cy="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67043</xdr:rowOff>
    </xdr:from>
    <xdr:to>
      <xdr:col>36</xdr:col>
      <xdr:colOff>165100</xdr:colOff>
      <xdr:row>61</xdr:row>
      <xdr:rowOff>168643</xdr:rowOff>
    </xdr:to>
    <xdr:sp macro="" textlink="">
      <xdr:nvSpPr>
        <xdr:cNvPr id="253" name="楕円 252">
          <a:extLst>
            <a:ext uri="{FF2B5EF4-FFF2-40B4-BE49-F238E27FC236}">
              <a16:creationId xmlns:a16="http://schemas.microsoft.com/office/drawing/2014/main" id="{BF2C4D33-C648-4EFC-B6FE-570D74A15BA3}"/>
            </a:ext>
          </a:extLst>
        </xdr:cNvPr>
        <xdr:cNvSpPr/>
      </xdr:nvSpPr>
      <xdr:spPr>
        <a:xfrm>
          <a:off x="6921500" y="1052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117843</xdr:rowOff>
    </xdr:from>
    <xdr:to>
      <xdr:col>41</xdr:col>
      <xdr:colOff>50800</xdr:colOff>
      <xdr:row>61</xdr:row>
      <xdr:rowOff>120145</xdr:rowOff>
    </xdr:to>
    <xdr:cxnSp macro="">
      <xdr:nvCxnSpPr>
        <xdr:cNvPr id="254" name="直線コネクタ 253">
          <a:extLst>
            <a:ext uri="{FF2B5EF4-FFF2-40B4-BE49-F238E27FC236}">
              <a16:creationId xmlns:a16="http://schemas.microsoft.com/office/drawing/2014/main" id="{45B7D045-3012-4DA7-9764-5F5E7AF27002}"/>
            </a:ext>
          </a:extLst>
        </xdr:cNvPr>
        <xdr:cNvCxnSpPr/>
      </xdr:nvCxnSpPr>
      <xdr:spPr>
        <a:xfrm>
          <a:off x="6972300" y="10576293"/>
          <a:ext cx="889000" cy="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164746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988806D6-4848-4429-98CC-C0F2E19F4274}"/>
            </a:ext>
          </a:extLst>
        </xdr:cNvPr>
        <xdr:cNvSpPr txBox="1"/>
      </xdr:nvSpPr>
      <xdr:spPr>
        <a:xfrm>
          <a:off x="9359411" y="1079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154170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C0F85CDB-A88D-42A7-8221-E1896CC8F95D}"/>
            </a:ext>
          </a:extLst>
        </xdr:cNvPr>
        <xdr:cNvSpPr txBox="1"/>
      </xdr:nvSpPr>
      <xdr:spPr>
        <a:xfrm>
          <a:off x="8483111" y="1078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154612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697A58EE-2234-4653-95E9-B8D86A1A6EBB}"/>
            </a:ext>
          </a:extLst>
        </xdr:cNvPr>
        <xdr:cNvSpPr txBox="1"/>
      </xdr:nvSpPr>
      <xdr:spPr>
        <a:xfrm>
          <a:off x="7594111" y="1078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158231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E4E99704-7270-4432-BC12-BCF3CE9876B4}"/>
            </a:ext>
          </a:extLst>
        </xdr:cNvPr>
        <xdr:cNvSpPr txBox="1"/>
      </xdr:nvSpPr>
      <xdr:spPr>
        <a:xfrm>
          <a:off x="6705111" y="1078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59</xdr:row>
      <xdr:rowOff>145043</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299986C4-92DE-48A0-9314-CFEACCCD6D99}"/>
            </a:ext>
          </a:extLst>
        </xdr:cNvPr>
        <xdr:cNvSpPr txBox="1"/>
      </xdr:nvSpPr>
      <xdr:spPr>
        <a:xfrm>
          <a:off x="9359411" y="1026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23199</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FAE35795-13E2-4CBE-87A6-AD6BE0FD5EB4}"/>
            </a:ext>
          </a:extLst>
        </xdr:cNvPr>
        <xdr:cNvSpPr txBox="1"/>
      </xdr:nvSpPr>
      <xdr:spPr>
        <a:xfrm>
          <a:off x="8483111" y="1031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16022</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16D31090-7D67-430C-951F-16A22EB258CB}"/>
            </a:ext>
          </a:extLst>
        </xdr:cNvPr>
        <xdr:cNvSpPr txBox="1"/>
      </xdr:nvSpPr>
      <xdr:spPr>
        <a:xfrm>
          <a:off x="7594111" y="1030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13720</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3821A3AA-3DCA-4601-80D2-02642B84F7D6}"/>
            </a:ext>
          </a:extLst>
        </xdr:cNvPr>
        <xdr:cNvSpPr txBox="1"/>
      </xdr:nvSpPr>
      <xdr:spPr>
        <a:xfrm>
          <a:off x="6705111" y="1030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EF60B0A-0D08-4F33-A48F-C72BD4B544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747F5185-B4CE-488D-9D69-77278DAB3C7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F9BB4205-EEBA-413C-AE74-AB1E33C15EB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6C71819E-119C-4E93-98E5-05EA9D09EE2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EBADD95-8E21-4C7B-B38B-260505958DA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835A7859-EBB6-48AF-9E7B-0D33E6EB45D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69E2179-3C1B-47F0-828B-0CB47735A5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169510B-0C11-4F27-A7C3-0A8411A7A90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C1C88D9F-FE02-4E7A-86B9-37E70530842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9BD41A07-6EA3-4C29-8A77-77F3018AA41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99F552C-D5FC-490C-8576-3070D515C29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2F24027A-4CD8-42D6-BA1D-3E7D8162E2F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1B58A432-A67F-477F-9AB1-B7566CB08F2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AB77C68F-0461-4171-8051-154DAEB3954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9EAD3CC6-CCFA-4D01-B813-96458CE67AD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31C82BD2-B9AB-457E-90D3-C1DD7B5F6F5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D1350B88-6962-45DA-9471-99FF108118B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C6555ACA-D271-4201-818C-561351E09A8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6394D437-DEAF-4515-8954-414CE3830B0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7530A7AE-03BD-42D8-84BD-CA746207418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5E592EF-6B21-484D-A3FC-556FD8D6297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64DA0881-E1BF-4B15-99F5-FCFE5C5F995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2C2C39A7-42C1-475A-922F-95D00FA2118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A51E828-1DC9-4C8D-855D-0BD06DB8029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64A7221D-5AC4-4078-8991-2C8A3AB42021}"/>
            </a:ext>
          </a:extLst>
        </xdr:cNvPr>
        <xdr:cNvCxnSpPr/>
      </xdr:nvCxnSpPr>
      <xdr:spPr>
        <a:xfrm flipV="1">
          <a:off x="4634865"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4E02BC55-04EF-4306-A7DA-5242DFFBD086}"/>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2E56955A-3C1C-4803-ACD8-C04282AC6E9D}"/>
            </a:ext>
          </a:extLst>
        </xdr:cNvPr>
        <xdr:cNvCxnSpPr/>
      </xdr:nvCxnSpPr>
      <xdr:spPr>
        <a:xfrm>
          <a:off x="4546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7DD5BC72-710F-487F-9DF5-639730AB7BFB}"/>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E011BD59-D601-4526-9BBF-BA1A416DC0FA}"/>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505D457-95DC-4C7C-BC86-A7A6FC6F5798}"/>
            </a:ext>
          </a:extLst>
        </xdr:cNvPr>
        <xdr:cNvSpPr txBox="1"/>
      </xdr:nvSpPr>
      <xdr:spPr>
        <a:xfrm>
          <a:off x="4673600" y="13815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5AAD76C1-8924-4B2C-9FA8-368E1EEFB898}"/>
            </a:ext>
          </a:extLst>
        </xdr:cNvPr>
        <xdr:cNvSpPr/>
      </xdr:nvSpPr>
      <xdr:spPr>
        <a:xfrm>
          <a:off x="45847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2063FEF2-6883-457E-A0C5-30BD981D0051}"/>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341A1FFD-409D-4164-9CFB-F10B7B188D7A}"/>
            </a:ext>
          </a:extLst>
        </xdr:cNvPr>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9A440F32-A308-41A2-A07C-CFC0AEAB9A1C}"/>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6231326C-8358-46DF-9F1A-34468B9A3F6C}"/>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8C3E1C2-C2AF-414C-80D2-00920C850A1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715FAEA-25BD-4F01-801A-0DBE26B90BD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35F5107-EDB6-4E63-86E9-3D64797C8D2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38B207A-73D9-4437-9953-560E44AA9A4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03368F5-EC1B-4B7B-89AD-0EDF70ED2A6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99695</xdr:rowOff>
    </xdr:from>
    <xdr:to>
      <xdr:col>24</xdr:col>
      <xdr:colOff>114300</xdr:colOff>
      <xdr:row>82</xdr:row>
      <xdr:rowOff>29845</xdr:rowOff>
    </xdr:to>
    <xdr:sp macro="" textlink="">
      <xdr:nvSpPr>
        <xdr:cNvPr id="303" name="楕円 302">
          <a:extLst>
            <a:ext uri="{FF2B5EF4-FFF2-40B4-BE49-F238E27FC236}">
              <a16:creationId xmlns:a16="http://schemas.microsoft.com/office/drawing/2014/main" id="{201303A0-1CC1-49C5-9B00-7F8C36E1572B}"/>
            </a:ext>
          </a:extLst>
        </xdr:cNvPr>
        <xdr:cNvSpPr/>
      </xdr:nvSpPr>
      <xdr:spPr>
        <a:xfrm>
          <a:off x="45847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78122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42E44636-2871-4843-A438-A842FE3A1792}"/>
            </a:ext>
          </a:extLst>
        </xdr:cNvPr>
        <xdr:cNvSpPr txBox="1"/>
      </xdr:nvSpPr>
      <xdr:spPr>
        <a:xfrm>
          <a:off x="4673600" y="1396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63500</xdr:rowOff>
    </xdr:from>
    <xdr:to>
      <xdr:col>20</xdr:col>
      <xdr:colOff>38100</xdr:colOff>
      <xdr:row>81</xdr:row>
      <xdr:rowOff>165100</xdr:rowOff>
    </xdr:to>
    <xdr:sp macro="" textlink="">
      <xdr:nvSpPr>
        <xdr:cNvPr id="305" name="楕円 304">
          <a:extLst>
            <a:ext uri="{FF2B5EF4-FFF2-40B4-BE49-F238E27FC236}">
              <a16:creationId xmlns:a16="http://schemas.microsoft.com/office/drawing/2014/main" id="{76A06A2C-7B43-45F7-859E-EA663EAD9FEC}"/>
            </a:ext>
          </a:extLst>
        </xdr:cNvPr>
        <xdr:cNvSpPr/>
      </xdr:nvSpPr>
      <xdr:spPr>
        <a:xfrm>
          <a:off x="3746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114300</xdr:rowOff>
    </xdr:from>
    <xdr:to>
      <xdr:col>24</xdr:col>
      <xdr:colOff>63500</xdr:colOff>
      <xdr:row>81</xdr:row>
      <xdr:rowOff>150495</xdr:rowOff>
    </xdr:to>
    <xdr:cxnSp macro="">
      <xdr:nvCxnSpPr>
        <xdr:cNvPr id="306" name="直線コネクタ 305">
          <a:extLst>
            <a:ext uri="{FF2B5EF4-FFF2-40B4-BE49-F238E27FC236}">
              <a16:creationId xmlns:a16="http://schemas.microsoft.com/office/drawing/2014/main" id="{D2D6ED5D-9765-49F4-BDE6-1D7F56285E44}"/>
            </a:ext>
          </a:extLst>
        </xdr:cNvPr>
        <xdr:cNvCxnSpPr/>
      </xdr:nvCxnSpPr>
      <xdr:spPr>
        <a:xfrm>
          <a:off x="3797300" y="140017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23495</xdr:rowOff>
    </xdr:from>
    <xdr:to>
      <xdr:col>15</xdr:col>
      <xdr:colOff>101600</xdr:colOff>
      <xdr:row>81</xdr:row>
      <xdr:rowOff>125095</xdr:rowOff>
    </xdr:to>
    <xdr:sp macro="" textlink="">
      <xdr:nvSpPr>
        <xdr:cNvPr id="307" name="楕円 306">
          <a:extLst>
            <a:ext uri="{FF2B5EF4-FFF2-40B4-BE49-F238E27FC236}">
              <a16:creationId xmlns:a16="http://schemas.microsoft.com/office/drawing/2014/main" id="{EB2C75CC-4E81-4029-8E36-F32213FE5886}"/>
            </a:ext>
          </a:extLst>
        </xdr:cNvPr>
        <xdr:cNvSpPr/>
      </xdr:nvSpPr>
      <xdr:spPr>
        <a:xfrm>
          <a:off x="2857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74295</xdr:rowOff>
    </xdr:from>
    <xdr:to>
      <xdr:col>19</xdr:col>
      <xdr:colOff>177800</xdr:colOff>
      <xdr:row>81</xdr:row>
      <xdr:rowOff>114300</xdr:rowOff>
    </xdr:to>
    <xdr:cxnSp macro="">
      <xdr:nvCxnSpPr>
        <xdr:cNvPr id="308" name="直線コネクタ 307">
          <a:extLst>
            <a:ext uri="{FF2B5EF4-FFF2-40B4-BE49-F238E27FC236}">
              <a16:creationId xmlns:a16="http://schemas.microsoft.com/office/drawing/2014/main" id="{1DB9F719-B7C9-43D2-AC94-7435DF6199F1}"/>
            </a:ext>
          </a:extLst>
        </xdr:cNvPr>
        <xdr:cNvCxnSpPr/>
      </xdr:nvCxnSpPr>
      <xdr:spPr>
        <a:xfrm>
          <a:off x="2908300" y="139617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154939</xdr:rowOff>
    </xdr:from>
    <xdr:to>
      <xdr:col>10</xdr:col>
      <xdr:colOff>165100</xdr:colOff>
      <xdr:row>81</xdr:row>
      <xdr:rowOff>85089</xdr:rowOff>
    </xdr:to>
    <xdr:sp macro="" textlink="">
      <xdr:nvSpPr>
        <xdr:cNvPr id="309" name="楕円 308">
          <a:extLst>
            <a:ext uri="{FF2B5EF4-FFF2-40B4-BE49-F238E27FC236}">
              <a16:creationId xmlns:a16="http://schemas.microsoft.com/office/drawing/2014/main" id="{A999C25E-2021-427E-BA47-FE1C924C0E54}"/>
            </a:ext>
          </a:extLst>
        </xdr:cNvPr>
        <xdr:cNvSpPr/>
      </xdr:nvSpPr>
      <xdr:spPr>
        <a:xfrm>
          <a:off x="19685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34289</xdr:rowOff>
    </xdr:from>
    <xdr:to>
      <xdr:col>15</xdr:col>
      <xdr:colOff>50800</xdr:colOff>
      <xdr:row>81</xdr:row>
      <xdr:rowOff>74295</xdr:rowOff>
    </xdr:to>
    <xdr:cxnSp macro="">
      <xdr:nvCxnSpPr>
        <xdr:cNvPr id="310" name="直線コネクタ 309">
          <a:extLst>
            <a:ext uri="{FF2B5EF4-FFF2-40B4-BE49-F238E27FC236}">
              <a16:creationId xmlns:a16="http://schemas.microsoft.com/office/drawing/2014/main" id="{C5E8CDD7-5A22-4704-98C4-9EFD39F7D2AF}"/>
            </a:ext>
          </a:extLst>
        </xdr:cNvPr>
        <xdr:cNvCxnSpPr/>
      </xdr:nvCxnSpPr>
      <xdr:spPr>
        <a:xfrm>
          <a:off x="2019300" y="139217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118745</xdr:rowOff>
    </xdr:from>
    <xdr:to>
      <xdr:col>6</xdr:col>
      <xdr:colOff>38100</xdr:colOff>
      <xdr:row>81</xdr:row>
      <xdr:rowOff>48895</xdr:rowOff>
    </xdr:to>
    <xdr:sp macro="" textlink="">
      <xdr:nvSpPr>
        <xdr:cNvPr id="311" name="楕円 310">
          <a:extLst>
            <a:ext uri="{FF2B5EF4-FFF2-40B4-BE49-F238E27FC236}">
              <a16:creationId xmlns:a16="http://schemas.microsoft.com/office/drawing/2014/main" id="{9E250DB1-AF4E-4F5D-9B53-5E61845394AA}"/>
            </a:ext>
          </a:extLst>
        </xdr:cNvPr>
        <xdr:cNvSpPr/>
      </xdr:nvSpPr>
      <xdr:spPr>
        <a:xfrm>
          <a:off x="10795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169545</xdr:rowOff>
    </xdr:from>
    <xdr:to>
      <xdr:col>10</xdr:col>
      <xdr:colOff>114300</xdr:colOff>
      <xdr:row>81</xdr:row>
      <xdr:rowOff>34289</xdr:rowOff>
    </xdr:to>
    <xdr:cxnSp macro="">
      <xdr:nvCxnSpPr>
        <xdr:cNvPr id="312" name="直線コネクタ 311">
          <a:extLst>
            <a:ext uri="{FF2B5EF4-FFF2-40B4-BE49-F238E27FC236}">
              <a16:creationId xmlns:a16="http://schemas.microsoft.com/office/drawing/2014/main" id="{58571300-BECF-4A14-BFAB-1570E060A568}"/>
            </a:ext>
          </a:extLst>
        </xdr:cNvPr>
        <xdr:cNvCxnSpPr/>
      </xdr:nvCxnSpPr>
      <xdr:spPr>
        <a:xfrm>
          <a:off x="1130300" y="138855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313" name="n_1aveValue【公営住宅】&#10;有形固定資産減価償却率">
          <a:extLst>
            <a:ext uri="{FF2B5EF4-FFF2-40B4-BE49-F238E27FC236}">
              <a16:creationId xmlns:a16="http://schemas.microsoft.com/office/drawing/2014/main" id="{1532B105-9E54-40B4-AFC1-45CF8544FD7C}"/>
            </a:ext>
          </a:extLst>
        </xdr:cNvPr>
        <xdr:cNvSpPr txBox="1"/>
      </xdr:nvSpPr>
      <xdr:spPr>
        <a:xfrm>
          <a:off x="35820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314" name="n_2aveValue【公営住宅】&#10;有形固定資産減価償却率">
          <a:extLst>
            <a:ext uri="{FF2B5EF4-FFF2-40B4-BE49-F238E27FC236}">
              <a16:creationId xmlns:a16="http://schemas.microsoft.com/office/drawing/2014/main" id="{250A937F-DD5F-46FB-B324-66251EA2BF10}"/>
            </a:ext>
          </a:extLst>
        </xdr:cNvPr>
        <xdr:cNvSpPr txBox="1"/>
      </xdr:nvSpPr>
      <xdr:spPr>
        <a:xfrm>
          <a:off x="2705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5" name="n_3aveValue【公営住宅】&#10;有形固定資産減価償却率">
          <a:extLst>
            <a:ext uri="{FF2B5EF4-FFF2-40B4-BE49-F238E27FC236}">
              <a16:creationId xmlns:a16="http://schemas.microsoft.com/office/drawing/2014/main" id="{36D7D209-B7C2-46DD-9372-BEDC9E6B6135}"/>
            </a:ext>
          </a:extLst>
        </xdr:cNvPr>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316" name="n_4aveValue【公営住宅】&#10;有形固定資産減価償却率">
          <a:extLst>
            <a:ext uri="{FF2B5EF4-FFF2-40B4-BE49-F238E27FC236}">
              <a16:creationId xmlns:a16="http://schemas.microsoft.com/office/drawing/2014/main" id="{AA409433-2AA0-4DCE-8969-013B208F2F49}"/>
            </a:ext>
          </a:extLst>
        </xdr:cNvPr>
        <xdr:cNvSpPr txBox="1"/>
      </xdr:nvSpPr>
      <xdr:spPr>
        <a:xfrm>
          <a:off x="927744" y="1398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10177</xdr:rowOff>
    </xdr:from>
    <xdr:ext cx="405111" cy="259045"/>
    <xdr:sp macro="" textlink="">
      <xdr:nvSpPr>
        <xdr:cNvPr id="317" name="n_1mainValue【公営住宅】&#10;有形固定資産減価償却率">
          <a:extLst>
            <a:ext uri="{FF2B5EF4-FFF2-40B4-BE49-F238E27FC236}">
              <a16:creationId xmlns:a16="http://schemas.microsoft.com/office/drawing/2014/main" id="{40BFCA3C-F1BE-4461-AC9B-4DE90E119AED}"/>
            </a:ext>
          </a:extLst>
        </xdr:cNvPr>
        <xdr:cNvSpPr txBox="1"/>
      </xdr:nvSpPr>
      <xdr:spPr>
        <a:xfrm>
          <a:off x="35820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141622</xdr:rowOff>
    </xdr:from>
    <xdr:ext cx="405111" cy="259045"/>
    <xdr:sp macro="" textlink="">
      <xdr:nvSpPr>
        <xdr:cNvPr id="318" name="n_2mainValue【公営住宅】&#10;有形固定資産減価償却率">
          <a:extLst>
            <a:ext uri="{FF2B5EF4-FFF2-40B4-BE49-F238E27FC236}">
              <a16:creationId xmlns:a16="http://schemas.microsoft.com/office/drawing/2014/main" id="{F869CA6B-ADC1-47FE-9D54-FBCEA31FEB6D}"/>
            </a:ext>
          </a:extLst>
        </xdr:cNvPr>
        <xdr:cNvSpPr txBox="1"/>
      </xdr:nvSpPr>
      <xdr:spPr>
        <a:xfrm>
          <a:off x="2705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101616</xdr:rowOff>
    </xdr:from>
    <xdr:ext cx="405111" cy="259045"/>
    <xdr:sp macro="" textlink="">
      <xdr:nvSpPr>
        <xdr:cNvPr id="319" name="n_3mainValue【公営住宅】&#10;有形固定資産減価償却率">
          <a:extLst>
            <a:ext uri="{FF2B5EF4-FFF2-40B4-BE49-F238E27FC236}">
              <a16:creationId xmlns:a16="http://schemas.microsoft.com/office/drawing/2014/main" id="{E866EFAA-6E07-42E6-96B6-E2BC182AAE88}"/>
            </a:ext>
          </a:extLst>
        </xdr:cNvPr>
        <xdr:cNvSpPr txBox="1"/>
      </xdr:nvSpPr>
      <xdr:spPr>
        <a:xfrm>
          <a:off x="1816744"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65422</xdr:rowOff>
    </xdr:from>
    <xdr:ext cx="405111" cy="259045"/>
    <xdr:sp macro="" textlink="">
      <xdr:nvSpPr>
        <xdr:cNvPr id="320" name="n_4mainValue【公営住宅】&#10;有形固定資産減価償却率">
          <a:extLst>
            <a:ext uri="{FF2B5EF4-FFF2-40B4-BE49-F238E27FC236}">
              <a16:creationId xmlns:a16="http://schemas.microsoft.com/office/drawing/2014/main" id="{9371624A-D95A-4168-99C9-17716007E8E7}"/>
            </a:ext>
          </a:extLst>
        </xdr:cNvPr>
        <xdr:cNvSpPr txBox="1"/>
      </xdr:nvSpPr>
      <xdr:spPr>
        <a:xfrm>
          <a:off x="9277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4213839-15E0-4710-8FD0-DDD0E43F181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B95A8011-CC2C-4553-92EB-87DC3746013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DE86787-3928-4E1A-AD81-CCFD56CB4EA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B82BB13-AEBA-495B-98C2-4EE3FA2DBEE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41A0AA5-52A2-46DF-BDFC-11D07FABD2A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FB1C188-694F-494C-9294-FC4800A3F38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77489FB-B0DE-4A85-B4A7-1324EFE4261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82ABFEC-70E0-4368-B99B-4DBFFBCF1A1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770A59C-2FFA-4956-BE49-F75B9A3E021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8EAF863-E182-48AD-875A-625FC15F24B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B6270137-0C7F-48B2-94A5-2E58A8833E8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4520D3D4-8DDD-4B46-AE8B-4C681089181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8FE033EE-4D6A-48B6-B3C5-52CBB656F40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455F7A34-5693-47D1-93B8-209BEA2A402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10D8683A-0991-49AB-9624-4CDA3580CC0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7FCAF7E1-703E-4C13-B62C-DC8CC20E20E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B640E82F-03FC-4280-99EC-E2480A801D2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392EC058-ACFC-4DD1-A095-D617870887E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2E14F7C7-6452-4592-89AA-630DD5A6BCA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5B7A7774-2715-43A6-946E-8C732A6915D5}"/>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3AD5EE58-DA8E-40E9-8C4B-0D2B6498862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D5E87A9E-4B07-4E90-8237-4EE84372D9D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EC615A85-4A33-461D-939B-562A4F4E703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2283C094-3866-4F30-A56E-B27D4DCAE7D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2E63CD6D-ED39-4E98-80E0-83B85092151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41BF2C6E-36E0-4D5F-921B-B48E9BF7AB40}"/>
            </a:ext>
          </a:extLst>
        </xdr:cNvPr>
        <xdr:cNvCxnSpPr/>
      </xdr:nvCxnSpPr>
      <xdr:spPr>
        <a:xfrm flipV="1">
          <a:off x="10476865" y="1349447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A9D7F35B-94C8-4A30-A07B-8B34956ED5BC}"/>
            </a:ext>
          </a:extLst>
        </xdr:cNvPr>
        <xdr:cNvSpPr txBox="1"/>
      </xdr:nvSpPr>
      <xdr:spPr>
        <a:xfrm>
          <a:off x="10515600" y="1491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F002A418-CEF0-4517-9D70-6B588A1B3319}"/>
            </a:ext>
          </a:extLst>
        </xdr:cNvPr>
        <xdr:cNvCxnSpPr/>
      </xdr:nvCxnSpPr>
      <xdr:spPr>
        <a:xfrm>
          <a:off x="10388600" y="1490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F61682E1-96D0-4DF1-8094-7310EB3299D7}"/>
            </a:ext>
          </a:extLst>
        </xdr:cNvPr>
        <xdr:cNvSpPr txBox="1"/>
      </xdr:nvSpPr>
      <xdr:spPr>
        <a:xfrm>
          <a:off x="10515600" y="1326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F6A125DB-92B6-4CF2-B6B7-6F69708CFD38}"/>
            </a:ext>
          </a:extLst>
        </xdr:cNvPr>
        <xdr:cNvCxnSpPr/>
      </xdr:nvCxnSpPr>
      <xdr:spPr>
        <a:xfrm>
          <a:off x="10388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102888</xdr:rowOff>
    </xdr:from>
    <xdr:ext cx="469744" cy="259045"/>
    <xdr:sp macro="" textlink="">
      <xdr:nvSpPr>
        <xdr:cNvPr id="351" name="【公営住宅】&#10;一人当たり面積平均値テキスト">
          <a:extLst>
            <a:ext uri="{FF2B5EF4-FFF2-40B4-BE49-F238E27FC236}">
              <a16:creationId xmlns:a16="http://schemas.microsoft.com/office/drawing/2014/main" id="{4BBE6CEF-17A1-4F0F-9785-2A4CF4DAA784}"/>
            </a:ext>
          </a:extLst>
        </xdr:cNvPr>
        <xdr:cNvSpPr txBox="1"/>
      </xdr:nvSpPr>
      <xdr:spPr>
        <a:xfrm>
          <a:off x="10515600" y="14676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C5637A03-F14B-49F9-AD88-A7E85DAB4F2C}"/>
            </a:ext>
          </a:extLst>
        </xdr:cNvPr>
        <xdr:cNvSpPr/>
      </xdr:nvSpPr>
      <xdr:spPr>
        <a:xfrm>
          <a:off x="10426700" y="146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0D9C9ADD-92CD-42E8-9DAF-4CFA58BAF3A7}"/>
            </a:ext>
          </a:extLst>
        </xdr:cNvPr>
        <xdr:cNvSpPr/>
      </xdr:nvSpPr>
      <xdr:spPr>
        <a:xfrm>
          <a:off x="9588500" y="1469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2B7DC0F0-333A-43D6-9202-FEC1361A91F5}"/>
            </a:ext>
          </a:extLst>
        </xdr:cNvPr>
        <xdr:cNvSpPr/>
      </xdr:nvSpPr>
      <xdr:spPr>
        <a:xfrm>
          <a:off x="8699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6972470D-E68C-40BC-978A-46098C117C86}"/>
            </a:ext>
          </a:extLst>
        </xdr:cNvPr>
        <xdr:cNvSpPr/>
      </xdr:nvSpPr>
      <xdr:spPr>
        <a:xfrm>
          <a:off x="7810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D3EDD19A-999F-4782-9230-B6F90027FF0C}"/>
            </a:ext>
          </a:extLst>
        </xdr:cNvPr>
        <xdr:cNvSpPr/>
      </xdr:nvSpPr>
      <xdr:spPr>
        <a:xfrm>
          <a:off x="6921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386D5E1-1D86-40A4-8B36-FA401819136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E872C78-9445-42D2-BBD5-5D0FB5A688E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9C01B84-03F8-4DFE-AE30-5574B28E0D8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6ADBD04-E9E3-4BDD-A12A-7297DE2F5D2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A97CD03-DD6A-4A9A-B8AB-442F1027BD5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88537</xdr:rowOff>
    </xdr:from>
    <xdr:to>
      <xdr:col>55</xdr:col>
      <xdr:colOff>50800</xdr:colOff>
      <xdr:row>84</xdr:row>
      <xdr:rowOff>18687</xdr:rowOff>
    </xdr:to>
    <xdr:sp macro="" textlink="">
      <xdr:nvSpPr>
        <xdr:cNvPr id="362" name="楕円 361">
          <a:extLst>
            <a:ext uri="{FF2B5EF4-FFF2-40B4-BE49-F238E27FC236}">
              <a16:creationId xmlns:a16="http://schemas.microsoft.com/office/drawing/2014/main" id="{061EB283-90A6-45D8-92A8-F4AC1D742EAA}"/>
            </a:ext>
          </a:extLst>
        </xdr:cNvPr>
        <xdr:cNvSpPr/>
      </xdr:nvSpPr>
      <xdr:spPr>
        <a:xfrm>
          <a:off x="10426700" y="1431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111414</xdr:rowOff>
    </xdr:from>
    <xdr:ext cx="469744" cy="259045"/>
    <xdr:sp macro="" textlink="">
      <xdr:nvSpPr>
        <xdr:cNvPr id="363" name="【公営住宅】&#10;一人当たり面積該当値テキスト">
          <a:extLst>
            <a:ext uri="{FF2B5EF4-FFF2-40B4-BE49-F238E27FC236}">
              <a16:creationId xmlns:a16="http://schemas.microsoft.com/office/drawing/2014/main" id="{2701593A-0902-49B9-99A7-839BCEA873DF}"/>
            </a:ext>
          </a:extLst>
        </xdr:cNvPr>
        <xdr:cNvSpPr txBox="1"/>
      </xdr:nvSpPr>
      <xdr:spPr>
        <a:xfrm>
          <a:off x="10515600" y="1417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55880</xdr:rowOff>
    </xdr:from>
    <xdr:to>
      <xdr:col>50</xdr:col>
      <xdr:colOff>165100</xdr:colOff>
      <xdr:row>83</xdr:row>
      <xdr:rowOff>157480</xdr:rowOff>
    </xdr:to>
    <xdr:sp macro="" textlink="">
      <xdr:nvSpPr>
        <xdr:cNvPr id="364" name="楕円 363">
          <a:extLst>
            <a:ext uri="{FF2B5EF4-FFF2-40B4-BE49-F238E27FC236}">
              <a16:creationId xmlns:a16="http://schemas.microsoft.com/office/drawing/2014/main" id="{C0BCB722-C796-4703-81C1-D7CD51205055}"/>
            </a:ext>
          </a:extLst>
        </xdr:cNvPr>
        <xdr:cNvSpPr/>
      </xdr:nvSpPr>
      <xdr:spPr>
        <a:xfrm>
          <a:off x="9588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106680</xdr:rowOff>
    </xdr:from>
    <xdr:to>
      <xdr:col>55</xdr:col>
      <xdr:colOff>0</xdr:colOff>
      <xdr:row>83</xdr:row>
      <xdr:rowOff>139337</xdr:rowOff>
    </xdr:to>
    <xdr:cxnSp macro="">
      <xdr:nvCxnSpPr>
        <xdr:cNvPr id="365" name="直線コネクタ 364">
          <a:extLst>
            <a:ext uri="{FF2B5EF4-FFF2-40B4-BE49-F238E27FC236}">
              <a16:creationId xmlns:a16="http://schemas.microsoft.com/office/drawing/2014/main" id="{6315E1BB-DE44-4521-857A-5AF4D6BC3958}"/>
            </a:ext>
          </a:extLst>
        </xdr:cNvPr>
        <xdr:cNvCxnSpPr/>
      </xdr:nvCxnSpPr>
      <xdr:spPr>
        <a:xfrm>
          <a:off x="9639300" y="1433703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47716</xdr:rowOff>
    </xdr:from>
    <xdr:to>
      <xdr:col>46</xdr:col>
      <xdr:colOff>38100</xdr:colOff>
      <xdr:row>83</xdr:row>
      <xdr:rowOff>149316</xdr:rowOff>
    </xdr:to>
    <xdr:sp macro="" textlink="">
      <xdr:nvSpPr>
        <xdr:cNvPr id="366" name="楕円 365">
          <a:extLst>
            <a:ext uri="{FF2B5EF4-FFF2-40B4-BE49-F238E27FC236}">
              <a16:creationId xmlns:a16="http://schemas.microsoft.com/office/drawing/2014/main" id="{A0B19223-750F-43E6-A02F-51C45971D816}"/>
            </a:ext>
          </a:extLst>
        </xdr:cNvPr>
        <xdr:cNvSpPr/>
      </xdr:nvSpPr>
      <xdr:spPr>
        <a:xfrm>
          <a:off x="8699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98516</xdr:rowOff>
    </xdr:from>
    <xdr:to>
      <xdr:col>50</xdr:col>
      <xdr:colOff>114300</xdr:colOff>
      <xdr:row>83</xdr:row>
      <xdr:rowOff>106680</xdr:rowOff>
    </xdr:to>
    <xdr:cxnSp macro="">
      <xdr:nvCxnSpPr>
        <xdr:cNvPr id="367" name="直線コネクタ 366">
          <a:extLst>
            <a:ext uri="{FF2B5EF4-FFF2-40B4-BE49-F238E27FC236}">
              <a16:creationId xmlns:a16="http://schemas.microsoft.com/office/drawing/2014/main" id="{03C74DE8-9D3F-4372-9503-A7A61D0A57B3}"/>
            </a:ext>
          </a:extLst>
        </xdr:cNvPr>
        <xdr:cNvCxnSpPr/>
      </xdr:nvCxnSpPr>
      <xdr:spPr>
        <a:xfrm>
          <a:off x="8750300" y="1432886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37919</xdr:rowOff>
    </xdr:from>
    <xdr:to>
      <xdr:col>41</xdr:col>
      <xdr:colOff>101600</xdr:colOff>
      <xdr:row>83</xdr:row>
      <xdr:rowOff>139519</xdr:rowOff>
    </xdr:to>
    <xdr:sp macro="" textlink="">
      <xdr:nvSpPr>
        <xdr:cNvPr id="368" name="楕円 367">
          <a:extLst>
            <a:ext uri="{FF2B5EF4-FFF2-40B4-BE49-F238E27FC236}">
              <a16:creationId xmlns:a16="http://schemas.microsoft.com/office/drawing/2014/main" id="{79DDF7B7-503D-4512-9E4D-63CA0896A1F0}"/>
            </a:ext>
          </a:extLst>
        </xdr:cNvPr>
        <xdr:cNvSpPr/>
      </xdr:nvSpPr>
      <xdr:spPr>
        <a:xfrm>
          <a:off x="78105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88719</xdr:rowOff>
    </xdr:from>
    <xdr:to>
      <xdr:col>45</xdr:col>
      <xdr:colOff>177800</xdr:colOff>
      <xdr:row>83</xdr:row>
      <xdr:rowOff>98516</xdr:rowOff>
    </xdr:to>
    <xdr:cxnSp macro="">
      <xdr:nvCxnSpPr>
        <xdr:cNvPr id="369" name="直線コネクタ 368">
          <a:extLst>
            <a:ext uri="{FF2B5EF4-FFF2-40B4-BE49-F238E27FC236}">
              <a16:creationId xmlns:a16="http://schemas.microsoft.com/office/drawing/2014/main" id="{6691320A-2D2D-4AFB-B479-884F842C3124}"/>
            </a:ext>
          </a:extLst>
        </xdr:cNvPr>
        <xdr:cNvCxnSpPr/>
      </xdr:nvCxnSpPr>
      <xdr:spPr>
        <a:xfrm>
          <a:off x="7861300" y="143190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34652</xdr:rowOff>
    </xdr:from>
    <xdr:to>
      <xdr:col>36</xdr:col>
      <xdr:colOff>165100</xdr:colOff>
      <xdr:row>83</xdr:row>
      <xdr:rowOff>136252</xdr:rowOff>
    </xdr:to>
    <xdr:sp macro="" textlink="">
      <xdr:nvSpPr>
        <xdr:cNvPr id="370" name="楕円 369">
          <a:extLst>
            <a:ext uri="{FF2B5EF4-FFF2-40B4-BE49-F238E27FC236}">
              <a16:creationId xmlns:a16="http://schemas.microsoft.com/office/drawing/2014/main" id="{A1E5AD4B-E7B3-48D9-AC82-B2ACBE23D293}"/>
            </a:ext>
          </a:extLst>
        </xdr:cNvPr>
        <xdr:cNvSpPr/>
      </xdr:nvSpPr>
      <xdr:spPr>
        <a:xfrm>
          <a:off x="6921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85452</xdr:rowOff>
    </xdr:from>
    <xdr:to>
      <xdr:col>41</xdr:col>
      <xdr:colOff>50800</xdr:colOff>
      <xdr:row>83</xdr:row>
      <xdr:rowOff>88719</xdr:rowOff>
    </xdr:to>
    <xdr:cxnSp macro="">
      <xdr:nvCxnSpPr>
        <xdr:cNvPr id="371" name="直線コネクタ 370">
          <a:extLst>
            <a:ext uri="{FF2B5EF4-FFF2-40B4-BE49-F238E27FC236}">
              <a16:creationId xmlns:a16="http://schemas.microsoft.com/office/drawing/2014/main" id="{D2112CF5-87D1-47B0-B00A-CF35D0022354}"/>
            </a:ext>
          </a:extLst>
        </xdr:cNvPr>
        <xdr:cNvCxnSpPr/>
      </xdr:nvCxnSpPr>
      <xdr:spPr>
        <a:xfrm>
          <a:off x="6972300" y="143158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47370</xdr:rowOff>
    </xdr:from>
    <xdr:ext cx="469744" cy="259045"/>
    <xdr:sp macro="" textlink="">
      <xdr:nvSpPr>
        <xdr:cNvPr id="372" name="n_1aveValue【公営住宅】&#10;一人当たり面積">
          <a:extLst>
            <a:ext uri="{FF2B5EF4-FFF2-40B4-BE49-F238E27FC236}">
              <a16:creationId xmlns:a16="http://schemas.microsoft.com/office/drawing/2014/main" id="{DBFA6C64-E29D-436E-9DD4-232E928B1A58}"/>
            </a:ext>
          </a:extLst>
        </xdr:cNvPr>
        <xdr:cNvSpPr txBox="1"/>
      </xdr:nvSpPr>
      <xdr:spPr>
        <a:xfrm>
          <a:off x="93917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73" name="n_2aveValue【公営住宅】&#10;一人当たり面積">
          <a:extLst>
            <a:ext uri="{FF2B5EF4-FFF2-40B4-BE49-F238E27FC236}">
              <a16:creationId xmlns:a16="http://schemas.microsoft.com/office/drawing/2014/main" id="{D65A533C-35E4-42A3-B54A-04F943E6E503}"/>
            </a:ext>
          </a:extLst>
        </xdr:cNvPr>
        <xdr:cNvSpPr txBox="1"/>
      </xdr:nvSpPr>
      <xdr:spPr>
        <a:xfrm>
          <a:off x="8515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74" name="n_3aveValue【公営住宅】&#10;一人当たり面積">
          <a:extLst>
            <a:ext uri="{FF2B5EF4-FFF2-40B4-BE49-F238E27FC236}">
              <a16:creationId xmlns:a16="http://schemas.microsoft.com/office/drawing/2014/main" id="{3ADE7427-1976-460D-90C1-AA6FA931E629}"/>
            </a:ext>
          </a:extLst>
        </xdr:cNvPr>
        <xdr:cNvSpPr txBox="1"/>
      </xdr:nvSpPr>
      <xdr:spPr>
        <a:xfrm>
          <a:off x="7626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75" name="n_4aveValue【公営住宅】&#10;一人当たり面積">
          <a:extLst>
            <a:ext uri="{FF2B5EF4-FFF2-40B4-BE49-F238E27FC236}">
              <a16:creationId xmlns:a16="http://schemas.microsoft.com/office/drawing/2014/main" id="{7E105369-4BFE-4EC1-A8F0-C650F889A368}"/>
            </a:ext>
          </a:extLst>
        </xdr:cNvPr>
        <xdr:cNvSpPr txBox="1"/>
      </xdr:nvSpPr>
      <xdr:spPr>
        <a:xfrm>
          <a:off x="6737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2557</xdr:rowOff>
    </xdr:from>
    <xdr:ext cx="469744" cy="259045"/>
    <xdr:sp macro="" textlink="">
      <xdr:nvSpPr>
        <xdr:cNvPr id="376" name="n_1mainValue【公営住宅】&#10;一人当たり面積">
          <a:extLst>
            <a:ext uri="{FF2B5EF4-FFF2-40B4-BE49-F238E27FC236}">
              <a16:creationId xmlns:a16="http://schemas.microsoft.com/office/drawing/2014/main" id="{F2656135-6EB0-44C2-8506-1B6FB70A670A}"/>
            </a:ext>
          </a:extLst>
        </xdr:cNvPr>
        <xdr:cNvSpPr txBox="1"/>
      </xdr:nvSpPr>
      <xdr:spPr>
        <a:xfrm>
          <a:off x="93917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165843</xdr:rowOff>
    </xdr:from>
    <xdr:ext cx="469744" cy="259045"/>
    <xdr:sp macro="" textlink="">
      <xdr:nvSpPr>
        <xdr:cNvPr id="377" name="n_2mainValue【公営住宅】&#10;一人当たり面積">
          <a:extLst>
            <a:ext uri="{FF2B5EF4-FFF2-40B4-BE49-F238E27FC236}">
              <a16:creationId xmlns:a16="http://schemas.microsoft.com/office/drawing/2014/main" id="{3D8FF7ED-5AB7-499C-A9E1-5110D4DBAD0C}"/>
            </a:ext>
          </a:extLst>
        </xdr:cNvPr>
        <xdr:cNvSpPr txBox="1"/>
      </xdr:nvSpPr>
      <xdr:spPr>
        <a:xfrm>
          <a:off x="8515427" y="1405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156046</xdr:rowOff>
    </xdr:from>
    <xdr:ext cx="469744" cy="259045"/>
    <xdr:sp macro="" textlink="">
      <xdr:nvSpPr>
        <xdr:cNvPr id="378" name="n_3mainValue【公営住宅】&#10;一人当たり面積">
          <a:extLst>
            <a:ext uri="{FF2B5EF4-FFF2-40B4-BE49-F238E27FC236}">
              <a16:creationId xmlns:a16="http://schemas.microsoft.com/office/drawing/2014/main" id="{52B07738-D61B-4A7E-951B-3C6974C5EC78}"/>
            </a:ext>
          </a:extLst>
        </xdr:cNvPr>
        <xdr:cNvSpPr txBox="1"/>
      </xdr:nvSpPr>
      <xdr:spPr>
        <a:xfrm>
          <a:off x="7626427" y="1404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152779</xdr:rowOff>
    </xdr:from>
    <xdr:ext cx="469744" cy="259045"/>
    <xdr:sp macro="" textlink="">
      <xdr:nvSpPr>
        <xdr:cNvPr id="379" name="n_4mainValue【公営住宅】&#10;一人当たり面積">
          <a:extLst>
            <a:ext uri="{FF2B5EF4-FFF2-40B4-BE49-F238E27FC236}">
              <a16:creationId xmlns:a16="http://schemas.microsoft.com/office/drawing/2014/main" id="{4E57AB92-239D-4C97-9D6F-8E43CCEAEA1D}"/>
            </a:ext>
          </a:extLst>
        </xdr:cNvPr>
        <xdr:cNvSpPr txBox="1"/>
      </xdr:nvSpPr>
      <xdr:spPr>
        <a:xfrm>
          <a:off x="6737427" y="1404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BB5E61BC-F345-46B9-8160-CDDA11F93FA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24C0A016-F333-490E-A06C-0689154AEEC4}"/>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5B13E832-846E-4888-990D-CD9E73044DF2}"/>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B0CF6A5C-8AE7-4555-B6BA-E5A31D058032}"/>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77614D69-DB64-4A38-8DBB-BDB57AFA6D11}"/>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2E4DC7F-D6C7-46C7-9942-67A7399E508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257A786-FCF8-49B4-9515-6C72792905B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733A3E6C-6693-4783-A57E-3CD872E93569}"/>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7E93BD88-DEC7-4B53-8CFD-4E8A165A6DA2}"/>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E5E2B4C4-08EA-42BF-91F9-BA0D7F95E96A}"/>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AD789DD3-86EB-4DB7-858F-3EA832ABDE36}"/>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B1AA735B-7ED9-4BAE-B07A-BCBF855F326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81D107C-FE96-423F-A9EB-AECFEA7C92E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91DC44F-B75D-438F-AAED-7C11567DB03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AE5836A-67ED-410D-99C2-0BB01A0E069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3583FB5-0A4C-40A9-A67C-B8367F291CD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96D187DF-E7A9-4709-B359-2F4440C76D8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AD83302-7DEB-4E06-8612-FC422014629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919066A-277B-4A16-A994-8916C617286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672F7D6-6E47-406B-97DE-49386E2BD80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D44C153E-3039-4D26-AA84-0403D23E3D9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0112BE7-9C85-41E4-88C8-F3571C63AAE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233B4604-C4B1-4FA8-A304-12DBFBF037E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3CEC135-0692-4580-B071-7E2369395A3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6FEF556F-B98A-4F9F-B6A0-58DFF5E0952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F88F2FC6-472B-440A-9D89-5A3AB96C2D6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8C2EF99B-514B-475B-9EAF-9BE80871D4B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6F36AB85-8067-4C16-8188-FFA85121A05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A2681BBE-E130-484F-A4B6-87C7DCB43EA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6DCC9276-F3C1-4FD1-A807-86AC494CE04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E0011F24-D324-40E6-9EE8-CBE4D1E6138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C786E7EF-46DD-4DCA-B7D4-7A26A94E659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D47A8764-7C80-453C-8563-7BC11B82D20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50B978C2-86E1-4BCB-B8D8-F48D62E7CA0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FBBE8694-8F7A-4175-A094-1668112AAAE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C3D9223C-FFC1-4267-A0AD-9AF91D7A641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CC47BCF8-E9A5-4BFD-8895-B60B3DEB0AAF}"/>
            </a:ext>
          </a:extLst>
        </xdr:cNvPr>
        <xdr:cNvCxnSpPr/>
      </xdr:nvCxnSpPr>
      <xdr:spPr>
        <a:xfrm flipV="1">
          <a:off x="16318864"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495C2856-9F34-4071-B08C-6E6B86D0BBF5}"/>
            </a:ext>
          </a:extLst>
        </xdr:cNvPr>
        <xdr:cNvSpPr txBox="1"/>
      </xdr:nvSpPr>
      <xdr:spPr>
        <a:xfrm>
          <a:off x="16357600"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5E6487BF-631F-474A-8F76-01582E64F503}"/>
            </a:ext>
          </a:extLst>
        </xdr:cNvPr>
        <xdr:cNvCxnSpPr/>
      </xdr:nvCxnSpPr>
      <xdr:spPr>
        <a:xfrm>
          <a:off x="16230600" y="69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4ADA4FDF-8EAB-4399-9084-263144AF0146}"/>
            </a:ext>
          </a:extLst>
        </xdr:cNvPr>
        <xdr:cNvSpPr txBox="1"/>
      </xdr:nvSpPr>
      <xdr:spPr>
        <a:xfrm>
          <a:off x="163576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7EAA9EEA-D102-4384-A2E6-DF47D4E94CCA}"/>
            </a:ext>
          </a:extLst>
        </xdr:cNvPr>
        <xdr:cNvCxnSpPr/>
      </xdr:nvCxnSpPr>
      <xdr:spPr>
        <a:xfrm>
          <a:off x="16230600" y="596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83837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CF3D6E73-DB1C-47D0-9999-1404D3660B56}"/>
            </a:ext>
          </a:extLst>
        </xdr:cNvPr>
        <xdr:cNvSpPr txBox="1"/>
      </xdr:nvSpPr>
      <xdr:spPr>
        <a:xfrm>
          <a:off x="16357600" y="625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3C28275A-9AD0-486A-84FC-4920BDBDD7E8}"/>
            </a:ext>
          </a:extLst>
        </xdr:cNvPr>
        <xdr:cNvSpPr/>
      </xdr:nvSpPr>
      <xdr:spPr>
        <a:xfrm>
          <a:off x="16268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DDF033E8-6FD4-499A-A147-FD2FB63DB955}"/>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805FF5F4-58B6-49AB-8E57-E39959862C53}"/>
            </a:ext>
          </a:extLst>
        </xdr:cNvPr>
        <xdr:cNvSpPr/>
      </xdr:nvSpPr>
      <xdr:spPr>
        <a:xfrm>
          <a:off x="14541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4393D300-E10B-4BE6-BC33-50E62ED36E2B}"/>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469396BF-EF84-471E-BB61-01FE9DA422E7}"/>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007032E-C9A2-4FA7-9BA3-6F7EBB71293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337B980-00D5-45D2-9FF1-35065882B98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16FE044-135A-4880-B25B-BB8FE1BF039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AFEEA90-F006-47D3-BCB9-CD3C13D7D5E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DFD72FE-79B2-4C8E-ACFD-5A92BCE51B9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80645</xdr:rowOff>
    </xdr:from>
    <xdr:to>
      <xdr:col>85</xdr:col>
      <xdr:colOff>177800</xdr:colOff>
      <xdr:row>35</xdr:row>
      <xdr:rowOff>10795</xdr:rowOff>
    </xdr:to>
    <xdr:sp macro="" textlink="">
      <xdr:nvSpPr>
        <xdr:cNvPr id="432" name="楕円 431">
          <a:extLst>
            <a:ext uri="{FF2B5EF4-FFF2-40B4-BE49-F238E27FC236}">
              <a16:creationId xmlns:a16="http://schemas.microsoft.com/office/drawing/2014/main" id="{454A91D1-8151-4F13-8EEE-CA65C68A3819}"/>
            </a:ext>
          </a:extLst>
        </xdr:cNvPr>
        <xdr:cNvSpPr/>
      </xdr:nvSpPr>
      <xdr:spPr>
        <a:xfrm>
          <a:off x="16268700" y="590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33672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AF59A04A-8143-4185-8AA6-F76F6AA2B285}"/>
            </a:ext>
          </a:extLst>
        </xdr:cNvPr>
        <xdr:cNvSpPr txBox="1"/>
      </xdr:nvSpPr>
      <xdr:spPr>
        <a:xfrm>
          <a:off x="16357600" y="5862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23495</xdr:rowOff>
    </xdr:from>
    <xdr:to>
      <xdr:col>81</xdr:col>
      <xdr:colOff>101600</xdr:colOff>
      <xdr:row>34</xdr:row>
      <xdr:rowOff>125095</xdr:rowOff>
    </xdr:to>
    <xdr:sp macro="" textlink="">
      <xdr:nvSpPr>
        <xdr:cNvPr id="434" name="楕円 433">
          <a:extLst>
            <a:ext uri="{FF2B5EF4-FFF2-40B4-BE49-F238E27FC236}">
              <a16:creationId xmlns:a16="http://schemas.microsoft.com/office/drawing/2014/main" id="{CE693B31-DB50-4C1C-9290-ED7FDDBC77FD}"/>
            </a:ext>
          </a:extLst>
        </xdr:cNvPr>
        <xdr:cNvSpPr/>
      </xdr:nvSpPr>
      <xdr:spPr>
        <a:xfrm>
          <a:off x="15430500" y="585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74295</xdr:rowOff>
    </xdr:from>
    <xdr:to>
      <xdr:col>85</xdr:col>
      <xdr:colOff>127000</xdr:colOff>
      <xdr:row>34</xdr:row>
      <xdr:rowOff>131445</xdr:rowOff>
    </xdr:to>
    <xdr:cxnSp macro="">
      <xdr:nvCxnSpPr>
        <xdr:cNvPr id="435" name="直線コネクタ 434">
          <a:extLst>
            <a:ext uri="{FF2B5EF4-FFF2-40B4-BE49-F238E27FC236}">
              <a16:creationId xmlns:a16="http://schemas.microsoft.com/office/drawing/2014/main" id="{FCDFCC27-7F62-456E-8CF8-EE6F732095B1}"/>
            </a:ext>
          </a:extLst>
        </xdr:cNvPr>
        <xdr:cNvCxnSpPr/>
      </xdr:nvCxnSpPr>
      <xdr:spPr>
        <a:xfrm>
          <a:off x="15481300" y="590359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95885</xdr:rowOff>
    </xdr:from>
    <xdr:to>
      <xdr:col>76</xdr:col>
      <xdr:colOff>165100</xdr:colOff>
      <xdr:row>35</xdr:row>
      <xdr:rowOff>26035</xdr:rowOff>
    </xdr:to>
    <xdr:sp macro="" textlink="">
      <xdr:nvSpPr>
        <xdr:cNvPr id="436" name="楕円 435">
          <a:extLst>
            <a:ext uri="{FF2B5EF4-FFF2-40B4-BE49-F238E27FC236}">
              <a16:creationId xmlns:a16="http://schemas.microsoft.com/office/drawing/2014/main" id="{AEE4E259-9C94-4767-8086-795F7A5DCC07}"/>
            </a:ext>
          </a:extLst>
        </xdr:cNvPr>
        <xdr:cNvSpPr/>
      </xdr:nvSpPr>
      <xdr:spPr>
        <a:xfrm>
          <a:off x="14541500" y="592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74295</xdr:rowOff>
    </xdr:from>
    <xdr:to>
      <xdr:col>81</xdr:col>
      <xdr:colOff>50800</xdr:colOff>
      <xdr:row>34</xdr:row>
      <xdr:rowOff>146685</xdr:rowOff>
    </xdr:to>
    <xdr:cxnSp macro="">
      <xdr:nvCxnSpPr>
        <xdr:cNvPr id="437" name="直線コネクタ 436">
          <a:extLst>
            <a:ext uri="{FF2B5EF4-FFF2-40B4-BE49-F238E27FC236}">
              <a16:creationId xmlns:a16="http://schemas.microsoft.com/office/drawing/2014/main" id="{BFB4904E-DF53-42BE-97E7-50FECF8E0497}"/>
            </a:ext>
          </a:extLst>
        </xdr:cNvPr>
        <xdr:cNvCxnSpPr/>
      </xdr:nvCxnSpPr>
      <xdr:spPr>
        <a:xfrm flipV="1">
          <a:off x="14592300" y="590359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88265</xdr:rowOff>
    </xdr:from>
    <xdr:to>
      <xdr:col>72</xdr:col>
      <xdr:colOff>38100</xdr:colOff>
      <xdr:row>35</xdr:row>
      <xdr:rowOff>18415</xdr:rowOff>
    </xdr:to>
    <xdr:sp macro="" textlink="">
      <xdr:nvSpPr>
        <xdr:cNvPr id="438" name="楕円 437">
          <a:extLst>
            <a:ext uri="{FF2B5EF4-FFF2-40B4-BE49-F238E27FC236}">
              <a16:creationId xmlns:a16="http://schemas.microsoft.com/office/drawing/2014/main" id="{326930E4-512F-422B-B9A1-4C33670F37DB}"/>
            </a:ext>
          </a:extLst>
        </xdr:cNvPr>
        <xdr:cNvSpPr/>
      </xdr:nvSpPr>
      <xdr:spPr>
        <a:xfrm>
          <a:off x="136525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139065</xdr:rowOff>
    </xdr:from>
    <xdr:to>
      <xdr:col>76</xdr:col>
      <xdr:colOff>114300</xdr:colOff>
      <xdr:row>34</xdr:row>
      <xdr:rowOff>146685</xdr:rowOff>
    </xdr:to>
    <xdr:cxnSp macro="">
      <xdr:nvCxnSpPr>
        <xdr:cNvPr id="439" name="直線コネクタ 438">
          <a:extLst>
            <a:ext uri="{FF2B5EF4-FFF2-40B4-BE49-F238E27FC236}">
              <a16:creationId xmlns:a16="http://schemas.microsoft.com/office/drawing/2014/main" id="{6E7D006F-5CEC-48B8-AB3D-74E9E787E58A}"/>
            </a:ext>
          </a:extLst>
        </xdr:cNvPr>
        <xdr:cNvCxnSpPr/>
      </xdr:nvCxnSpPr>
      <xdr:spPr>
        <a:xfrm>
          <a:off x="13703300" y="59683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67310</xdr:rowOff>
    </xdr:from>
    <xdr:to>
      <xdr:col>67</xdr:col>
      <xdr:colOff>101600</xdr:colOff>
      <xdr:row>34</xdr:row>
      <xdr:rowOff>168910</xdr:rowOff>
    </xdr:to>
    <xdr:sp macro="" textlink="">
      <xdr:nvSpPr>
        <xdr:cNvPr id="440" name="楕円 439">
          <a:extLst>
            <a:ext uri="{FF2B5EF4-FFF2-40B4-BE49-F238E27FC236}">
              <a16:creationId xmlns:a16="http://schemas.microsoft.com/office/drawing/2014/main" id="{50073DB5-A638-4107-9017-1EE376FF8F9D}"/>
            </a:ext>
          </a:extLst>
        </xdr:cNvPr>
        <xdr:cNvSpPr/>
      </xdr:nvSpPr>
      <xdr:spPr>
        <a:xfrm>
          <a:off x="12763500" y="58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118110</xdr:rowOff>
    </xdr:from>
    <xdr:to>
      <xdr:col>71</xdr:col>
      <xdr:colOff>177800</xdr:colOff>
      <xdr:row>34</xdr:row>
      <xdr:rowOff>139065</xdr:rowOff>
    </xdr:to>
    <xdr:cxnSp macro="">
      <xdr:nvCxnSpPr>
        <xdr:cNvPr id="441" name="直線コネクタ 440">
          <a:extLst>
            <a:ext uri="{FF2B5EF4-FFF2-40B4-BE49-F238E27FC236}">
              <a16:creationId xmlns:a16="http://schemas.microsoft.com/office/drawing/2014/main" id="{77C69492-3315-4EB2-BEDD-BB37F4EE42BD}"/>
            </a:ext>
          </a:extLst>
        </xdr:cNvPr>
        <xdr:cNvCxnSpPr/>
      </xdr:nvCxnSpPr>
      <xdr:spPr>
        <a:xfrm>
          <a:off x="12814300" y="59474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092CF58B-E40F-4076-9EF4-06BE1CF35D2E}"/>
            </a:ext>
          </a:extLst>
        </xdr:cNvPr>
        <xdr:cNvSpPr txBox="1"/>
      </xdr:nvSpPr>
      <xdr:spPr>
        <a:xfrm>
          <a:off x="1526604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5732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33D324C8-85B3-4C06-9DF0-E772A630EFF8}"/>
            </a:ext>
          </a:extLst>
        </xdr:cNvPr>
        <xdr:cNvSpPr txBox="1"/>
      </xdr:nvSpPr>
      <xdr:spPr>
        <a:xfrm>
          <a:off x="143897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22877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83FFC2EA-95F8-497A-AD5B-C764C94ED5B6}"/>
            </a:ext>
          </a:extLst>
        </xdr:cNvPr>
        <xdr:cNvSpPr txBox="1"/>
      </xdr:nvSpPr>
      <xdr:spPr>
        <a:xfrm>
          <a:off x="13500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5075D65B-9837-45D7-972E-528A0ED46EB9}"/>
            </a:ext>
          </a:extLst>
        </xdr:cNvPr>
        <xdr:cNvSpPr txBox="1"/>
      </xdr:nvSpPr>
      <xdr:spPr>
        <a:xfrm>
          <a:off x="126117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141622</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12DA126F-992A-44BA-9236-7C8707B0250E}"/>
            </a:ext>
          </a:extLst>
        </xdr:cNvPr>
        <xdr:cNvSpPr txBox="1"/>
      </xdr:nvSpPr>
      <xdr:spPr>
        <a:xfrm>
          <a:off x="15266044" y="56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42562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1625F04C-1C90-4485-BB8C-9BB0730B8C3B}"/>
            </a:ext>
          </a:extLst>
        </xdr:cNvPr>
        <xdr:cNvSpPr txBox="1"/>
      </xdr:nvSpPr>
      <xdr:spPr>
        <a:xfrm>
          <a:off x="14389744" y="57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34942</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5EE30608-5482-4C13-9718-7C62F126695B}"/>
            </a:ext>
          </a:extLst>
        </xdr:cNvPr>
        <xdr:cNvSpPr txBox="1"/>
      </xdr:nvSpPr>
      <xdr:spPr>
        <a:xfrm>
          <a:off x="13500744"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13987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44CC82F8-17D8-411D-8617-3DB787DF691A}"/>
            </a:ext>
          </a:extLst>
        </xdr:cNvPr>
        <xdr:cNvSpPr txBox="1"/>
      </xdr:nvSpPr>
      <xdr:spPr>
        <a:xfrm>
          <a:off x="12611744" y="567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6EAF741F-B2BE-49F1-B4FD-0E2BBF33955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65B8841C-6F71-40FC-9B50-8206A0D40E3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A88CBDDE-49D1-4EB6-8964-C1ACE574A0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70510E19-53DC-4128-AEC4-E071B0F5C1A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20762148-ECF0-4D58-914F-F6C4CF33E15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91FF29CF-A27A-410A-90E5-09337E6E05C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6C64AA-CFEF-489A-8C01-67C998D018F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FEF6A6B0-1F32-4F80-A60B-21C00C7BA33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74791F49-6776-4EB6-86A5-59E2639214A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9BC86E35-1839-41B3-99D0-9A833F25496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E08CA403-8C3C-491F-9E28-151F5F0E217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04C3A688-FEDE-4E19-89AD-3BAC17A96134}"/>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4CFA5370-66B8-4CD1-8F3E-A601830DC35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19B3D009-2B60-4F4E-9CAC-64F67658A0B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409E4ADA-0F29-40E7-980A-DAD093E1014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746CE3EE-BE7E-4199-A181-7DB1A0B3FBF6}"/>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A4C7710B-B301-4997-B645-DA070D137DF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884CFECB-732F-4D68-8767-2A549E086BC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A68F5DC0-DC27-4612-8240-E855B6B3AD7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E1A232F3-8270-4A09-A7E1-BFE19B65820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A0EA39F6-1C9D-45BA-8375-A3766DD6551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1F9BA726-81AF-4E6A-A029-F51EC6ADAF70}"/>
            </a:ext>
          </a:extLst>
        </xdr:cNvPr>
        <xdr:cNvCxnSpPr/>
      </xdr:nvCxnSpPr>
      <xdr:spPr>
        <a:xfrm flipV="1">
          <a:off x="22160864" y="5864352"/>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4E6A4A71-C99A-4712-926C-E6AA26F41415}"/>
            </a:ext>
          </a:extLst>
        </xdr:cNvPr>
        <xdr:cNvSpPr txBox="1"/>
      </xdr:nvSpPr>
      <xdr:spPr>
        <a:xfrm>
          <a:off x="22199600" y="704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D5461DA4-3852-4776-963F-CA59848605CA}"/>
            </a:ext>
          </a:extLst>
        </xdr:cNvPr>
        <xdr:cNvCxnSpPr/>
      </xdr:nvCxnSpPr>
      <xdr:spPr>
        <a:xfrm>
          <a:off x="22072600" y="703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22873DC2-4084-49B9-81B7-1CF12421406A}"/>
            </a:ext>
          </a:extLst>
        </xdr:cNvPr>
        <xdr:cNvSpPr txBox="1"/>
      </xdr:nvSpPr>
      <xdr:spPr>
        <a:xfrm>
          <a:off x="2219960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26A57B34-980C-4214-8CDB-2BED7E4B17A0}"/>
            </a:ext>
          </a:extLst>
        </xdr:cNvPr>
        <xdr:cNvCxnSpPr/>
      </xdr:nvCxnSpPr>
      <xdr:spPr>
        <a:xfrm>
          <a:off x="22072600" y="586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68A8C1C1-B5FD-46E7-8C3A-1C8813D17E14}"/>
            </a:ext>
          </a:extLst>
        </xdr:cNvPr>
        <xdr:cNvSpPr txBox="1"/>
      </xdr:nvSpPr>
      <xdr:spPr>
        <a:xfrm>
          <a:off x="22199600" y="6765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DFCD05B0-A7DB-40B2-8C9C-BF56C78C6FC1}"/>
            </a:ext>
          </a:extLst>
        </xdr:cNvPr>
        <xdr:cNvSpPr/>
      </xdr:nvSpPr>
      <xdr:spPr>
        <a:xfrm>
          <a:off x="221107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5CD861C6-F835-4AF2-8514-7989CFEB3E1E}"/>
            </a:ext>
          </a:extLst>
        </xdr:cNvPr>
        <xdr:cNvSpPr/>
      </xdr:nvSpPr>
      <xdr:spPr>
        <a:xfrm>
          <a:off x="21272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E4068A80-B929-42F9-9985-E78C78CCF2B8}"/>
            </a:ext>
          </a:extLst>
        </xdr:cNvPr>
        <xdr:cNvSpPr/>
      </xdr:nvSpPr>
      <xdr:spPr>
        <a:xfrm>
          <a:off x="20383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26BFE5D5-1AFF-4B99-AD34-1A393141198A}"/>
            </a:ext>
          </a:extLst>
        </xdr:cNvPr>
        <xdr:cNvSpPr/>
      </xdr:nvSpPr>
      <xdr:spPr>
        <a:xfrm>
          <a:off x="19494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A919A5AB-2457-4248-9862-9CA39C25FB13}"/>
            </a:ext>
          </a:extLst>
        </xdr:cNvPr>
        <xdr:cNvSpPr/>
      </xdr:nvSpPr>
      <xdr:spPr>
        <a:xfrm>
          <a:off x="18605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7CAD9A75-A4F3-4AC6-9354-3CDB2C3A4D4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901C9F6-6F08-42CF-8C4E-1457AEAD7E3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339D7FC-98D2-4369-BD7C-735E679E552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D8CEB57-9EAE-4E51-8DEF-28ECCDAC029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4F728B5-4A87-4CB9-B926-4E00F103D7C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61976</xdr:rowOff>
    </xdr:from>
    <xdr:to>
      <xdr:col>116</xdr:col>
      <xdr:colOff>114300</xdr:colOff>
      <xdr:row>34</xdr:row>
      <xdr:rowOff>163576</xdr:rowOff>
    </xdr:to>
    <xdr:sp macro="" textlink="">
      <xdr:nvSpPr>
        <xdr:cNvPr id="487" name="楕円 486">
          <a:extLst>
            <a:ext uri="{FF2B5EF4-FFF2-40B4-BE49-F238E27FC236}">
              <a16:creationId xmlns:a16="http://schemas.microsoft.com/office/drawing/2014/main" id="{D0A48B79-29A5-4269-9867-3F4C14937816}"/>
            </a:ext>
          </a:extLst>
        </xdr:cNvPr>
        <xdr:cNvSpPr/>
      </xdr:nvSpPr>
      <xdr:spPr>
        <a:xfrm>
          <a:off x="22110700" y="589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148353</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A8F91B75-B269-4BB5-8A1C-95F2242AC813}"/>
            </a:ext>
          </a:extLst>
        </xdr:cNvPr>
        <xdr:cNvSpPr txBox="1"/>
      </xdr:nvSpPr>
      <xdr:spPr>
        <a:xfrm>
          <a:off x="22199600" y="580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160274</xdr:rowOff>
    </xdr:from>
    <xdr:to>
      <xdr:col>112</xdr:col>
      <xdr:colOff>38100</xdr:colOff>
      <xdr:row>34</xdr:row>
      <xdr:rowOff>90424</xdr:rowOff>
    </xdr:to>
    <xdr:sp macro="" textlink="">
      <xdr:nvSpPr>
        <xdr:cNvPr id="489" name="楕円 488">
          <a:extLst>
            <a:ext uri="{FF2B5EF4-FFF2-40B4-BE49-F238E27FC236}">
              <a16:creationId xmlns:a16="http://schemas.microsoft.com/office/drawing/2014/main" id="{963F10D3-ED3F-4137-AFC2-06BBFC8ACF67}"/>
            </a:ext>
          </a:extLst>
        </xdr:cNvPr>
        <xdr:cNvSpPr/>
      </xdr:nvSpPr>
      <xdr:spPr>
        <a:xfrm>
          <a:off x="21272500" y="581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39624</xdr:rowOff>
    </xdr:from>
    <xdr:to>
      <xdr:col>116</xdr:col>
      <xdr:colOff>63500</xdr:colOff>
      <xdr:row>34</xdr:row>
      <xdr:rowOff>112776</xdr:rowOff>
    </xdr:to>
    <xdr:cxnSp macro="">
      <xdr:nvCxnSpPr>
        <xdr:cNvPr id="490" name="直線コネクタ 489">
          <a:extLst>
            <a:ext uri="{FF2B5EF4-FFF2-40B4-BE49-F238E27FC236}">
              <a16:creationId xmlns:a16="http://schemas.microsoft.com/office/drawing/2014/main" id="{40285FC2-93A2-4F8C-9C61-1036997463E8}"/>
            </a:ext>
          </a:extLst>
        </xdr:cNvPr>
        <xdr:cNvCxnSpPr/>
      </xdr:nvCxnSpPr>
      <xdr:spPr>
        <a:xfrm>
          <a:off x="21323300" y="586892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98552</xdr:rowOff>
    </xdr:from>
    <xdr:to>
      <xdr:col>107</xdr:col>
      <xdr:colOff>101600</xdr:colOff>
      <xdr:row>35</xdr:row>
      <xdr:rowOff>28702</xdr:rowOff>
    </xdr:to>
    <xdr:sp macro="" textlink="">
      <xdr:nvSpPr>
        <xdr:cNvPr id="491" name="楕円 490">
          <a:extLst>
            <a:ext uri="{FF2B5EF4-FFF2-40B4-BE49-F238E27FC236}">
              <a16:creationId xmlns:a16="http://schemas.microsoft.com/office/drawing/2014/main" id="{3F051329-0DEA-4A58-B4CB-FE95336EFBFC}"/>
            </a:ext>
          </a:extLst>
        </xdr:cNvPr>
        <xdr:cNvSpPr/>
      </xdr:nvSpPr>
      <xdr:spPr>
        <a:xfrm>
          <a:off x="20383500" y="592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39624</xdr:rowOff>
    </xdr:from>
    <xdr:to>
      <xdr:col>111</xdr:col>
      <xdr:colOff>177800</xdr:colOff>
      <xdr:row>34</xdr:row>
      <xdr:rowOff>149352</xdr:rowOff>
    </xdr:to>
    <xdr:cxnSp macro="">
      <xdr:nvCxnSpPr>
        <xdr:cNvPr id="492" name="直線コネクタ 491">
          <a:extLst>
            <a:ext uri="{FF2B5EF4-FFF2-40B4-BE49-F238E27FC236}">
              <a16:creationId xmlns:a16="http://schemas.microsoft.com/office/drawing/2014/main" id="{C0B503B7-B3D6-4F51-BCDB-061E2410F1BD}"/>
            </a:ext>
          </a:extLst>
        </xdr:cNvPr>
        <xdr:cNvCxnSpPr/>
      </xdr:nvCxnSpPr>
      <xdr:spPr>
        <a:xfrm flipV="1">
          <a:off x="20434300" y="586892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116840</xdr:rowOff>
    </xdr:from>
    <xdr:to>
      <xdr:col>102</xdr:col>
      <xdr:colOff>165100</xdr:colOff>
      <xdr:row>35</xdr:row>
      <xdr:rowOff>46990</xdr:rowOff>
    </xdr:to>
    <xdr:sp macro="" textlink="">
      <xdr:nvSpPr>
        <xdr:cNvPr id="493" name="楕円 492">
          <a:extLst>
            <a:ext uri="{FF2B5EF4-FFF2-40B4-BE49-F238E27FC236}">
              <a16:creationId xmlns:a16="http://schemas.microsoft.com/office/drawing/2014/main" id="{613E3EDA-C280-4804-AE84-235762B71C3F}"/>
            </a:ext>
          </a:extLst>
        </xdr:cNvPr>
        <xdr:cNvSpPr/>
      </xdr:nvSpPr>
      <xdr:spPr>
        <a:xfrm>
          <a:off x="19494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149352</xdr:rowOff>
    </xdr:from>
    <xdr:to>
      <xdr:col>107</xdr:col>
      <xdr:colOff>50800</xdr:colOff>
      <xdr:row>34</xdr:row>
      <xdr:rowOff>167640</xdr:rowOff>
    </xdr:to>
    <xdr:cxnSp macro="">
      <xdr:nvCxnSpPr>
        <xdr:cNvPr id="494" name="直線コネクタ 493">
          <a:extLst>
            <a:ext uri="{FF2B5EF4-FFF2-40B4-BE49-F238E27FC236}">
              <a16:creationId xmlns:a16="http://schemas.microsoft.com/office/drawing/2014/main" id="{70DA3EE8-95C3-467E-90A9-CD6567046029}"/>
            </a:ext>
          </a:extLst>
        </xdr:cNvPr>
        <xdr:cNvCxnSpPr/>
      </xdr:nvCxnSpPr>
      <xdr:spPr>
        <a:xfrm flipV="1">
          <a:off x="19545300" y="59786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84836</xdr:rowOff>
    </xdr:from>
    <xdr:to>
      <xdr:col>98</xdr:col>
      <xdr:colOff>38100</xdr:colOff>
      <xdr:row>35</xdr:row>
      <xdr:rowOff>14986</xdr:rowOff>
    </xdr:to>
    <xdr:sp macro="" textlink="">
      <xdr:nvSpPr>
        <xdr:cNvPr id="495" name="楕円 494">
          <a:extLst>
            <a:ext uri="{FF2B5EF4-FFF2-40B4-BE49-F238E27FC236}">
              <a16:creationId xmlns:a16="http://schemas.microsoft.com/office/drawing/2014/main" id="{6C213EEB-0CCA-494E-AF7C-6698C02EAE6D}"/>
            </a:ext>
          </a:extLst>
        </xdr:cNvPr>
        <xdr:cNvSpPr/>
      </xdr:nvSpPr>
      <xdr:spPr>
        <a:xfrm>
          <a:off x="18605500" y="591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135636</xdr:rowOff>
    </xdr:from>
    <xdr:to>
      <xdr:col>102</xdr:col>
      <xdr:colOff>114300</xdr:colOff>
      <xdr:row>34</xdr:row>
      <xdr:rowOff>167640</xdr:rowOff>
    </xdr:to>
    <xdr:cxnSp macro="">
      <xdr:nvCxnSpPr>
        <xdr:cNvPr id="496" name="直線コネクタ 495">
          <a:extLst>
            <a:ext uri="{FF2B5EF4-FFF2-40B4-BE49-F238E27FC236}">
              <a16:creationId xmlns:a16="http://schemas.microsoft.com/office/drawing/2014/main" id="{6FCAE5C7-392A-428E-BAD3-6E05D89462F3}"/>
            </a:ext>
          </a:extLst>
        </xdr:cNvPr>
        <xdr:cNvCxnSpPr/>
      </xdr:nvCxnSpPr>
      <xdr:spPr>
        <a:xfrm>
          <a:off x="18656300" y="59649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D7CBABD3-A3FF-446D-B169-893535F5F5F8}"/>
            </a:ext>
          </a:extLst>
        </xdr:cNvPr>
        <xdr:cNvSpPr txBox="1"/>
      </xdr:nvSpPr>
      <xdr:spPr>
        <a:xfrm>
          <a:off x="210757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BB4CBBAB-7339-4C3B-BCA7-670D050138A8}"/>
            </a:ext>
          </a:extLst>
        </xdr:cNvPr>
        <xdr:cNvSpPr txBox="1"/>
      </xdr:nvSpPr>
      <xdr:spPr>
        <a:xfrm>
          <a:off x="201994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2FFF347C-DE3F-4955-8C39-A2F927C1F388}"/>
            </a:ext>
          </a:extLst>
        </xdr:cNvPr>
        <xdr:cNvSpPr txBox="1"/>
      </xdr:nvSpPr>
      <xdr:spPr>
        <a:xfrm>
          <a:off x="19310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292B25D7-9F6A-4243-A454-EB60A37715D2}"/>
            </a:ext>
          </a:extLst>
        </xdr:cNvPr>
        <xdr:cNvSpPr txBox="1"/>
      </xdr:nvSpPr>
      <xdr:spPr>
        <a:xfrm>
          <a:off x="184214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106951</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8A6DE9F3-ACB2-4CA6-AB88-FBC40D45CB3D}"/>
            </a:ext>
          </a:extLst>
        </xdr:cNvPr>
        <xdr:cNvSpPr txBox="1"/>
      </xdr:nvSpPr>
      <xdr:spPr>
        <a:xfrm>
          <a:off x="21075727" y="559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45229</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EC5E9CAF-5D41-4127-9A4B-326B932866F8}"/>
            </a:ext>
          </a:extLst>
        </xdr:cNvPr>
        <xdr:cNvSpPr txBox="1"/>
      </xdr:nvSpPr>
      <xdr:spPr>
        <a:xfrm>
          <a:off x="20199427" y="57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63517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F13AFA65-45FA-4F1D-9D07-D952CE92927C}"/>
            </a:ext>
          </a:extLst>
        </xdr:cNvPr>
        <xdr:cNvSpPr txBox="1"/>
      </xdr:nvSpPr>
      <xdr:spPr>
        <a:xfrm>
          <a:off x="19310427" y="572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31513</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30D46E1-5365-4CC8-8947-2B6CE123E448}"/>
            </a:ext>
          </a:extLst>
        </xdr:cNvPr>
        <xdr:cNvSpPr txBox="1"/>
      </xdr:nvSpPr>
      <xdr:spPr>
        <a:xfrm>
          <a:off x="18421427" y="568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CD76153F-A1C3-49ED-9FB2-2959AAF59A5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C4746E8A-5417-4427-9E95-1D84F989507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DCBA767A-5D75-429A-B252-22887AA9CD3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6080452B-24DA-409B-AE7D-8DC0E8665CB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B9B56473-8492-401B-8A45-1705984384A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C225C427-5B20-4C1C-B9F5-F5C392DD3FF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3EDAF76F-666B-4A26-83EC-76B1DE86557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A0B842DD-9DBF-4709-AF6B-7526E316F2F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9883A1B0-0FD0-48BF-8182-DE04A0D4FF6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B54B2F54-6E2B-4048-8202-0B0A3330AFF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C96E3662-E43E-4F53-92B5-766E6FA5A993}"/>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A7414987-574C-4B47-B2E8-FF8E11F955C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DB91069B-117B-447A-A924-11358F0FDAD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312CE60F-7254-42F0-A185-B9C8EA92F7D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DA5E42C5-FCE2-4338-BC42-48E261F3BD9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0964A9C7-555D-41DA-8E8D-15C4FCAF3CD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026BD41A-5FFE-4C79-8C8B-788C498E5C4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93E8392D-839D-4077-AEE3-E3A4043D031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B81D1E11-FA4A-47C0-9B32-7899140FF43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00C7E97E-6716-4919-893C-65A056B751C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B54A9EEB-2D1D-4852-9430-CE4D6B9EB9A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B779B06A-63C8-448A-A991-5F81A348782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C12BE68A-A650-4F73-AB17-E2757B63F0C1}"/>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BFCA7D67-60F7-424D-BCD1-513F1884D98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8CE81A64-CC15-4846-BDD2-E507FEE0049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D8F57BC6-172E-4484-A8F2-2EB7BC5E575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EFC1FED2-BAA0-4C0C-ADE5-C5EB572C3C94}"/>
            </a:ext>
          </a:extLst>
        </xdr:cNvPr>
        <xdr:cNvCxnSpPr/>
      </xdr:nvCxnSpPr>
      <xdr:spPr>
        <a:xfrm flipV="1">
          <a:off x="16318864" y="951302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27CDE766-A5AD-43DC-9B7E-86400A5115A4}"/>
            </a:ext>
          </a:extLst>
        </xdr:cNvPr>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D2303431-A8D5-4586-BC46-718138207073}"/>
            </a:ext>
          </a:extLst>
        </xdr:cNvPr>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6734BE6B-5648-4438-BAF3-59C57BA879F8}"/>
            </a:ext>
          </a:extLst>
        </xdr:cNvPr>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75E190F4-2380-4137-A950-08F0682B158E}"/>
            </a:ext>
          </a:extLst>
        </xdr:cNvPr>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4048D550-F4AD-4E5F-BB8E-5740EB8F76D6}"/>
            </a:ext>
          </a:extLst>
        </xdr:cNvPr>
        <xdr:cNvSpPr txBox="1"/>
      </xdr:nvSpPr>
      <xdr:spPr>
        <a:xfrm>
          <a:off x="16357600" y="10110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D539DA9D-E495-4434-AE11-4843D13CA5AF}"/>
            </a:ext>
          </a:extLst>
        </xdr:cNvPr>
        <xdr:cNvSpPr/>
      </xdr:nvSpPr>
      <xdr:spPr>
        <a:xfrm>
          <a:off x="162687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35CB2355-CAEB-42C1-9056-33B0B54F35DE}"/>
            </a:ext>
          </a:extLst>
        </xdr:cNvPr>
        <xdr:cNvSpPr/>
      </xdr:nvSpPr>
      <xdr:spPr>
        <a:xfrm>
          <a:off x="15430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1E263E66-19E6-4159-8799-FB92F32DF914}"/>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4E9FB7E6-4A3E-494E-BBBC-E7DC1884A9F0}"/>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42452E20-DC29-4E65-9702-DD056598C75C}"/>
            </a:ext>
          </a:extLst>
        </xdr:cNvPr>
        <xdr:cNvSpPr/>
      </xdr:nvSpPr>
      <xdr:spPr>
        <a:xfrm>
          <a:off x="12763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A98E434-45E0-4E38-9B71-6C0ADE549FC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14CAE07-C027-4F26-9612-4F95EBC7008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3804DB7-C9AE-48AA-8403-12A0D1FB0BB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CC16A80-61EC-4063-98B5-C6F8E78D4F4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1A7218E-418A-408F-9358-36B63276A01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50437</xdr:rowOff>
    </xdr:from>
    <xdr:to>
      <xdr:col>85</xdr:col>
      <xdr:colOff>177800</xdr:colOff>
      <xdr:row>56</xdr:row>
      <xdr:rowOff>152037</xdr:rowOff>
    </xdr:to>
    <xdr:sp macro="" textlink="">
      <xdr:nvSpPr>
        <xdr:cNvPr id="547" name="楕円 546">
          <a:extLst>
            <a:ext uri="{FF2B5EF4-FFF2-40B4-BE49-F238E27FC236}">
              <a16:creationId xmlns:a16="http://schemas.microsoft.com/office/drawing/2014/main" id="{515E1709-BF0E-4FBA-AF3D-E3D6488B67A0}"/>
            </a:ext>
          </a:extLst>
        </xdr:cNvPr>
        <xdr:cNvSpPr/>
      </xdr:nvSpPr>
      <xdr:spPr>
        <a:xfrm>
          <a:off x="16268700" y="965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73314</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5E16B2C6-9777-43E7-8221-45E6C27694AC}"/>
            </a:ext>
          </a:extLst>
        </xdr:cNvPr>
        <xdr:cNvSpPr txBox="1"/>
      </xdr:nvSpPr>
      <xdr:spPr>
        <a:xfrm>
          <a:off x="16357600" y="950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117384</xdr:rowOff>
    </xdr:from>
    <xdr:to>
      <xdr:col>81</xdr:col>
      <xdr:colOff>101600</xdr:colOff>
      <xdr:row>56</xdr:row>
      <xdr:rowOff>47534</xdr:rowOff>
    </xdr:to>
    <xdr:sp macro="" textlink="">
      <xdr:nvSpPr>
        <xdr:cNvPr id="549" name="楕円 548">
          <a:extLst>
            <a:ext uri="{FF2B5EF4-FFF2-40B4-BE49-F238E27FC236}">
              <a16:creationId xmlns:a16="http://schemas.microsoft.com/office/drawing/2014/main" id="{25A1A0E2-EFA2-4EED-939F-C7BD34E43A97}"/>
            </a:ext>
          </a:extLst>
        </xdr:cNvPr>
        <xdr:cNvSpPr/>
      </xdr:nvSpPr>
      <xdr:spPr>
        <a:xfrm>
          <a:off x="15430500" y="954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168184</xdr:rowOff>
    </xdr:from>
    <xdr:to>
      <xdr:col>85</xdr:col>
      <xdr:colOff>127000</xdr:colOff>
      <xdr:row>56</xdr:row>
      <xdr:rowOff>101237</xdr:rowOff>
    </xdr:to>
    <xdr:cxnSp macro="">
      <xdr:nvCxnSpPr>
        <xdr:cNvPr id="550" name="直線コネクタ 549">
          <a:extLst>
            <a:ext uri="{FF2B5EF4-FFF2-40B4-BE49-F238E27FC236}">
              <a16:creationId xmlns:a16="http://schemas.microsoft.com/office/drawing/2014/main" id="{75A332D2-FAAD-45DA-BF1D-7DA983C18B58}"/>
            </a:ext>
          </a:extLst>
        </xdr:cNvPr>
        <xdr:cNvCxnSpPr/>
      </xdr:nvCxnSpPr>
      <xdr:spPr>
        <a:xfrm>
          <a:off x="15481300" y="9597934"/>
          <a:ext cx="8382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83094</xdr:rowOff>
    </xdr:from>
    <xdr:to>
      <xdr:col>76</xdr:col>
      <xdr:colOff>165100</xdr:colOff>
      <xdr:row>57</xdr:row>
      <xdr:rowOff>13244</xdr:rowOff>
    </xdr:to>
    <xdr:sp macro="" textlink="">
      <xdr:nvSpPr>
        <xdr:cNvPr id="551" name="楕円 550">
          <a:extLst>
            <a:ext uri="{FF2B5EF4-FFF2-40B4-BE49-F238E27FC236}">
              <a16:creationId xmlns:a16="http://schemas.microsoft.com/office/drawing/2014/main" id="{39C52F24-8199-4073-A12E-CDCC0BF48BE4}"/>
            </a:ext>
          </a:extLst>
        </xdr:cNvPr>
        <xdr:cNvSpPr/>
      </xdr:nvSpPr>
      <xdr:spPr>
        <a:xfrm>
          <a:off x="14541500" y="968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168184</xdr:rowOff>
    </xdr:from>
    <xdr:to>
      <xdr:col>81</xdr:col>
      <xdr:colOff>50800</xdr:colOff>
      <xdr:row>56</xdr:row>
      <xdr:rowOff>133894</xdr:rowOff>
    </xdr:to>
    <xdr:cxnSp macro="">
      <xdr:nvCxnSpPr>
        <xdr:cNvPr id="552" name="直線コネクタ 551">
          <a:extLst>
            <a:ext uri="{FF2B5EF4-FFF2-40B4-BE49-F238E27FC236}">
              <a16:creationId xmlns:a16="http://schemas.microsoft.com/office/drawing/2014/main" id="{22465C62-FF7E-498F-A951-9BF4A0AC02DA}"/>
            </a:ext>
          </a:extLst>
        </xdr:cNvPr>
        <xdr:cNvCxnSpPr/>
      </xdr:nvCxnSpPr>
      <xdr:spPr>
        <a:xfrm flipV="1">
          <a:off x="14592300" y="959793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154940</xdr:rowOff>
    </xdr:from>
    <xdr:to>
      <xdr:col>72</xdr:col>
      <xdr:colOff>38100</xdr:colOff>
      <xdr:row>57</xdr:row>
      <xdr:rowOff>85090</xdr:rowOff>
    </xdr:to>
    <xdr:sp macro="" textlink="">
      <xdr:nvSpPr>
        <xdr:cNvPr id="553" name="楕円 552">
          <a:extLst>
            <a:ext uri="{FF2B5EF4-FFF2-40B4-BE49-F238E27FC236}">
              <a16:creationId xmlns:a16="http://schemas.microsoft.com/office/drawing/2014/main" id="{CF1C0A5A-57D9-44E2-8CFD-D54866361A58}"/>
            </a:ext>
          </a:extLst>
        </xdr:cNvPr>
        <xdr:cNvSpPr/>
      </xdr:nvSpPr>
      <xdr:spPr>
        <a:xfrm>
          <a:off x="13652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133894</xdr:rowOff>
    </xdr:from>
    <xdr:to>
      <xdr:col>76</xdr:col>
      <xdr:colOff>114300</xdr:colOff>
      <xdr:row>57</xdr:row>
      <xdr:rowOff>34290</xdr:rowOff>
    </xdr:to>
    <xdr:cxnSp macro="">
      <xdr:nvCxnSpPr>
        <xdr:cNvPr id="554" name="直線コネクタ 553">
          <a:extLst>
            <a:ext uri="{FF2B5EF4-FFF2-40B4-BE49-F238E27FC236}">
              <a16:creationId xmlns:a16="http://schemas.microsoft.com/office/drawing/2014/main" id="{F076906D-9843-4D37-A825-31CF2D819CE5}"/>
            </a:ext>
          </a:extLst>
        </xdr:cNvPr>
        <xdr:cNvCxnSpPr/>
      </xdr:nvCxnSpPr>
      <xdr:spPr>
        <a:xfrm flipV="1">
          <a:off x="13703300" y="973509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125549</xdr:rowOff>
    </xdr:from>
    <xdr:to>
      <xdr:col>67</xdr:col>
      <xdr:colOff>101600</xdr:colOff>
      <xdr:row>57</xdr:row>
      <xdr:rowOff>55699</xdr:rowOff>
    </xdr:to>
    <xdr:sp macro="" textlink="">
      <xdr:nvSpPr>
        <xdr:cNvPr id="555" name="楕円 554">
          <a:extLst>
            <a:ext uri="{FF2B5EF4-FFF2-40B4-BE49-F238E27FC236}">
              <a16:creationId xmlns:a16="http://schemas.microsoft.com/office/drawing/2014/main" id="{05D5E9FC-BBD4-4FFA-BE57-AEAFB72FD4E9}"/>
            </a:ext>
          </a:extLst>
        </xdr:cNvPr>
        <xdr:cNvSpPr/>
      </xdr:nvSpPr>
      <xdr:spPr>
        <a:xfrm>
          <a:off x="12763500" y="972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4899</xdr:rowOff>
    </xdr:from>
    <xdr:to>
      <xdr:col>71</xdr:col>
      <xdr:colOff>177800</xdr:colOff>
      <xdr:row>57</xdr:row>
      <xdr:rowOff>34290</xdr:rowOff>
    </xdr:to>
    <xdr:cxnSp macro="">
      <xdr:nvCxnSpPr>
        <xdr:cNvPr id="556" name="直線コネクタ 555">
          <a:extLst>
            <a:ext uri="{FF2B5EF4-FFF2-40B4-BE49-F238E27FC236}">
              <a16:creationId xmlns:a16="http://schemas.microsoft.com/office/drawing/2014/main" id="{61BB8E96-606A-4C2E-A18D-496152AA6221}"/>
            </a:ext>
          </a:extLst>
        </xdr:cNvPr>
        <xdr:cNvCxnSpPr/>
      </xdr:nvCxnSpPr>
      <xdr:spPr>
        <a:xfrm>
          <a:off x="12814300" y="977754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557" name="n_1aveValue【学校施設】&#10;有形固定資産減価償却率">
          <a:extLst>
            <a:ext uri="{FF2B5EF4-FFF2-40B4-BE49-F238E27FC236}">
              <a16:creationId xmlns:a16="http://schemas.microsoft.com/office/drawing/2014/main" id="{4B93E941-79DF-429C-8228-3B6434EF405C}"/>
            </a:ext>
          </a:extLst>
        </xdr:cNvPr>
        <xdr:cNvSpPr txBox="1"/>
      </xdr:nvSpPr>
      <xdr:spPr>
        <a:xfrm>
          <a:off x="15266044"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58" name="n_2aveValue【学校施設】&#10;有形固定資産減価償却率">
          <a:extLst>
            <a:ext uri="{FF2B5EF4-FFF2-40B4-BE49-F238E27FC236}">
              <a16:creationId xmlns:a16="http://schemas.microsoft.com/office/drawing/2014/main" id="{8DB10A23-7ABB-40BF-BE43-4C5252CD3398}"/>
            </a:ext>
          </a:extLst>
        </xdr:cNvPr>
        <xdr:cNvSpPr txBox="1"/>
      </xdr:nvSpPr>
      <xdr:spPr>
        <a:xfrm>
          <a:off x="14389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59" name="n_3aveValue【学校施設】&#10;有形固定資産減価償却率">
          <a:extLst>
            <a:ext uri="{FF2B5EF4-FFF2-40B4-BE49-F238E27FC236}">
              <a16:creationId xmlns:a16="http://schemas.microsoft.com/office/drawing/2014/main" id="{974BFCD8-D13A-475D-9350-45108F455BC7}"/>
            </a:ext>
          </a:extLst>
        </xdr:cNvPr>
        <xdr:cNvSpPr txBox="1"/>
      </xdr:nvSpPr>
      <xdr:spPr>
        <a:xfrm>
          <a:off x="13500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560" name="n_4aveValue【学校施設】&#10;有形固定資産減価償却率">
          <a:extLst>
            <a:ext uri="{FF2B5EF4-FFF2-40B4-BE49-F238E27FC236}">
              <a16:creationId xmlns:a16="http://schemas.microsoft.com/office/drawing/2014/main" id="{F364B7E9-4D11-4E15-869E-A06711ED72CD}"/>
            </a:ext>
          </a:extLst>
        </xdr:cNvPr>
        <xdr:cNvSpPr txBox="1"/>
      </xdr:nvSpPr>
      <xdr:spPr>
        <a:xfrm>
          <a:off x="12611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64061</xdr:rowOff>
    </xdr:from>
    <xdr:ext cx="405111" cy="259045"/>
    <xdr:sp macro="" textlink="">
      <xdr:nvSpPr>
        <xdr:cNvPr id="561" name="n_1mainValue【学校施設】&#10;有形固定資産減価償却率">
          <a:extLst>
            <a:ext uri="{FF2B5EF4-FFF2-40B4-BE49-F238E27FC236}">
              <a16:creationId xmlns:a16="http://schemas.microsoft.com/office/drawing/2014/main" id="{B236ACA2-9A78-4041-BC75-CDAE6FD0361D}"/>
            </a:ext>
          </a:extLst>
        </xdr:cNvPr>
        <xdr:cNvSpPr txBox="1"/>
      </xdr:nvSpPr>
      <xdr:spPr>
        <a:xfrm>
          <a:off x="15266044" y="932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29771</xdr:rowOff>
    </xdr:from>
    <xdr:ext cx="405111" cy="259045"/>
    <xdr:sp macro="" textlink="">
      <xdr:nvSpPr>
        <xdr:cNvPr id="562" name="n_2mainValue【学校施設】&#10;有形固定資産減価償却率">
          <a:extLst>
            <a:ext uri="{FF2B5EF4-FFF2-40B4-BE49-F238E27FC236}">
              <a16:creationId xmlns:a16="http://schemas.microsoft.com/office/drawing/2014/main" id="{B52D61C6-114A-4641-BCC5-3861D03F2F22}"/>
            </a:ext>
          </a:extLst>
        </xdr:cNvPr>
        <xdr:cNvSpPr txBox="1"/>
      </xdr:nvSpPr>
      <xdr:spPr>
        <a:xfrm>
          <a:off x="14389744" y="945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101617</xdr:rowOff>
    </xdr:from>
    <xdr:ext cx="405111" cy="259045"/>
    <xdr:sp macro="" textlink="">
      <xdr:nvSpPr>
        <xdr:cNvPr id="563" name="n_3mainValue【学校施設】&#10;有形固定資産減価償却率">
          <a:extLst>
            <a:ext uri="{FF2B5EF4-FFF2-40B4-BE49-F238E27FC236}">
              <a16:creationId xmlns:a16="http://schemas.microsoft.com/office/drawing/2014/main" id="{AF2E39A0-77C6-401C-B2F1-1593735409AC}"/>
            </a:ext>
          </a:extLst>
        </xdr:cNvPr>
        <xdr:cNvSpPr txBox="1"/>
      </xdr:nvSpPr>
      <xdr:spPr>
        <a:xfrm>
          <a:off x="135007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72226</xdr:rowOff>
    </xdr:from>
    <xdr:ext cx="405111" cy="259045"/>
    <xdr:sp macro="" textlink="">
      <xdr:nvSpPr>
        <xdr:cNvPr id="564" name="n_4mainValue【学校施設】&#10;有形固定資産減価償却率">
          <a:extLst>
            <a:ext uri="{FF2B5EF4-FFF2-40B4-BE49-F238E27FC236}">
              <a16:creationId xmlns:a16="http://schemas.microsoft.com/office/drawing/2014/main" id="{CA10B74A-19B0-4918-8AD6-322D068E8448}"/>
            </a:ext>
          </a:extLst>
        </xdr:cNvPr>
        <xdr:cNvSpPr txBox="1"/>
      </xdr:nvSpPr>
      <xdr:spPr>
        <a:xfrm>
          <a:off x="12611744" y="950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D7A5F97-379A-4855-A50B-F572EF20EBE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1FDAC9F9-B612-4F57-A992-4923C696B3B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A9094D5E-1292-4984-BFCB-13E2A618338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69974055-836E-4AEF-9706-3632D9FEC90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E1962121-A1F1-4258-8D7E-683E357DD89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C05D2864-B91E-459E-983A-EE77FFD1905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4A0D46AC-8CCF-47C5-BC3C-6AA7BC2C201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D5A5FB04-8FED-416A-A3F0-AE8AED67DE6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902087D6-E57C-4BCB-9E1F-2CEFC969212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9F2CBE09-E310-437A-9474-B67FBD5DC1E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3249B5E0-D6F7-45B3-86A9-C792570025C7}"/>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ED0DDCEE-099A-482A-8BEE-E5A1740407C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36FF999D-4582-4582-BC10-4389E8CD13B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9FCDFB6B-7FF9-40AF-8ED3-D2D591EF1A4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5F8FC4B0-3343-4A83-9998-5707043B66C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AF9CC52F-88BD-4441-9AB3-3FDD88F6A88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2F145C2E-2A06-44ED-83AB-D6F00BA8788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F722843-5161-421C-89A7-0DE5F6D8B67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BC96B5D3-A5AA-4AAB-A833-936B343E550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32C7A201-5FAA-488C-BBD3-446A097624D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B244B526-58AF-4F30-A0CE-CE0FA2CF79F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7547BF36-0D07-4C4B-A928-11CCAA7A03B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F5378B7-1892-42FF-B4EA-5BDD47206DD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1F82A56-9B61-4302-85FB-3C278FFC38A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D37E0FC8-3CFA-49F2-BEC2-77526FFE0CB8}"/>
            </a:ext>
          </a:extLst>
        </xdr:cNvPr>
        <xdr:cNvCxnSpPr/>
      </xdr:nvCxnSpPr>
      <xdr:spPr>
        <a:xfrm flipV="1">
          <a:off x="22160864" y="9512300"/>
          <a:ext cx="0" cy="1483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8072854E-8DD0-4097-B5E4-58A8D7D90C15}"/>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A800FDFE-E443-4EFC-82AB-29E776A83BFC}"/>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6C093F12-C88E-4992-AC7E-672B3B230CDC}"/>
            </a:ext>
          </a:extLst>
        </xdr:cNvPr>
        <xdr:cNvSpPr txBox="1"/>
      </xdr:nvSpPr>
      <xdr:spPr>
        <a:xfrm>
          <a:off x="22199600" y="928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1A6D09E4-5CE4-483A-A221-80E5A74A9691}"/>
            </a:ext>
          </a:extLst>
        </xdr:cNvPr>
        <xdr:cNvCxnSpPr/>
      </xdr:nvCxnSpPr>
      <xdr:spPr>
        <a:xfrm>
          <a:off x="22072600" y="95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xdr:rowOff>
    </xdr:from>
    <xdr:ext cx="469744" cy="259045"/>
    <xdr:sp macro="" textlink="">
      <xdr:nvSpPr>
        <xdr:cNvPr id="594" name="【学校施設】&#10;一人当たり面積平均値テキスト">
          <a:extLst>
            <a:ext uri="{FF2B5EF4-FFF2-40B4-BE49-F238E27FC236}">
              <a16:creationId xmlns:a16="http://schemas.microsoft.com/office/drawing/2014/main" id="{548F2EB4-232C-432E-BC9E-A6865A5E6E4C}"/>
            </a:ext>
          </a:extLst>
        </xdr:cNvPr>
        <xdr:cNvSpPr txBox="1"/>
      </xdr:nvSpPr>
      <xdr:spPr>
        <a:xfrm>
          <a:off x="22199600" y="10629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5F23A183-72CC-463E-8107-2A45F8789FD4}"/>
            </a:ext>
          </a:extLst>
        </xdr:cNvPr>
        <xdr:cNvSpPr/>
      </xdr:nvSpPr>
      <xdr:spPr>
        <a:xfrm>
          <a:off x="221107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010AEB55-74D3-432C-ABD5-BDFBC35A0D21}"/>
            </a:ext>
          </a:extLst>
        </xdr:cNvPr>
        <xdr:cNvSpPr/>
      </xdr:nvSpPr>
      <xdr:spPr>
        <a:xfrm>
          <a:off x="21272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DDFB7118-41D1-4C3D-97ED-0B4F5158CAD7}"/>
            </a:ext>
          </a:extLst>
        </xdr:cNvPr>
        <xdr:cNvSpPr/>
      </xdr:nvSpPr>
      <xdr:spPr>
        <a:xfrm>
          <a:off x="20383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7B3C8E59-7BAD-454C-A746-98F8922A452F}"/>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E9211D34-26E0-452D-B98A-B3EDA7847E64}"/>
            </a:ext>
          </a:extLst>
        </xdr:cNvPr>
        <xdr:cNvSpPr/>
      </xdr:nvSpPr>
      <xdr:spPr>
        <a:xfrm>
          <a:off x="18605500" y="1066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229FB14-6E14-49FC-8327-F2046DB0042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8F8EB9D-28B0-4CB5-B1A8-6108A9C7AE2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6057628-AE3A-4D38-B238-649F3A4BF5B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B9FDFD3-505D-4094-8B15-2160D257AC7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E06B763-393A-47C5-850C-0BF6DF71E10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157480</xdr:rowOff>
    </xdr:from>
    <xdr:to>
      <xdr:col>116</xdr:col>
      <xdr:colOff>114300</xdr:colOff>
      <xdr:row>60</xdr:row>
      <xdr:rowOff>87630</xdr:rowOff>
    </xdr:to>
    <xdr:sp macro="" textlink="">
      <xdr:nvSpPr>
        <xdr:cNvPr id="605" name="楕円 604">
          <a:extLst>
            <a:ext uri="{FF2B5EF4-FFF2-40B4-BE49-F238E27FC236}">
              <a16:creationId xmlns:a16="http://schemas.microsoft.com/office/drawing/2014/main" id="{BC15B3CA-4756-4892-AC79-431A490CB7BB}"/>
            </a:ext>
          </a:extLst>
        </xdr:cNvPr>
        <xdr:cNvSpPr/>
      </xdr:nvSpPr>
      <xdr:spPr>
        <a:xfrm>
          <a:off x="22110700" y="1027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8907</xdr:rowOff>
    </xdr:from>
    <xdr:ext cx="469744" cy="259045"/>
    <xdr:sp macro="" textlink="">
      <xdr:nvSpPr>
        <xdr:cNvPr id="606" name="【学校施設】&#10;一人当たり面積該当値テキスト">
          <a:extLst>
            <a:ext uri="{FF2B5EF4-FFF2-40B4-BE49-F238E27FC236}">
              <a16:creationId xmlns:a16="http://schemas.microsoft.com/office/drawing/2014/main" id="{5ED97F58-8A60-476C-8A45-E838E2E2D266}"/>
            </a:ext>
          </a:extLst>
        </xdr:cNvPr>
        <xdr:cNvSpPr txBox="1"/>
      </xdr:nvSpPr>
      <xdr:spPr>
        <a:xfrm>
          <a:off x="22199600" y="1012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68580</xdr:rowOff>
    </xdr:from>
    <xdr:to>
      <xdr:col>112</xdr:col>
      <xdr:colOff>38100</xdr:colOff>
      <xdr:row>59</xdr:row>
      <xdr:rowOff>170180</xdr:rowOff>
    </xdr:to>
    <xdr:sp macro="" textlink="">
      <xdr:nvSpPr>
        <xdr:cNvPr id="607" name="楕円 606">
          <a:extLst>
            <a:ext uri="{FF2B5EF4-FFF2-40B4-BE49-F238E27FC236}">
              <a16:creationId xmlns:a16="http://schemas.microsoft.com/office/drawing/2014/main" id="{215C81DA-246E-4038-AA29-0E2E83671F80}"/>
            </a:ext>
          </a:extLst>
        </xdr:cNvPr>
        <xdr:cNvSpPr/>
      </xdr:nvSpPr>
      <xdr:spPr>
        <a:xfrm>
          <a:off x="21272500" y="1018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119380</xdr:rowOff>
    </xdr:from>
    <xdr:to>
      <xdr:col>116</xdr:col>
      <xdr:colOff>63500</xdr:colOff>
      <xdr:row>60</xdr:row>
      <xdr:rowOff>36830</xdr:rowOff>
    </xdr:to>
    <xdr:cxnSp macro="">
      <xdr:nvCxnSpPr>
        <xdr:cNvPr id="608" name="直線コネクタ 607">
          <a:extLst>
            <a:ext uri="{FF2B5EF4-FFF2-40B4-BE49-F238E27FC236}">
              <a16:creationId xmlns:a16="http://schemas.microsoft.com/office/drawing/2014/main" id="{9D5ABEB6-3373-4514-8300-389472837D4A}"/>
            </a:ext>
          </a:extLst>
        </xdr:cNvPr>
        <xdr:cNvCxnSpPr/>
      </xdr:nvCxnSpPr>
      <xdr:spPr>
        <a:xfrm>
          <a:off x="21323300" y="1023493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59690</xdr:rowOff>
    </xdr:from>
    <xdr:to>
      <xdr:col>107</xdr:col>
      <xdr:colOff>101600</xdr:colOff>
      <xdr:row>60</xdr:row>
      <xdr:rowOff>161290</xdr:rowOff>
    </xdr:to>
    <xdr:sp macro="" textlink="">
      <xdr:nvSpPr>
        <xdr:cNvPr id="609" name="楕円 608">
          <a:extLst>
            <a:ext uri="{FF2B5EF4-FFF2-40B4-BE49-F238E27FC236}">
              <a16:creationId xmlns:a16="http://schemas.microsoft.com/office/drawing/2014/main" id="{9D897BFA-FCEB-4B3E-8A4C-F9CA66D7B8C0}"/>
            </a:ext>
          </a:extLst>
        </xdr:cNvPr>
        <xdr:cNvSpPr/>
      </xdr:nvSpPr>
      <xdr:spPr>
        <a:xfrm>
          <a:off x="20383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119380</xdr:rowOff>
    </xdr:from>
    <xdr:to>
      <xdr:col>111</xdr:col>
      <xdr:colOff>177800</xdr:colOff>
      <xdr:row>60</xdr:row>
      <xdr:rowOff>110490</xdr:rowOff>
    </xdr:to>
    <xdr:cxnSp macro="">
      <xdr:nvCxnSpPr>
        <xdr:cNvPr id="610" name="直線コネクタ 609">
          <a:extLst>
            <a:ext uri="{FF2B5EF4-FFF2-40B4-BE49-F238E27FC236}">
              <a16:creationId xmlns:a16="http://schemas.microsoft.com/office/drawing/2014/main" id="{548889F5-BBAC-4D55-87F3-C0E0004C8FDB}"/>
            </a:ext>
          </a:extLst>
        </xdr:cNvPr>
        <xdr:cNvCxnSpPr/>
      </xdr:nvCxnSpPr>
      <xdr:spPr>
        <a:xfrm flipV="1">
          <a:off x="20434300" y="10234930"/>
          <a:ext cx="889000" cy="16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124460</xdr:rowOff>
    </xdr:from>
    <xdr:to>
      <xdr:col>102</xdr:col>
      <xdr:colOff>165100</xdr:colOff>
      <xdr:row>61</xdr:row>
      <xdr:rowOff>54610</xdr:rowOff>
    </xdr:to>
    <xdr:sp macro="" textlink="">
      <xdr:nvSpPr>
        <xdr:cNvPr id="611" name="楕円 610">
          <a:extLst>
            <a:ext uri="{FF2B5EF4-FFF2-40B4-BE49-F238E27FC236}">
              <a16:creationId xmlns:a16="http://schemas.microsoft.com/office/drawing/2014/main" id="{B9004C3F-1071-4C42-B307-7D558A4A58C7}"/>
            </a:ext>
          </a:extLst>
        </xdr:cNvPr>
        <xdr:cNvSpPr/>
      </xdr:nvSpPr>
      <xdr:spPr>
        <a:xfrm>
          <a:off x="19494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110490</xdr:rowOff>
    </xdr:from>
    <xdr:to>
      <xdr:col>107</xdr:col>
      <xdr:colOff>50800</xdr:colOff>
      <xdr:row>61</xdr:row>
      <xdr:rowOff>3810</xdr:rowOff>
    </xdr:to>
    <xdr:cxnSp macro="">
      <xdr:nvCxnSpPr>
        <xdr:cNvPr id="612" name="直線コネクタ 611">
          <a:extLst>
            <a:ext uri="{FF2B5EF4-FFF2-40B4-BE49-F238E27FC236}">
              <a16:creationId xmlns:a16="http://schemas.microsoft.com/office/drawing/2014/main" id="{8C9F95E9-387A-4634-AA27-3B8F5060D906}"/>
            </a:ext>
          </a:extLst>
        </xdr:cNvPr>
        <xdr:cNvCxnSpPr/>
      </xdr:nvCxnSpPr>
      <xdr:spPr>
        <a:xfrm flipV="1">
          <a:off x="19545300" y="103974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118110</xdr:rowOff>
    </xdr:from>
    <xdr:to>
      <xdr:col>98</xdr:col>
      <xdr:colOff>38100</xdr:colOff>
      <xdr:row>61</xdr:row>
      <xdr:rowOff>48260</xdr:rowOff>
    </xdr:to>
    <xdr:sp macro="" textlink="">
      <xdr:nvSpPr>
        <xdr:cNvPr id="613" name="楕円 612">
          <a:extLst>
            <a:ext uri="{FF2B5EF4-FFF2-40B4-BE49-F238E27FC236}">
              <a16:creationId xmlns:a16="http://schemas.microsoft.com/office/drawing/2014/main" id="{27CE3C83-58D7-4568-8F07-8776531F745D}"/>
            </a:ext>
          </a:extLst>
        </xdr:cNvPr>
        <xdr:cNvSpPr/>
      </xdr:nvSpPr>
      <xdr:spPr>
        <a:xfrm>
          <a:off x="18605500" y="1040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168910</xdr:rowOff>
    </xdr:from>
    <xdr:to>
      <xdr:col>102</xdr:col>
      <xdr:colOff>114300</xdr:colOff>
      <xdr:row>61</xdr:row>
      <xdr:rowOff>3810</xdr:rowOff>
    </xdr:to>
    <xdr:cxnSp macro="">
      <xdr:nvCxnSpPr>
        <xdr:cNvPr id="614" name="直線コネクタ 613">
          <a:extLst>
            <a:ext uri="{FF2B5EF4-FFF2-40B4-BE49-F238E27FC236}">
              <a16:creationId xmlns:a16="http://schemas.microsoft.com/office/drawing/2014/main" id="{849FED2C-C434-455C-90CB-21BBAEBF801E}"/>
            </a:ext>
          </a:extLst>
        </xdr:cNvPr>
        <xdr:cNvCxnSpPr/>
      </xdr:nvCxnSpPr>
      <xdr:spPr>
        <a:xfrm>
          <a:off x="18656300" y="1045591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104157</xdr:rowOff>
    </xdr:from>
    <xdr:ext cx="469744" cy="259045"/>
    <xdr:sp macro="" textlink="">
      <xdr:nvSpPr>
        <xdr:cNvPr id="615" name="n_1aveValue【学校施設】&#10;一人当たり面積">
          <a:extLst>
            <a:ext uri="{FF2B5EF4-FFF2-40B4-BE49-F238E27FC236}">
              <a16:creationId xmlns:a16="http://schemas.microsoft.com/office/drawing/2014/main" id="{EC800A40-02E3-4FF2-9F8D-594974517657}"/>
            </a:ext>
          </a:extLst>
        </xdr:cNvPr>
        <xdr:cNvSpPr txBox="1"/>
      </xdr:nvSpPr>
      <xdr:spPr>
        <a:xfrm>
          <a:off x="21075727" y="1073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104157</xdr:rowOff>
    </xdr:from>
    <xdr:ext cx="469744" cy="259045"/>
    <xdr:sp macro="" textlink="">
      <xdr:nvSpPr>
        <xdr:cNvPr id="616" name="n_2aveValue【学校施設】&#10;一人当たり面積">
          <a:extLst>
            <a:ext uri="{FF2B5EF4-FFF2-40B4-BE49-F238E27FC236}">
              <a16:creationId xmlns:a16="http://schemas.microsoft.com/office/drawing/2014/main" id="{7ECCEAE7-C7CD-4878-9F87-432529A4055E}"/>
            </a:ext>
          </a:extLst>
        </xdr:cNvPr>
        <xdr:cNvSpPr txBox="1"/>
      </xdr:nvSpPr>
      <xdr:spPr>
        <a:xfrm>
          <a:off x="20199427" y="1073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617" name="n_3aveValue【学校施設】&#10;一人当たり面積">
          <a:extLst>
            <a:ext uri="{FF2B5EF4-FFF2-40B4-BE49-F238E27FC236}">
              <a16:creationId xmlns:a16="http://schemas.microsoft.com/office/drawing/2014/main" id="{896F2199-7EAD-4715-BB6D-D5A0606C862D}"/>
            </a:ext>
          </a:extLst>
        </xdr:cNvPr>
        <xdr:cNvSpPr txBox="1"/>
      </xdr:nvSpPr>
      <xdr:spPr>
        <a:xfrm>
          <a:off x="19310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128287</xdr:rowOff>
    </xdr:from>
    <xdr:ext cx="469744" cy="259045"/>
    <xdr:sp macro="" textlink="">
      <xdr:nvSpPr>
        <xdr:cNvPr id="618" name="n_4aveValue【学校施設】&#10;一人当たり面積">
          <a:extLst>
            <a:ext uri="{FF2B5EF4-FFF2-40B4-BE49-F238E27FC236}">
              <a16:creationId xmlns:a16="http://schemas.microsoft.com/office/drawing/2014/main" id="{FBF877DF-E59F-436E-820F-C1CF075BF2CB}"/>
            </a:ext>
          </a:extLst>
        </xdr:cNvPr>
        <xdr:cNvSpPr txBox="1"/>
      </xdr:nvSpPr>
      <xdr:spPr>
        <a:xfrm>
          <a:off x="18421427" y="1075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15257</xdr:rowOff>
    </xdr:from>
    <xdr:ext cx="469744" cy="259045"/>
    <xdr:sp macro="" textlink="">
      <xdr:nvSpPr>
        <xdr:cNvPr id="619" name="n_1mainValue【学校施設】&#10;一人当たり面積">
          <a:extLst>
            <a:ext uri="{FF2B5EF4-FFF2-40B4-BE49-F238E27FC236}">
              <a16:creationId xmlns:a16="http://schemas.microsoft.com/office/drawing/2014/main" id="{8BE8E90A-050B-4175-8A16-69205C0207B8}"/>
            </a:ext>
          </a:extLst>
        </xdr:cNvPr>
        <xdr:cNvSpPr txBox="1"/>
      </xdr:nvSpPr>
      <xdr:spPr>
        <a:xfrm>
          <a:off x="21075727" y="995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6367</xdr:rowOff>
    </xdr:from>
    <xdr:ext cx="469744" cy="259045"/>
    <xdr:sp macro="" textlink="">
      <xdr:nvSpPr>
        <xdr:cNvPr id="620" name="n_2mainValue【学校施設】&#10;一人当たり面積">
          <a:extLst>
            <a:ext uri="{FF2B5EF4-FFF2-40B4-BE49-F238E27FC236}">
              <a16:creationId xmlns:a16="http://schemas.microsoft.com/office/drawing/2014/main" id="{E51E9C82-82E6-4202-BA37-2D901251FC24}"/>
            </a:ext>
          </a:extLst>
        </xdr:cNvPr>
        <xdr:cNvSpPr txBox="1"/>
      </xdr:nvSpPr>
      <xdr:spPr>
        <a:xfrm>
          <a:off x="20199427" y="1012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71137</xdr:rowOff>
    </xdr:from>
    <xdr:ext cx="469744" cy="259045"/>
    <xdr:sp macro="" textlink="">
      <xdr:nvSpPr>
        <xdr:cNvPr id="621" name="n_3mainValue【学校施設】&#10;一人当たり面積">
          <a:extLst>
            <a:ext uri="{FF2B5EF4-FFF2-40B4-BE49-F238E27FC236}">
              <a16:creationId xmlns:a16="http://schemas.microsoft.com/office/drawing/2014/main" id="{DE3E6173-A652-415F-8CF0-B9D2B962CC29}"/>
            </a:ext>
          </a:extLst>
        </xdr:cNvPr>
        <xdr:cNvSpPr txBox="1"/>
      </xdr:nvSpPr>
      <xdr:spPr>
        <a:xfrm>
          <a:off x="19310427" y="1018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64787</xdr:rowOff>
    </xdr:from>
    <xdr:ext cx="469744" cy="259045"/>
    <xdr:sp macro="" textlink="">
      <xdr:nvSpPr>
        <xdr:cNvPr id="622" name="n_4mainValue【学校施設】&#10;一人当たり面積">
          <a:extLst>
            <a:ext uri="{FF2B5EF4-FFF2-40B4-BE49-F238E27FC236}">
              <a16:creationId xmlns:a16="http://schemas.microsoft.com/office/drawing/2014/main" id="{209ABD52-D163-4ED0-8F44-647554167A45}"/>
            </a:ext>
          </a:extLst>
        </xdr:cNvPr>
        <xdr:cNvSpPr txBox="1"/>
      </xdr:nvSpPr>
      <xdr:spPr>
        <a:xfrm>
          <a:off x="18421427" y="1018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B5BA50A-A012-401B-9A8C-3542C6FECCE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9C68A03-DC94-49D3-A312-2CD67A57437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A1C9A1D-0FBE-49F6-AD12-50765678D55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310F55FC-4C32-48D6-8A49-3ADA9C08EBC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DC83B91-26E5-451D-B6C0-ABC35F6DFE9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B085B172-D3F1-4782-9F23-14735BC1A96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6924B86-704D-4FE6-B6AE-42E22F2F9D6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28C0EFCA-62D0-4231-AC25-D7BAC992BCF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1D4C89B-AA9D-4B6F-9313-A019394CB1D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DA95A94-0933-4A34-BFAE-8065FFD4391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7A4818BB-5E2D-43E5-9D9A-49138B48F37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175C5D64-6F56-41F5-9A41-82CEBCF3955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E24D7CE-88F2-4D23-99A9-B9DBBC1BB2E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D114CEBB-6348-45EB-8DF6-ACF3DE2696D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B362EFE9-7271-43B6-8A67-55C13A80541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7D1797D6-4CAF-4FC0-B3CB-F501FD01331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E94FD0F7-FFBD-4BB8-B31B-777A174948A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6D03E234-8CFE-4FCC-AC20-1965806B619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9FDD0372-7156-4982-96E8-0332F2A9B69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B89FFD65-7640-467D-9F68-F939A9DC354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930E7274-CF6F-4314-8554-DF7641748EB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FCB8B48-C584-496C-933E-4A5F9721C59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F2D1F07-77DA-44AB-83EA-147C179D4A4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6479BE34-BB0E-48DC-BBFC-00615ADAA24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9BD05AF6-AAF9-4E2E-B062-A0A27AA71A2A}"/>
            </a:ext>
          </a:extLst>
        </xdr:cNvPr>
        <xdr:cNvCxnSpPr/>
      </xdr:nvCxnSpPr>
      <xdr:spPr>
        <a:xfrm flipV="1">
          <a:off x="16318864" y="1337119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ADBE1E0F-D943-437C-B5FB-492F3BEAEE86}"/>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A1F35509-9073-4E39-AE08-6AF1BCA02A19}"/>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9749E728-FACE-4B98-A4C8-012FCF3DBE6F}"/>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99AF2817-53DD-4EAB-9A4E-C1174828ED30}"/>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472D0682-26B6-44E0-AEA6-D89930B84C88}"/>
            </a:ext>
          </a:extLst>
        </xdr:cNvPr>
        <xdr:cNvSpPr txBox="1"/>
      </xdr:nvSpPr>
      <xdr:spPr>
        <a:xfrm>
          <a:off x="16357600" y="1404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60AA4CF7-2A79-4D84-BE2F-241FAB17A1CF}"/>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35781C5E-3C65-49B4-A79C-28F38A286742}"/>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C60A26EB-C570-4961-B690-F0CDF589FC26}"/>
            </a:ext>
          </a:extLst>
        </xdr:cNvPr>
        <xdr:cNvSpPr/>
      </xdr:nvSpPr>
      <xdr:spPr>
        <a:xfrm>
          <a:off x="14541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89A0B690-24EC-471B-BC42-A8261B9E27C6}"/>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3FEB03D0-DC42-4B3A-A57B-24AA127EAF82}"/>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5D8E0A0-E73E-41E1-B21E-297861C092E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8957893-802C-4261-A925-E6E705B7C60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8E5D740-07F7-4402-8B06-622E657D5DE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61B2D13-E9E7-4712-AA3E-580A9814152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B0A131C-4AD2-4DF1-8218-5511ACA3A46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162561</xdr:rowOff>
    </xdr:from>
    <xdr:to>
      <xdr:col>85</xdr:col>
      <xdr:colOff>177800</xdr:colOff>
      <xdr:row>81</xdr:row>
      <xdr:rowOff>92711</xdr:rowOff>
    </xdr:to>
    <xdr:sp macro="" textlink="">
      <xdr:nvSpPr>
        <xdr:cNvPr id="663" name="楕円 662">
          <a:extLst>
            <a:ext uri="{FF2B5EF4-FFF2-40B4-BE49-F238E27FC236}">
              <a16:creationId xmlns:a16="http://schemas.microsoft.com/office/drawing/2014/main" id="{96AE3D59-379F-4909-A08C-AEC3B9010863}"/>
            </a:ext>
          </a:extLst>
        </xdr:cNvPr>
        <xdr:cNvSpPr/>
      </xdr:nvSpPr>
      <xdr:spPr>
        <a:xfrm>
          <a:off x="162687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13988</xdr:rowOff>
    </xdr:from>
    <xdr:ext cx="405111" cy="259045"/>
    <xdr:sp macro="" textlink="">
      <xdr:nvSpPr>
        <xdr:cNvPr id="664" name="【児童館】&#10;有形固定資産減価償却率該当値テキスト">
          <a:extLst>
            <a:ext uri="{FF2B5EF4-FFF2-40B4-BE49-F238E27FC236}">
              <a16:creationId xmlns:a16="http://schemas.microsoft.com/office/drawing/2014/main" id="{A6011481-EAAC-4E72-8948-4F1878EF426D}"/>
            </a:ext>
          </a:extLst>
        </xdr:cNvPr>
        <xdr:cNvSpPr txBox="1"/>
      </xdr:nvSpPr>
      <xdr:spPr>
        <a:xfrm>
          <a:off x="16357600"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113030</xdr:rowOff>
    </xdr:from>
    <xdr:to>
      <xdr:col>81</xdr:col>
      <xdr:colOff>101600</xdr:colOff>
      <xdr:row>81</xdr:row>
      <xdr:rowOff>43180</xdr:rowOff>
    </xdr:to>
    <xdr:sp macro="" textlink="">
      <xdr:nvSpPr>
        <xdr:cNvPr id="665" name="楕円 664">
          <a:extLst>
            <a:ext uri="{FF2B5EF4-FFF2-40B4-BE49-F238E27FC236}">
              <a16:creationId xmlns:a16="http://schemas.microsoft.com/office/drawing/2014/main" id="{80999757-2485-455F-B54A-7477064CAB25}"/>
            </a:ext>
          </a:extLst>
        </xdr:cNvPr>
        <xdr:cNvSpPr/>
      </xdr:nvSpPr>
      <xdr:spPr>
        <a:xfrm>
          <a:off x="15430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163830</xdr:rowOff>
    </xdr:from>
    <xdr:to>
      <xdr:col>85</xdr:col>
      <xdr:colOff>127000</xdr:colOff>
      <xdr:row>81</xdr:row>
      <xdr:rowOff>41911</xdr:rowOff>
    </xdr:to>
    <xdr:cxnSp macro="">
      <xdr:nvCxnSpPr>
        <xdr:cNvPr id="666" name="直線コネクタ 665">
          <a:extLst>
            <a:ext uri="{FF2B5EF4-FFF2-40B4-BE49-F238E27FC236}">
              <a16:creationId xmlns:a16="http://schemas.microsoft.com/office/drawing/2014/main" id="{8B9FFABC-8DC8-4AFC-B67B-91A415473935}"/>
            </a:ext>
          </a:extLst>
        </xdr:cNvPr>
        <xdr:cNvCxnSpPr/>
      </xdr:nvCxnSpPr>
      <xdr:spPr>
        <a:xfrm>
          <a:off x="15481300" y="13879830"/>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93980</xdr:rowOff>
    </xdr:from>
    <xdr:to>
      <xdr:col>76</xdr:col>
      <xdr:colOff>165100</xdr:colOff>
      <xdr:row>81</xdr:row>
      <xdr:rowOff>24130</xdr:rowOff>
    </xdr:to>
    <xdr:sp macro="" textlink="">
      <xdr:nvSpPr>
        <xdr:cNvPr id="667" name="楕円 666">
          <a:extLst>
            <a:ext uri="{FF2B5EF4-FFF2-40B4-BE49-F238E27FC236}">
              <a16:creationId xmlns:a16="http://schemas.microsoft.com/office/drawing/2014/main" id="{01AA5DF5-C211-4AEE-A083-BAB6B0B186D7}"/>
            </a:ext>
          </a:extLst>
        </xdr:cNvPr>
        <xdr:cNvSpPr/>
      </xdr:nvSpPr>
      <xdr:spPr>
        <a:xfrm>
          <a:off x="14541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144780</xdr:rowOff>
    </xdr:from>
    <xdr:to>
      <xdr:col>81</xdr:col>
      <xdr:colOff>50800</xdr:colOff>
      <xdr:row>80</xdr:row>
      <xdr:rowOff>163830</xdr:rowOff>
    </xdr:to>
    <xdr:cxnSp macro="">
      <xdr:nvCxnSpPr>
        <xdr:cNvPr id="668" name="直線コネクタ 667">
          <a:extLst>
            <a:ext uri="{FF2B5EF4-FFF2-40B4-BE49-F238E27FC236}">
              <a16:creationId xmlns:a16="http://schemas.microsoft.com/office/drawing/2014/main" id="{4955AAA8-671A-4106-A904-E40C7FA34BC9}"/>
            </a:ext>
          </a:extLst>
        </xdr:cNvPr>
        <xdr:cNvCxnSpPr/>
      </xdr:nvCxnSpPr>
      <xdr:spPr>
        <a:xfrm>
          <a:off x="14592300" y="138607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48261</xdr:rowOff>
    </xdr:from>
    <xdr:to>
      <xdr:col>72</xdr:col>
      <xdr:colOff>38100</xdr:colOff>
      <xdr:row>80</xdr:row>
      <xdr:rowOff>149861</xdr:rowOff>
    </xdr:to>
    <xdr:sp macro="" textlink="">
      <xdr:nvSpPr>
        <xdr:cNvPr id="669" name="楕円 668">
          <a:extLst>
            <a:ext uri="{FF2B5EF4-FFF2-40B4-BE49-F238E27FC236}">
              <a16:creationId xmlns:a16="http://schemas.microsoft.com/office/drawing/2014/main" id="{EA47859D-F82B-4005-8198-DF7F6FCA809D}"/>
            </a:ext>
          </a:extLst>
        </xdr:cNvPr>
        <xdr:cNvSpPr/>
      </xdr:nvSpPr>
      <xdr:spPr>
        <a:xfrm>
          <a:off x="136525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99061</xdr:rowOff>
    </xdr:from>
    <xdr:to>
      <xdr:col>76</xdr:col>
      <xdr:colOff>114300</xdr:colOff>
      <xdr:row>80</xdr:row>
      <xdr:rowOff>144780</xdr:rowOff>
    </xdr:to>
    <xdr:cxnSp macro="">
      <xdr:nvCxnSpPr>
        <xdr:cNvPr id="670" name="直線コネクタ 669">
          <a:extLst>
            <a:ext uri="{FF2B5EF4-FFF2-40B4-BE49-F238E27FC236}">
              <a16:creationId xmlns:a16="http://schemas.microsoft.com/office/drawing/2014/main" id="{4308E44A-460F-497F-8621-52DC2058ABDD}"/>
            </a:ext>
          </a:extLst>
        </xdr:cNvPr>
        <xdr:cNvCxnSpPr/>
      </xdr:nvCxnSpPr>
      <xdr:spPr>
        <a:xfrm>
          <a:off x="13703300" y="138150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2539</xdr:rowOff>
    </xdr:from>
    <xdr:to>
      <xdr:col>67</xdr:col>
      <xdr:colOff>101600</xdr:colOff>
      <xdr:row>80</xdr:row>
      <xdr:rowOff>104139</xdr:rowOff>
    </xdr:to>
    <xdr:sp macro="" textlink="">
      <xdr:nvSpPr>
        <xdr:cNvPr id="671" name="楕円 670">
          <a:extLst>
            <a:ext uri="{FF2B5EF4-FFF2-40B4-BE49-F238E27FC236}">
              <a16:creationId xmlns:a16="http://schemas.microsoft.com/office/drawing/2014/main" id="{3E6C8A37-AD0F-4988-8F37-7CEDADDA6597}"/>
            </a:ext>
          </a:extLst>
        </xdr:cNvPr>
        <xdr:cNvSpPr/>
      </xdr:nvSpPr>
      <xdr:spPr>
        <a:xfrm>
          <a:off x="12763500" y="1371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53339</xdr:rowOff>
    </xdr:from>
    <xdr:to>
      <xdr:col>71</xdr:col>
      <xdr:colOff>177800</xdr:colOff>
      <xdr:row>80</xdr:row>
      <xdr:rowOff>99061</xdr:rowOff>
    </xdr:to>
    <xdr:cxnSp macro="">
      <xdr:nvCxnSpPr>
        <xdr:cNvPr id="672" name="直線コネクタ 671">
          <a:extLst>
            <a:ext uri="{FF2B5EF4-FFF2-40B4-BE49-F238E27FC236}">
              <a16:creationId xmlns:a16="http://schemas.microsoft.com/office/drawing/2014/main" id="{F7EAF917-1AE1-43A0-B338-9B68B81ED46E}"/>
            </a:ext>
          </a:extLst>
        </xdr:cNvPr>
        <xdr:cNvCxnSpPr/>
      </xdr:nvCxnSpPr>
      <xdr:spPr>
        <a:xfrm>
          <a:off x="12814300" y="137693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73" name="n_1aveValue【児童館】&#10;有形固定資産減価償却率">
          <a:extLst>
            <a:ext uri="{FF2B5EF4-FFF2-40B4-BE49-F238E27FC236}">
              <a16:creationId xmlns:a16="http://schemas.microsoft.com/office/drawing/2014/main" id="{044CE715-32F3-47AB-82F3-853ADCE4EA60}"/>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45738</xdr:rowOff>
    </xdr:from>
    <xdr:ext cx="405111" cy="259045"/>
    <xdr:sp macro="" textlink="">
      <xdr:nvSpPr>
        <xdr:cNvPr id="674" name="n_2aveValue【児童館】&#10;有形固定資産減価償却率">
          <a:extLst>
            <a:ext uri="{FF2B5EF4-FFF2-40B4-BE49-F238E27FC236}">
              <a16:creationId xmlns:a16="http://schemas.microsoft.com/office/drawing/2014/main" id="{F5159C32-5E26-4496-8A1C-5C6FFE6887F9}"/>
            </a:ext>
          </a:extLst>
        </xdr:cNvPr>
        <xdr:cNvSpPr txBox="1"/>
      </xdr:nvSpPr>
      <xdr:spPr>
        <a:xfrm>
          <a:off x="14389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36213</xdr:rowOff>
    </xdr:from>
    <xdr:ext cx="405111" cy="259045"/>
    <xdr:sp macro="" textlink="">
      <xdr:nvSpPr>
        <xdr:cNvPr id="675" name="n_3aveValue【児童館】&#10;有形固定資産減価償却率">
          <a:extLst>
            <a:ext uri="{FF2B5EF4-FFF2-40B4-BE49-F238E27FC236}">
              <a16:creationId xmlns:a16="http://schemas.microsoft.com/office/drawing/2014/main" id="{2BDDC134-2C67-4E01-93AF-48BD41D2CD66}"/>
            </a:ext>
          </a:extLst>
        </xdr:cNvPr>
        <xdr:cNvSpPr txBox="1"/>
      </xdr:nvSpPr>
      <xdr:spPr>
        <a:xfrm>
          <a:off x="13500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76" name="n_4aveValue【児童館】&#10;有形固定資産減価償却率">
          <a:extLst>
            <a:ext uri="{FF2B5EF4-FFF2-40B4-BE49-F238E27FC236}">
              <a16:creationId xmlns:a16="http://schemas.microsoft.com/office/drawing/2014/main" id="{76B5E636-8F8C-4FB0-BA7E-061A67D0DB70}"/>
            </a:ext>
          </a:extLst>
        </xdr:cNvPr>
        <xdr:cNvSpPr txBox="1"/>
      </xdr:nvSpPr>
      <xdr:spPr>
        <a:xfrm>
          <a:off x="12611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59707</xdr:rowOff>
    </xdr:from>
    <xdr:ext cx="405111" cy="259045"/>
    <xdr:sp macro="" textlink="">
      <xdr:nvSpPr>
        <xdr:cNvPr id="677" name="n_1mainValue【児童館】&#10;有形固定資産減価償却率">
          <a:extLst>
            <a:ext uri="{FF2B5EF4-FFF2-40B4-BE49-F238E27FC236}">
              <a16:creationId xmlns:a16="http://schemas.microsoft.com/office/drawing/2014/main" id="{23855B59-8EAC-482E-A36A-756D4F1C9A37}"/>
            </a:ext>
          </a:extLst>
        </xdr:cNvPr>
        <xdr:cNvSpPr txBox="1"/>
      </xdr:nvSpPr>
      <xdr:spPr>
        <a:xfrm>
          <a:off x="152660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40657</xdr:rowOff>
    </xdr:from>
    <xdr:ext cx="405111" cy="259045"/>
    <xdr:sp macro="" textlink="">
      <xdr:nvSpPr>
        <xdr:cNvPr id="678" name="n_2mainValue【児童館】&#10;有形固定資産減価償却率">
          <a:extLst>
            <a:ext uri="{FF2B5EF4-FFF2-40B4-BE49-F238E27FC236}">
              <a16:creationId xmlns:a16="http://schemas.microsoft.com/office/drawing/2014/main" id="{6D593D9E-76C6-4D1C-9187-3C77FD590785}"/>
            </a:ext>
          </a:extLst>
        </xdr:cNvPr>
        <xdr:cNvSpPr txBox="1"/>
      </xdr:nvSpPr>
      <xdr:spPr>
        <a:xfrm>
          <a:off x="143897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166388</xdr:rowOff>
    </xdr:from>
    <xdr:ext cx="405111" cy="259045"/>
    <xdr:sp macro="" textlink="">
      <xdr:nvSpPr>
        <xdr:cNvPr id="679" name="n_3mainValue【児童館】&#10;有形固定資産減価償却率">
          <a:extLst>
            <a:ext uri="{FF2B5EF4-FFF2-40B4-BE49-F238E27FC236}">
              <a16:creationId xmlns:a16="http://schemas.microsoft.com/office/drawing/2014/main" id="{E45D6C52-29DE-491F-9475-B319B40B9C58}"/>
            </a:ext>
          </a:extLst>
        </xdr:cNvPr>
        <xdr:cNvSpPr txBox="1"/>
      </xdr:nvSpPr>
      <xdr:spPr>
        <a:xfrm>
          <a:off x="135007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120666</xdr:rowOff>
    </xdr:from>
    <xdr:ext cx="405111" cy="259045"/>
    <xdr:sp macro="" textlink="">
      <xdr:nvSpPr>
        <xdr:cNvPr id="680" name="n_4mainValue【児童館】&#10;有形固定資産減価償却率">
          <a:extLst>
            <a:ext uri="{FF2B5EF4-FFF2-40B4-BE49-F238E27FC236}">
              <a16:creationId xmlns:a16="http://schemas.microsoft.com/office/drawing/2014/main" id="{F3B0CF87-C1D4-45E8-8E9D-868A5CD107A9}"/>
            </a:ext>
          </a:extLst>
        </xdr:cNvPr>
        <xdr:cNvSpPr txBox="1"/>
      </xdr:nvSpPr>
      <xdr:spPr>
        <a:xfrm>
          <a:off x="126117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A0D47B69-61D0-4800-8937-76E87B089DA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536351A6-3AB2-4491-97C4-2A9EC9E39B2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246B73DA-1791-42BC-86F9-664FC6822A7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AA036C44-B0E4-4C2E-BD94-BCC4C974411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D51C2914-A36C-42F4-A2E5-A470A40B98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ABAB0CB6-7F3C-4FA0-8AFD-239B30DD916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9FB36810-863F-46A8-AADB-E8328D9B808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6925E8F2-B146-4B5D-95F1-F0380DA1807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E243C064-7402-4390-A69C-B8615D74B1A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B05B0B7C-7737-4D5C-B82D-0E1615F5934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46DD3B5A-0831-467C-856A-1EB2ED8BF30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081D6330-418E-4E3D-83E6-3C6FF86B476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6B1A2910-4641-4482-B168-B92B871FBAF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33CAE593-3DC3-4064-9E07-06CFC924E7B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E419B157-A72B-4E22-BAC0-7C55135A558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CB44E113-1A9D-4E64-9EE5-45CDAB909CD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DCCE4A2F-8A2D-4A2E-8BB0-E56FE37914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841E7248-BD64-453B-B17A-5A2827CF977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7D280FC6-9DB5-4020-8BC7-46A39CDC43D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CFAF3C6D-6835-48A2-8BFC-B16EE4847E3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6EC7A75-E906-452B-8CAB-3FF03F5D83B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36A907B-8E6D-4370-9287-F3A87379A3C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12179F03-67FE-4E5F-B8F3-7177EDCAEDE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4611FA18-DF7B-41E4-A941-C02A86D385FC}"/>
            </a:ext>
          </a:extLst>
        </xdr:cNvPr>
        <xdr:cNvCxnSpPr/>
      </xdr:nvCxnSpPr>
      <xdr:spPr>
        <a:xfrm flipV="1">
          <a:off x="22160864" y="132969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8AF29610-B2E2-4638-8C2D-2870F8643D4A}"/>
            </a:ext>
          </a:extLst>
        </xdr:cNvPr>
        <xdr:cNvSpPr txBox="1"/>
      </xdr:nvSpPr>
      <xdr:spPr>
        <a:xfrm>
          <a:off x="22199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A2479E02-F533-4749-8C93-C973218C2CAA}"/>
            </a:ext>
          </a:extLst>
        </xdr:cNvPr>
        <xdr:cNvCxnSpPr/>
      </xdr:nvCxnSpPr>
      <xdr:spPr>
        <a:xfrm>
          <a:off x="22072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6547FF85-797E-43C7-99C0-A1EE2DAA0E29}"/>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2BE9A2A0-100B-4410-8B0D-6E30FE5814C3}"/>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09" name="【児童館】&#10;一人当たり面積平均値テキスト">
          <a:extLst>
            <a:ext uri="{FF2B5EF4-FFF2-40B4-BE49-F238E27FC236}">
              <a16:creationId xmlns:a16="http://schemas.microsoft.com/office/drawing/2014/main" id="{A9E79C6A-40B9-48BC-B079-B06F17F747E7}"/>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BF6B8419-1020-4806-9191-DDD82F8EC3ED}"/>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07BAC8BA-4FFF-4509-9EB3-0237A1F8C83E}"/>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84652C8E-CD28-432D-9950-EEBC292FFA4F}"/>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1FE8D9B1-2567-4CD9-AC46-3EFC2647C2B1}"/>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BEB35660-64AB-488D-88D1-789C8DD3B7F1}"/>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3F5E6A26-D93C-4418-AF36-D48D7346594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FD18CF7-7BB4-43A9-A52C-1528D3D7607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E290CDC-6149-406B-9162-884C144FC99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93A6BBE-2DA2-40F7-9DB8-8ABC810A6A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79C6BA7-014A-47BC-868F-8E7A4BBABF4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158750</xdr:rowOff>
    </xdr:from>
    <xdr:to>
      <xdr:col>116</xdr:col>
      <xdr:colOff>114300</xdr:colOff>
      <xdr:row>78</xdr:row>
      <xdr:rowOff>88900</xdr:rowOff>
    </xdr:to>
    <xdr:sp macro="" textlink="">
      <xdr:nvSpPr>
        <xdr:cNvPr id="720" name="楕円 719">
          <a:extLst>
            <a:ext uri="{FF2B5EF4-FFF2-40B4-BE49-F238E27FC236}">
              <a16:creationId xmlns:a16="http://schemas.microsoft.com/office/drawing/2014/main" id="{6DFDFCB9-5085-4272-B79D-AD2280C2A23F}"/>
            </a:ext>
          </a:extLst>
        </xdr:cNvPr>
        <xdr:cNvSpPr/>
      </xdr:nvSpPr>
      <xdr:spPr>
        <a:xfrm>
          <a:off x="221107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73677</xdr:rowOff>
    </xdr:from>
    <xdr:ext cx="469744" cy="259045"/>
    <xdr:sp macro="" textlink="">
      <xdr:nvSpPr>
        <xdr:cNvPr id="721" name="【児童館】&#10;一人当たり面積該当値テキスト">
          <a:extLst>
            <a:ext uri="{FF2B5EF4-FFF2-40B4-BE49-F238E27FC236}">
              <a16:creationId xmlns:a16="http://schemas.microsoft.com/office/drawing/2014/main" id="{7DCB3E1B-C485-47C1-B8A6-68815ADD48B6}"/>
            </a:ext>
          </a:extLst>
        </xdr:cNvPr>
        <xdr:cNvSpPr txBox="1"/>
      </xdr:nvSpPr>
      <xdr:spPr>
        <a:xfrm>
          <a:off x="22199600" y="1327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82550</xdr:rowOff>
    </xdr:from>
    <xdr:to>
      <xdr:col>112</xdr:col>
      <xdr:colOff>38100</xdr:colOff>
      <xdr:row>78</xdr:row>
      <xdr:rowOff>12700</xdr:rowOff>
    </xdr:to>
    <xdr:sp macro="" textlink="">
      <xdr:nvSpPr>
        <xdr:cNvPr id="722" name="楕円 721">
          <a:extLst>
            <a:ext uri="{FF2B5EF4-FFF2-40B4-BE49-F238E27FC236}">
              <a16:creationId xmlns:a16="http://schemas.microsoft.com/office/drawing/2014/main" id="{D546E4CF-44EB-41C4-99A0-4044F61D974A}"/>
            </a:ext>
          </a:extLst>
        </xdr:cNvPr>
        <xdr:cNvSpPr/>
      </xdr:nvSpPr>
      <xdr:spPr>
        <a:xfrm>
          <a:off x="21272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133350</xdr:rowOff>
    </xdr:from>
    <xdr:to>
      <xdr:col>116</xdr:col>
      <xdr:colOff>63500</xdr:colOff>
      <xdr:row>78</xdr:row>
      <xdr:rowOff>38100</xdr:rowOff>
    </xdr:to>
    <xdr:cxnSp macro="">
      <xdr:nvCxnSpPr>
        <xdr:cNvPr id="723" name="直線コネクタ 722">
          <a:extLst>
            <a:ext uri="{FF2B5EF4-FFF2-40B4-BE49-F238E27FC236}">
              <a16:creationId xmlns:a16="http://schemas.microsoft.com/office/drawing/2014/main" id="{417DC340-0641-42FB-9459-B2DC77B12274}"/>
            </a:ext>
          </a:extLst>
        </xdr:cNvPr>
        <xdr:cNvCxnSpPr/>
      </xdr:nvCxnSpPr>
      <xdr:spPr>
        <a:xfrm>
          <a:off x="21323300" y="133350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63500</xdr:rowOff>
    </xdr:from>
    <xdr:to>
      <xdr:col>107</xdr:col>
      <xdr:colOff>101600</xdr:colOff>
      <xdr:row>77</xdr:row>
      <xdr:rowOff>165100</xdr:rowOff>
    </xdr:to>
    <xdr:sp macro="" textlink="">
      <xdr:nvSpPr>
        <xdr:cNvPr id="724" name="楕円 723">
          <a:extLst>
            <a:ext uri="{FF2B5EF4-FFF2-40B4-BE49-F238E27FC236}">
              <a16:creationId xmlns:a16="http://schemas.microsoft.com/office/drawing/2014/main" id="{1B99066D-5224-453C-9B12-09FFBD282333}"/>
            </a:ext>
          </a:extLst>
        </xdr:cNvPr>
        <xdr:cNvSpPr/>
      </xdr:nvSpPr>
      <xdr:spPr>
        <a:xfrm>
          <a:off x="20383500" y="132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114300</xdr:rowOff>
    </xdr:from>
    <xdr:to>
      <xdr:col>111</xdr:col>
      <xdr:colOff>177800</xdr:colOff>
      <xdr:row>77</xdr:row>
      <xdr:rowOff>133350</xdr:rowOff>
    </xdr:to>
    <xdr:cxnSp macro="">
      <xdr:nvCxnSpPr>
        <xdr:cNvPr id="725" name="直線コネクタ 724">
          <a:extLst>
            <a:ext uri="{FF2B5EF4-FFF2-40B4-BE49-F238E27FC236}">
              <a16:creationId xmlns:a16="http://schemas.microsoft.com/office/drawing/2014/main" id="{AFD1ADEC-C0F3-4898-9EF6-9BA2636972CC}"/>
            </a:ext>
          </a:extLst>
        </xdr:cNvPr>
        <xdr:cNvCxnSpPr/>
      </xdr:nvCxnSpPr>
      <xdr:spPr>
        <a:xfrm>
          <a:off x="20434300" y="13315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25400</xdr:rowOff>
    </xdr:from>
    <xdr:to>
      <xdr:col>102</xdr:col>
      <xdr:colOff>165100</xdr:colOff>
      <xdr:row>77</xdr:row>
      <xdr:rowOff>127000</xdr:rowOff>
    </xdr:to>
    <xdr:sp macro="" textlink="">
      <xdr:nvSpPr>
        <xdr:cNvPr id="726" name="楕円 725">
          <a:extLst>
            <a:ext uri="{FF2B5EF4-FFF2-40B4-BE49-F238E27FC236}">
              <a16:creationId xmlns:a16="http://schemas.microsoft.com/office/drawing/2014/main" id="{D2C607C0-E5FF-485E-8401-94026E602156}"/>
            </a:ext>
          </a:extLst>
        </xdr:cNvPr>
        <xdr:cNvSpPr/>
      </xdr:nvSpPr>
      <xdr:spPr>
        <a:xfrm>
          <a:off x="19494500" y="1322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76200</xdr:rowOff>
    </xdr:from>
    <xdr:to>
      <xdr:col>107</xdr:col>
      <xdr:colOff>50800</xdr:colOff>
      <xdr:row>77</xdr:row>
      <xdr:rowOff>114300</xdr:rowOff>
    </xdr:to>
    <xdr:cxnSp macro="">
      <xdr:nvCxnSpPr>
        <xdr:cNvPr id="727" name="直線コネクタ 726">
          <a:extLst>
            <a:ext uri="{FF2B5EF4-FFF2-40B4-BE49-F238E27FC236}">
              <a16:creationId xmlns:a16="http://schemas.microsoft.com/office/drawing/2014/main" id="{9B681245-909D-4ABF-8ED3-2E7D579E0E38}"/>
            </a:ext>
          </a:extLst>
        </xdr:cNvPr>
        <xdr:cNvCxnSpPr/>
      </xdr:nvCxnSpPr>
      <xdr:spPr>
        <a:xfrm>
          <a:off x="19545300" y="132778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25400</xdr:rowOff>
    </xdr:from>
    <xdr:to>
      <xdr:col>98</xdr:col>
      <xdr:colOff>38100</xdr:colOff>
      <xdr:row>77</xdr:row>
      <xdr:rowOff>127000</xdr:rowOff>
    </xdr:to>
    <xdr:sp macro="" textlink="">
      <xdr:nvSpPr>
        <xdr:cNvPr id="728" name="楕円 727">
          <a:extLst>
            <a:ext uri="{FF2B5EF4-FFF2-40B4-BE49-F238E27FC236}">
              <a16:creationId xmlns:a16="http://schemas.microsoft.com/office/drawing/2014/main" id="{6A6EB942-C3C0-4ED9-AC1B-C1D4F9B83B6D}"/>
            </a:ext>
          </a:extLst>
        </xdr:cNvPr>
        <xdr:cNvSpPr/>
      </xdr:nvSpPr>
      <xdr:spPr>
        <a:xfrm>
          <a:off x="18605500" y="1322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76200</xdr:rowOff>
    </xdr:from>
    <xdr:to>
      <xdr:col>102</xdr:col>
      <xdr:colOff>114300</xdr:colOff>
      <xdr:row>77</xdr:row>
      <xdr:rowOff>76200</xdr:rowOff>
    </xdr:to>
    <xdr:cxnSp macro="">
      <xdr:nvCxnSpPr>
        <xdr:cNvPr id="729" name="直線コネクタ 728">
          <a:extLst>
            <a:ext uri="{FF2B5EF4-FFF2-40B4-BE49-F238E27FC236}">
              <a16:creationId xmlns:a16="http://schemas.microsoft.com/office/drawing/2014/main" id="{F4A968AC-4B88-462D-8E5A-A280BA6AB989}"/>
            </a:ext>
          </a:extLst>
        </xdr:cNvPr>
        <xdr:cNvCxnSpPr/>
      </xdr:nvCxnSpPr>
      <xdr:spPr>
        <a:xfrm>
          <a:off x="18656300" y="13277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0" name="n_1aveValue【児童館】&#10;一人当たり面積">
          <a:extLst>
            <a:ext uri="{FF2B5EF4-FFF2-40B4-BE49-F238E27FC236}">
              <a16:creationId xmlns:a16="http://schemas.microsoft.com/office/drawing/2014/main" id="{A48E756F-5D3E-4913-846C-12820C02E287}"/>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31" name="n_2aveValue【児童館】&#10;一人当たり面積">
          <a:extLst>
            <a:ext uri="{FF2B5EF4-FFF2-40B4-BE49-F238E27FC236}">
              <a16:creationId xmlns:a16="http://schemas.microsoft.com/office/drawing/2014/main" id="{65B7DF57-BA1B-4C7B-AEBE-F77B40B46E33}"/>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732" name="n_3aveValue【児童館】&#10;一人当たり面積">
          <a:extLst>
            <a:ext uri="{FF2B5EF4-FFF2-40B4-BE49-F238E27FC236}">
              <a16:creationId xmlns:a16="http://schemas.microsoft.com/office/drawing/2014/main" id="{308D1EB7-1A66-42F1-A411-7998D51EB614}"/>
            </a:ext>
          </a:extLst>
        </xdr:cNvPr>
        <xdr:cNvSpPr txBox="1"/>
      </xdr:nvSpPr>
      <xdr:spPr>
        <a:xfrm>
          <a:off x="193104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33" name="n_4aveValue【児童館】&#10;一人当たり面積">
          <a:extLst>
            <a:ext uri="{FF2B5EF4-FFF2-40B4-BE49-F238E27FC236}">
              <a16:creationId xmlns:a16="http://schemas.microsoft.com/office/drawing/2014/main" id="{20AA3193-281E-493F-8EC1-D2B3F3686811}"/>
            </a:ext>
          </a:extLst>
        </xdr:cNvPr>
        <xdr:cNvSpPr txBox="1"/>
      </xdr:nvSpPr>
      <xdr:spPr>
        <a:xfrm>
          <a:off x="18421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29227</xdr:rowOff>
    </xdr:from>
    <xdr:ext cx="469744" cy="259045"/>
    <xdr:sp macro="" textlink="">
      <xdr:nvSpPr>
        <xdr:cNvPr id="734" name="n_1mainValue【児童館】&#10;一人当たり面積">
          <a:extLst>
            <a:ext uri="{FF2B5EF4-FFF2-40B4-BE49-F238E27FC236}">
              <a16:creationId xmlns:a16="http://schemas.microsoft.com/office/drawing/2014/main" id="{138ACDE5-367A-4C57-9C0F-55E5BD4B271F}"/>
            </a:ext>
          </a:extLst>
        </xdr:cNvPr>
        <xdr:cNvSpPr txBox="1"/>
      </xdr:nvSpPr>
      <xdr:spPr>
        <a:xfrm>
          <a:off x="210757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10177</xdr:rowOff>
    </xdr:from>
    <xdr:ext cx="469744" cy="259045"/>
    <xdr:sp macro="" textlink="">
      <xdr:nvSpPr>
        <xdr:cNvPr id="735" name="n_2mainValue【児童館】&#10;一人当たり面積">
          <a:extLst>
            <a:ext uri="{FF2B5EF4-FFF2-40B4-BE49-F238E27FC236}">
              <a16:creationId xmlns:a16="http://schemas.microsoft.com/office/drawing/2014/main" id="{88B0BC4E-0905-4BFC-8FF7-C281885EBB59}"/>
            </a:ext>
          </a:extLst>
        </xdr:cNvPr>
        <xdr:cNvSpPr txBox="1"/>
      </xdr:nvSpPr>
      <xdr:spPr>
        <a:xfrm>
          <a:off x="20199427" y="1304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75</xdr:row>
      <xdr:rowOff>143527</xdr:rowOff>
    </xdr:from>
    <xdr:ext cx="469744" cy="259045"/>
    <xdr:sp macro="" textlink="">
      <xdr:nvSpPr>
        <xdr:cNvPr id="736" name="n_3mainValue【児童館】&#10;一人当たり面積">
          <a:extLst>
            <a:ext uri="{FF2B5EF4-FFF2-40B4-BE49-F238E27FC236}">
              <a16:creationId xmlns:a16="http://schemas.microsoft.com/office/drawing/2014/main" id="{87CE931F-6E5B-4854-8F53-5956D4222503}"/>
            </a:ext>
          </a:extLst>
        </xdr:cNvPr>
        <xdr:cNvSpPr txBox="1"/>
      </xdr:nvSpPr>
      <xdr:spPr>
        <a:xfrm>
          <a:off x="19310427" y="1300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75</xdr:row>
      <xdr:rowOff>143527</xdr:rowOff>
    </xdr:from>
    <xdr:ext cx="469744" cy="259045"/>
    <xdr:sp macro="" textlink="">
      <xdr:nvSpPr>
        <xdr:cNvPr id="737" name="n_4mainValue【児童館】&#10;一人当たり面積">
          <a:extLst>
            <a:ext uri="{FF2B5EF4-FFF2-40B4-BE49-F238E27FC236}">
              <a16:creationId xmlns:a16="http://schemas.microsoft.com/office/drawing/2014/main" id="{FBFF5DE1-740A-4234-88D0-8B09F0D9BB4A}"/>
            </a:ext>
          </a:extLst>
        </xdr:cNvPr>
        <xdr:cNvSpPr txBox="1"/>
      </xdr:nvSpPr>
      <xdr:spPr>
        <a:xfrm>
          <a:off x="18421427" y="1300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B4D84DFB-4DED-401E-9139-EA6D6A0C548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B90916D7-4E29-4A18-9C72-75FE6E6B11C7}"/>
            </a:ext>
          </a:extLst>
        </xdr:cNvPr>
        <xdr:cNvSpPr/>
      </xdr:nvSpPr>
      <xdr:spPr>
        <a:xfrm>
          <a:off x="1244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580C755B-642A-458F-ADF1-979B54C839FB}"/>
            </a:ext>
          </a:extLst>
        </xdr:cNvPr>
        <xdr:cNvSpPr/>
      </xdr:nvSpPr>
      <xdr:spPr>
        <a:xfrm>
          <a:off x="1244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B55DF303-8A43-421C-86D5-A1CAC058E05B}"/>
            </a:ext>
          </a:extLst>
        </xdr:cNvPr>
        <xdr:cNvSpPr/>
      </xdr:nvSpPr>
      <xdr:spPr>
        <a:xfrm>
          <a:off x="1371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E90FF815-38C6-4F40-AFA1-C6812B931BBA}"/>
            </a:ext>
          </a:extLst>
        </xdr:cNvPr>
        <xdr:cNvSpPr/>
      </xdr:nvSpPr>
      <xdr:spPr>
        <a:xfrm>
          <a:off x="1371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B971DE49-EFC6-4C2A-89DC-83B4E5AFBA1D}"/>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99C53FA5-1B77-48E5-8E5F-BF80B7EFFBC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D7A05685-7B23-4361-BDA7-988797FE9792}"/>
            </a:ext>
          </a:extLst>
        </xdr:cNvPr>
        <xdr:cNvSpPr/>
      </xdr:nvSpPr>
      <xdr:spPr>
        <a:xfrm>
          <a:off x="1828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5C4DF490-4B9F-4A97-B9A9-1D37C75D07E4}"/>
            </a:ext>
          </a:extLst>
        </xdr:cNvPr>
        <xdr:cNvSpPr/>
      </xdr:nvSpPr>
      <xdr:spPr>
        <a:xfrm>
          <a:off x="1828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B876525D-5613-439E-BDA9-C466E908CC26}"/>
            </a:ext>
          </a:extLst>
        </xdr:cNvPr>
        <xdr:cNvSpPr/>
      </xdr:nvSpPr>
      <xdr:spPr>
        <a:xfrm>
          <a:off x="1955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482F4813-7913-4EF6-88BC-57E9ECBC89DB}"/>
            </a:ext>
          </a:extLst>
        </xdr:cNvPr>
        <xdr:cNvSpPr/>
      </xdr:nvSpPr>
      <xdr:spPr>
        <a:xfrm>
          <a:off x="1955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F7D55DAB-BB5D-4D41-B687-41505FE86ED5}"/>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53B68466-1CC8-4498-A920-05CD8CB1C82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C5F6CAC4-450B-4DE4-950A-4E8C5DC61E4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7B3EA301-531C-4437-A484-2B27D094B34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本分析表に記載された施設類型毎の本区の有形固定資産減価償却率は類似団体内平均値を下回っている。　　　　　　　　　　　　　　　　　　　　　　　　　　　　　　　　　　　　　　　　　　　　　　　　　　　　　　　　　　　　　　　　　　　　　　　　　　　　　　　　　　　　　　　　　　　　　　　　　　　　　　　　　　　　　　　　　　　　　　　　　　　　　　　　　　　　　　　　　　　　　　　　　　　　　　　　　　　　　　　　　道路については、本区では取替法を採用しているため、道路自体の減価償却は発生せず、標識や街路灯などの工作物の減価償却率となっている。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公営住宅</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晴海住宅</a:t>
          </a:r>
          <a:r>
            <a:rPr kumimoji="1" lang="ja-JP" altLang="ja-JP" sz="1100">
              <a:solidFill>
                <a:schemeClr val="dk1"/>
              </a:solidFill>
              <a:effectLst/>
              <a:latin typeface="+mn-lt"/>
              <a:ea typeface="+mn-ea"/>
              <a:cs typeface="+mn-cs"/>
            </a:rPr>
            <a:t>の減価償却率が</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％であり</a:t>
          </a:r>
          <a:r>
            <a:rPr kumimoji="1" lang="ja-JP" altLang="en-US" sz="1100">
              <a:solidFill>
                <a:schemeClr val="dk1"/>
              </a:solidFill>
              <a:effectLst/>
              <a:latin typeface="+mn-lt"/>
              <a:ea typeface="+mn-ea"/>
              <a:cs typeface="+mn-cs"/>
            </a:rPr>
            <a:t>老朽化が認められるが、令和６年度に行った月島西仲住宅と築地あかつき住宅の昇降機取替工事により全体の減価償却率を抑えている。</a:t>
          </a:r>
          <a:endParaRPr kumimoji="1" lang="en-US" altLang="ja-JP" sz="110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9380D48-F38B-48CD-ABD0-A8504BCC5ED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2549F89-E474-496E-A5D4-48834888129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37DEEC8-C62A-4806-9D0A-3103B389F81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04C5E15-BB57-495C-BC6F-C1B63E05439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東京都中央区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AA500F-54FB-46C1-B1F5-B6C9C644D11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D51E10-D38D-4546-88AC-8E61146EF3E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F3122C1-2D6D-4FF3-91AE-5EA6A123F57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B8D9976-80D2-4A84-91F7-48B1ED7484A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C729110-5B01-4376-9378-48A8B5A89B9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45E81CB-B2A6-45FF-8F96-B43DC5842D2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187,404
174,851
10.21
141,298,669
137,272,635
2,573,630
69,007,837
41,805,182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F3A94F-C397-4E1A-AAAC-DDDD0087560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333188-5857-40DC-9032-B618888D195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3BF428B-B9F1-4F1E-94F8-20C395E81A7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7DA348-1791-4BCD-85F4-8914EEAAF37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7ACD486-C389-40A4-B8EF-176CACEC47F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C434730-26C1-4EB3-BA6E-18DB060BE42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628BA0-27EC-47A0-B09D-D35831DBB8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BE252D3-A29F-4CF1-AD98-C69A57925B9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44CD6F-036B-4FD0-94BA-1984E11473C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5B39FDE-4E47-4DAB-ACC5-A69D2DBC52A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79891E-527A-46DF-A122-64F8EF44821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D252F03-D498-4F0B-BD83-47F4996740C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96F1B3-1094-4052-91FA-754C8363B8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86E8D61-04A0-4725-A8FE-4DB073CE57B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E49F45E-8AA7-4472-810F-AE48A82C01E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01FC029-AFEE-40C1-BF66-283B8A247A8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FF159CE-3F4F-46FD-90F5-60E4554D465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171828F-F752-46FB-9ADE-3EFE1A6A2D4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F8A7F05-1043-43B9-9180-F7290D50415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CB546C2-CFEA-4D40-A030-EF31E2E6DAB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392909-FABB-42DB-9237-075F28003F4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00DB3E4-BD13-4D6A-8FE5-6FCDC1B23EE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150E396-3541-41A1-A59A-8890AC62C3B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C95CD56-4CEB-4583-97BD-91D16BFED5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4E2BDA-09D9-4446-8498-96851DD7A8F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A34348-6BB2-4AE0-AD64-44BFEB6EC8F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791B28-911B-46E9-878F-FD4304F6AE5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FB10D4-19A9-48E0-B4E6-95152A10C25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5C03BCF-C9B4-4AF3-8FF7-44C67A9DCBD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7D07D0-6411-4323-AB8B-39A39F90997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66B7D14-A8F9-414A-99F9-445B2496994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A3366C8-4244-44A9-A7A1-4F72E173A18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D328409-FDAE-4643-BE63-82A0F3A2CA8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74576F4B-F653-4BBB-8A4B-3D3D611F9CE2}"/>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941A6A4-AF56-4B5C-83E3-F4BB8628C63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DBDD113-AAF7-481B-AD2A-2AB48569DCC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075F7C0-CBC9-415C-B24C-24E5ED82FCC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2C16AE8-080C-474C-9FA3-D8964B124A4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5216E81-94F9-4654-8C8A-132DEAC22AB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F368F7-42AF-429E-9715-FC53E565E54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FF05942-21A0-44EF-B951-924B88ECB5F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1EBE5D0-93AE-4076-891C-4DADD023451A}"/>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730F5DD-B3F4-4444-AAA3-30AEA940C8B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BADAD994-52D8-4145-9752-DC5802BFCAD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45720</xdr:rowOff>
    </xdr:from>
    <xdr:to>
      <xdr:col>24</xdr:col>
      <xdr:colOff>62865</xdr:colOff>
      <xdr:row>41</xdr:row>
      <xdr:rowOff>127635</xdr:rowOff>
    </xdr:to>
    <xdr:cxnSp macro="">
      <xdr:nvCxnSpPr>
        <xdr:cNvPr id="56" name="直線コネクタ 55">
          <a:extLst>
            <a:ext uri="{FF2B5EF4-FFF2-40B4-BE49-F238E27FC236}">
              <a16:creationId xmlns:a16="http://schemas.microsoft.com/office/drawing/2014/main" id="{A8C00A25-1FBE-4C76-9F81-757C0A113D69}"/>
            </a:ext>
          </a:extLst>
        </xdr:cNvPr>
        <xdr:cNvCxnSpPr/>
      </xdr:nvCxnSpPr>
      <xdr:spPr>
        <a:xfrm flipV="1">
          <a:off x="4634865" y="6046470"/>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131462</xdr:rowOff>
    </xdr:from>
    <xdr:ext cx="405111" cy="259045"/>
    <xdr:sp macro="" textlink="">
      <xdr:nvSpPr>
        <xdr:cNvPr id="57" name="【図書館】&#10;有形固定資産減価償却率最小値テキスト">
          <a:extLst>
            <a:ext uri="{FF2B5EF4-FFF2-40B4-BE49-F238E27FC236}">
              <a16:creationId xmlns:a16="http://schemas.microsoft.com/office/drawing/2014/main" id="{3A329AAD-8AB1-4CA0-AED1-E8EB5F26010E}"/>
            </a:ext>
          </a:extLst>
        </xdr:cNvPr>
        <xdr:cNvSpPr txBox="1"/>
      </xdr:nvSpPr>
      <xdr:spPr>
        <a:xfrm>
          <a:off x="4673600"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127635</xdr:rowOff>
    </xdr:from>
    <xdr:to>
      <xdr:col>24</xdr:col>
      <xdr:colOff>152400</xdr:colOff>
      <xdr:row>41</xdr:row>
      <xdr:rowOff>127635</xdr:rowOff>
    </xdr:to>
    <xdr:cxnSp macro="">
      <xdr:nvCxnSpPr>
        <xdr:cNvPr id="58" name="直線コネクタ 57">
          <a:extLst>
            <a:ext uri="{FF2B5EF4-FFF2-40B4-BE49-F238E27FC236}">
              <a16:creationId xmlns:a16="http://schemas.microsoft.com/office/drawing/2014/main" id="{6902E1DA-E825-4E7F-999B-ECABAC9BA905}"/>
            </a:ext>
          </a:extLst>
        </xdr:cNvPr>
        <xdr:cNvCxnSpPr/>
      </xdr:nvCxnSpPr>
      <xdr:spPr>
        <a:xfrm>
          <a:off x="4546600" y="715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163847</xdr:rowOff>
    </xdr:from>
    <xdr:ext cx="405111" cy="259045"/>
    <xdr:sp macro="" textlink="">
      <xdr:nvSpPr>
        <xdr:cNvPr id="59" name="【図書館】&#10;有形固定資産減価償却率最大値テキスト">
          <a:extLst>
            <a:ext uri="{FF2B5EF4-FFF2-40B4-BE49-F238E27FC236}">
              <a16:creationId xmlns:a16="http://schemas.microsoft.com/office/drawing/2014/main" id="{33E4E570-1048-4717-B239-4D73D599B2E7}"/>
            </a:ext>
          </a:extLst>
        </xdr:cNvPr>
        <xdr:cNvSpPr txBox="1"/>
      </xdr:nvSpPr>
      <xdr:spPr>
        <a:xfrm>
          <a:off x="4673600"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45720</xdr:rowOff>
    </xdr:from>
    <xdr:to>
      <xdr:col>24</xdr:col>
      <xdr:colOff>152400</xdr:colOff>
      <xdr:row>35</xdr:row>
      <xdr:rowOff>45720</xdr:rowOff>
    </xdr:to>
    <xdr:cxnSp macro="">
      <xdr:nvCxnSpPr>
        <xdr:cNvPr id="60" name="直線コネクタ 59">
          <a:extLst>
            <a:ext uri="{FF2B5EF4-FFF2-40B4-BE49-F238E27FC236}">
              <a16:creationId xmlns:a16="http://schemas.microsoft.com/office/drawing/2014/main" id="{5942DB6D-8445-416E-99DC-8D1C2CA14C36}"/>
            </a:ext>
          </a:extLst>
        </xdr:cNvPr>
        <xdr:cNvCxnSpPr/>
      </xdr:nvCxnSpPr>
      <xdr:spPr>
        <a:xfrm>
          <a:off x="4546600" y="6046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1" name="【図書館】&#10;有形固定資産減価償却率平均値テキスト">
          <a:extLst>
            <a:ext uri="{FF2B5EF4-FFF2-40B4-BE49-F238E27FC236}">
              <a16:creationId xmlns:a16="http://schemas.microsoft.com/office/drawing/2014/main" id="{3C5F3B10-E390-4A6E-A169-B220D842A3C2}"/>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2" name="フローチャート: 判断 61">
          <a:extLst>
            <a:ext uri="{FF2B5EF4-FFF2-40B4-BE49-F238E27FC236}">
              <a16:creationId xmlns:a16="http://schemas.microsoft.com/office/drawing/2014/main" id="{1C16C8BD-55D4-4F62-9D28-FEB7B0ABC24E}"/>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3" name="フローチャート: 判断 62">
          <a:extLst>
            <a:ext uri="{FF2B5EF4-FFF2-40B4-BE49-F238E27FC236}">
              <a16:creationId xmlns:a16="http://schemas.microsoft.com/office/drawing/2014/main" id="{8D1358F0-C756-477F-A755-048478619F0F}"/>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121937</xdr:rowOff>
    </xdr:from>
    <xdr:ext cx="405111" cy="259045"/>
    <xdr:sp macro="" textlink="">
      <xdr:nvSpPr>
        <xdr:cNvPr id="64" name="n_1aveValue【図書館】&#10;有形固定資産減価償却率">
          <a:extLst>
            <a:ext uri="{FF2B5EF4-FFF2-40B4-BE49-F238E27FC236}">
              <a16:creationId xmlns:a16="http://schemas.microsoft.com/office/drawing/2014/main" id="{3CF80B3D-A5F7-4EEB-9469-823ED6A84A2D}"/>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12065</xdr:rowOff>
    </xdr:from>
    <xdr:to>
      <xdr:col>15</xdr:col>
      <xdr:colOff>101600</xdr:colOff>
      <xdr:row>38</xdr:row>
      <xdr:rowOff>113665</xdr:rowOff>
    </xdr:to>
    <xdr:sp macro="" textlink="">
      <xdr:nvSpPr>
        <xdr:cNvPr id="65" name="フローチャート: 判断 64">
          <a:extLst>
            <a:ext uri="{FF2B5EF4-FFF2-40B4-BE49-F238E27FC236}">
              <a16:creationId xmlns:a16="http://schemas.microsoft.com/office/drawing/2014/main" id="{DC64C3F5-E6FD-42A9-A9C7-BDA29BEA4033}"/>
            </a:ext>
          </a:extLst>
        </xdr:cNvPr>
        <xdr:cNvSpPr/>
      </xdr:nvSpPr>
      <xdr:spPr>
        <a:xfrm>
          <a:off x="2857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104792</xdr:rowOff>
    </xdr:from>
    <xdr:ext cx="405111" cy="259045"/>
    <xdr:sp macro="" textlink="">
      <xdr:nvSpPr>
        <xdr:cNvPr id="66" name="n_2aveValue【図書館】&#10;有形固定資産減価償却率">
          <a:extLst>
            <a:ext uri="{FF2B5EF4-FFF2-40B4-BE49-F238E27FC236}">
              <a16:creationId xmlns:a16="http://schemas.microsoft.com/office/drawing/2014/main" id="{D293F9A1-FD2E-4F7B-9B62-A84911F2CF6F}"/>
            </a:ext>
          </a:extLst>
        </xdr:cNvPr>
        <xdr:cNvSpPr txBox="1"/>
      </xdr:nvSpPr>
      <xdr:spPr>
        <a:xfrm>
          <a:off x="2705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57785</xdr:rowOff>
    </xdr:from>
    <xdr:to>
      <xdr:col>10</xdr:col>
      <xdr:colOff>165100</xdr:colOff>
      <xdr:row>38</xdr:row>
      <xdr:rowOff>159385</xdr:rowOff>
    </xdr:to>
    <xdr:sp macro="" textlink="">
      <xdr:nvSpPr>
        <xdr:cNvPr id="67" name="フローチャート: 判断 66">
          <a:extLst>
            <a:ext uri="{FF2B5EF4-FFF2-40B4-BE49-F238E27FC236}">
              <a16:creationId xmlns:a16="http://schemas.microsoft.com/office/drawing/2014/main" id="{CC9DAD75-651A-4AFB-A38F-FDD6C1F83E31}"/>
            </a:ext>
          </a:extLst>
        </xdr:cNvPr>
        <xdr:cNvSpPr/>
      </xdr:nvSpPr>
      <xdr:spPr>
        <a:xfrm>
          <a:off x="1968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37</xdr:row>
      <xdr:rowOff>4462</xdr:rowOff>
    </xdr:from>
    <xdr:ext cx="405111" cy="259045"/>
    <xdr:sp macro="" textlink="">
      <xdr:nvSpPr>
        <xdr:cNvPr id="68" name="n_3aveValue【図書館】&#10;有形固定資産減価償却率">
          <a:extLst>
            <a:ext uri="{FF2B5EF4-FFF2-40B4-BE49-F238E27FC236}">
              <a16:creationId xmlns:a16="http://schemas.microsoft.com/office/drawing/2014/main" id="{09EAB1BB-6D85-4CB8-BB77-79929093BB45}"/>
            </a:ext>
          </a:extLst>
        </xdr:cNvPr>
        <xdr:cNvSpPr txBox="1"/>
      </xdr:nvSpPr>
      <xdr:spPr>
        <a:xfrm>
          <a:off x="18167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53975</xdr:rowOff>
    </xdr:from>
    <xdr:to>
      <xdr:col>6</xdr:col>
      <xdr:colOff>38100</xdr:colOff>
      <xdr:row>38</xdr:row>
      <xdr:rowOff>155575</xdr:rowOff>
    </xdr:to>
    <xdr:sp macro="" textlink="">
      <xdr:nvSpPr>
        <xdr:cNvPr id="69" name="フローチャート: 判断 68">
          <a:extLst>
            <a:ext uri="{FF2B5EF4-FFF2-40B4-BE49-F238E27FC236}">
              <a16:creationId xmlns:a16="http://schemas.microsoft.com/office/drawing/2014/main" id="{C8F13870-7637-4823-9C33-F8542DCD2CDF}"/>
            </a:ext>
          </a:extLst>
        </xdr:cNvPr>
        <xdr:cNvSpPr/>
      </xdr:nvSpPr>
      <xdr:spPr>
        <a:xfrm>
          <a:off x="1079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37</xdr:row>
      <xdr:rowOff>652</xdr:rowOff>
    </xdr:from>
    <xdr:ext cx="405111" cy="259045"/>
    <xdr:sp macro="" textlink="">
      <xdr:nvSpPr>
        <xdr:cNvPr id="70" name="n_4aveValue【図書館】&#10;有形固定資産減価償却率">
          <a:extLst>
            <a:ext uri="{FF2B5EF4-FFF2-40B4-BE49-F238E27FC236}">
              <a16:creationId xmlns:a16="http://schemas.microsoft.com/office/drawing/2014/main" id="{13B24162-FC88-481D-9668-E8ECABE03A28}"/>
            </a:ext>
          </a:extLst>
        </xdr:cNvPr>
        <xdr:cNvSpPr txBox="1"/>
      </xdr:nvSpPr>
      <xdr:spPr>
        <a:xfrm>
          <a:off x="9277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B77073D-64D1-48CF-BCE0-22BE775B5C7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86C39E7-83A3-4845-B321-54313434AC6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5B31962-FD0A-4445-8EA1-DC1DB5A701A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142E7E99-4F99-485F-BC97-049D1DDC415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A390C0FE-7345-4F03-A4F5-005CC605873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166370</xdr:rowOff>
    </xdr:from>
    <xdr:to>
      <xdr:col>24</xdr:col>
      <xdr:colOff>114300</xdr:colOff>
      <xdr:row>35</xdr:row>
      <xdr:rowOff>96520</xdr:rowOff>
    </xdr:to>
    <xdr:sp macro="" textlink="">
      <xdr:nvSpPr>
        <xdr:cNvPr id="76" name="楕円 75">
          <a:extLst>
            <a:ext uri="{FF2B5EF4-FFF2-40B4-BE49-F238E27FC236}">
              <a16:creationId xmlns:a16="http://schemas.microsoft.com/office/drawing/2014/main" id="{3721C6FE-DA22-4838-9C18-26274DDE1BE1}"/>
            </a:ext>
          </a:extLst>
        </xdr:cNvPr>
        <xdr:cNvSpPr/>
      </xdr:nvSpPr>
      <xdr:spPr>
        <a:xfrm>
          <a:off x="4584700" y="59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119397</xdr:rowOff>
    </xdr:from>
    <xdr:ext cx="405111" cy="259045"/>
    <xdr:sp macro="" textlink="">
      <xdr:nvSpPr>
        <xdr:cNvPr id="77" name="【図書館】&#10;有形固定資産減価償却率該当値テキスト">
          <a:extLst>
            <a:ext uri="{FF2B5EF4-FFF2-40B4-BE49-F238E27FC236}">
              <a16:creationId xmlns:a16="http://schemas.microsoft.com/office/drawing/2014/main" id="{717C285D-3B40-4EC9-B7F5-81A22383FF00}"/>
            </a:ext>
          </a:extLst>
        </xdr:cNvPr>
        <xdr:cNvSpPr txBox="1"/>
      </xdr:nvSpPr>
      <xdr:spPr>
        <a:xfrm>
          <a:off x="4673600" y="594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95885</xdr:rowOff>
    </xdr:from>
    <xdr:to>
      <xdr:col>20</xdr:col>
      <xdr:colOff>38100</xdr:colOff>
      <xdr:row>35</xdr:row>
      <xdr:rowOff>26035</xdr:rowOff>
    </xdr:to>
    <xdr:sp macro="" textlink="">
      <xdr:nvSpPr>
        <xdr:cNvPr id="78" name="楕円 77">
          <a:extLst>
            <a:ext uri="{FF2B5EF4-FFF2-40B4-BE49-F238E27FC236}">
              <a16:creationId xmlns:a16="http://schemas.microsoft.com/office/drawing/2014/main" id="{9A41DE63-D1B9-4217-9976-EB9556A7165B}"/>
            </a:ext>
          </a:extLst>
        </xdr:cNvPr>
        <xdr:cNvSpPr/>
      </xdr:nvSpPr>
      <xdr:spPr>
        <a:xfrm>
          <a:off x="3746500" y="592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146685</xdr:rowOff>
    </xdr:from>
    <xdr:to>
      <xdr:col>24</xdr:col>
      <xdr:colOff>63500</xdr:colOff>
      <xdr:row>35</xdr:row>
      <xdr:rowOff>45720</xdr:rowOff>
    </xdr:to>
    <xdr:cxnSp macro="">
      <xdr:nvCxnSpPr>
        <xdr:cNvPr id="79" name="直線コネクタ 78">
          <a:extLst>
            <a:ext uri="{FF2B5EF4-FFF2-40B4-BE49-F238E27FC236}">
              <a16:creationId xmlns:a16="http://schemas.microsoft.com/office/drawing/2014/main" id="{86F2A5C3-6F9C-42A3-98C5-CB6D8DAB574A}"/>
            </a:ext>
          </a:extLst>
        </xdr:cNvPr>
        <xdr:cNvCxnSpPr/>
      </xdr:nvCxnSpPr>
      <xdr:spPr>
        <a:xfrm>
          <a:off x="3797300" y="5975985"/>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137795</xdr:rowOff>
    </xdr:from>
    <xdr:to>
      <xdr:col>15</xdr:col>
      <xdr:colOff>101600</xdr:colOff>
      <xdr:row>35</xdr:row>
      <xdr:rowOff>67945</xdr:rowOff>
    </xdr:to>
    <xdr:sp macro="" textlink="">
      <xdr:nvSpPr>
        <xdr:cNvPr id="80" name="楕円 79">
          <a:extLst>
            <a:ext uri="{FF2B5EF4-FFF2-40B4-BE49-F238E27FC236}">
              <a16:creationId xmlns:a16="http://schemas.microsoft.com/office/drawing/2014/main" id="{FB652AC8-5F9C-40B5-92F2-EF93A220251F}"/>
            </a:ext>
          </a:extLst>
        </xdr:cNvPr>
        <xdr:cNvSpPr/>
      </xdr:nvSpPr>
      <xdr:spPr>
        <a:xfrm>
          <a:off x="2857500" y="596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146685</xdr:rowOff>
    </xdr:from>
    <xdr:to>
      <xdr:col>19</xdr:col>
      <xdr:colOff>177800</xdr:colOff>
      <xdr:row>35</xdr:row>
      <xdr:rowOff>17145</xdr:rowOff>
    </xdr:to>
    <xdr:cxnSp macro="">
      <xdr:nvCxnSpPr>
        <xdr:cNvPr id="81" name="直線コネクタ 80">
          <a:extLst>
            <a:ext uri="{FF2B5EF4-FFF2-40B4-BE49-F238E27FC236}">
              <a16:creationId xmlns:a16="http://schemas.microsoft.com/office/drawing/2014/main" id="{75505A4E-6752-413A-A44D-0A60B1C3A530}"/>
            </a:ext>
          </a:extLst>
        </xdr:cNvPr>
        <xdr:cNvCxnSpPr/>
      </xdr:nvCxnSpPr>
      <xdr:spPr>
        <a:xfrm flipV="1">
          <a:off x="2908300" y="59759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88265</xdr:rowOff>
    </xdr:from>
    <xdr:to>
      <xdr:col>10</xdr:col>
      <xdr:colOff>165100</xdr:colOff>
      <xdr:row>40</xdr:row>
      <xdr:rowOff>18415</xdr:rowOff>
    </xdr:to>
    <xdr:sp macro="" textlink="">
      <xdr:nvSpPr>
        <xdr:cNvPr id="82" name="楕円 81">
          <a:extLst>
            <a:ext uri="{FF2B5EF4-FFF2-40B4-BE49-F238E27FC236}">
              <a16:creationId xmlns:a16="http://schemas.microsoft.com/office/drawing/2014/main" id="{C49BA88F-EF11-4647-8DBF-094EDD9FE4A5}"/>
            </a:ext>
          </a:extLst>
        </xdr:cNvPr>
        <xdr:cNvSpPr/>
      </xdr:nvSpPr>
      <xdr:spPr>
        <a:xfrm>
          <a:off x="1968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17145</xdr:rowOff>
    </xdr:from>
    <xdr:to>
      <xdr:col>15</xdr:col>
      <xdr:colOff>50800</xdr:colOff>
      <xdr:row>39</xdr:row>
      <xdr:rowOff>139065</xdr:rowOff>
    </xdr:to>
    <xdr:cxnSp macro="">
      <xdr:nvCxnSpPr>
        <xdr:cNvPr id="83" name="直線コネクタ 82">
          <a:extLst>
            <a:ext uri="{FF2B5EF4-FFF2-40B4-BE49-F238E27FC236}">
              <a16:creationId xmlns:a16="http://schemas.microsoft.com/office/drawing/2014/main" id="{852A3F47-B9D6-4F33-80A8-9ABAD763F522}"/>
            </a:ext>
          </a:extLst>
        </xdr:cNvPr>
        <xdr:cNvCxnSpPr/>
      </xdr:nvCxnSpPr>
      <xdr:spPr>
        <a:xfrm flipV="1">
          <a:off x="2019300" y="6017895"/>
          <a:ext cx="889000" cy="80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29210</xdr:rowOff>
    </xdr:from>
    <xdr:to>
      <xdr:col>6</xdr:col>
      <xdr:colOff>38100</xdr:colOff>
      <xdr:row>39</xdr:row>
      <xdr:rowOff>130810</xdr:rowOff>
    </xdr:to>
    <xdr:sp macro="" textlink="">
      <xdr:nvSpPr>
        <xdr:cNvPr id="84" name="楕円 83">
          <a:extLst>
            <a:ext uri="{FF2B5EF4-FFF2-40B4-BE49-F238E27FC236}">
              <a16:creationId xmlns:a16="http://schemas.microsoft.com/office/drawing/2014/main" id="{36065E66-A17F-4778-8AD6-80E5F49DED0A}"/>
            </a:ext>
          </a:extLst>
        </xdr:cNvPr>
        <xdr:cNvSpPr/>
      </xdr:nvSpPr>
      <xdr:spPr>
        <a:xfrm>
          <a:off x="1079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80010</xdr:rowOff>
    </xdr:from>
    <xdr:to>
      <xdr:col>10</xdr:col>
      <xdr:colOff>114300</xdr:colOff>
      <xdr:row>39</xdr:row>
      <xdr:rowOff>139065</xdr:rowOff>
    </xdr:to>
    <xdr:cxnSp macro="">
      <xdr:nvCxnSpPr>
        <xdr:cNvPr id="85" name="直線コネクタ 84">
          <a:extLst>
            <a:ext uri="{FF2B5EF4-FFF2-40B4-BE49-F238E27FC236}">
              <a16:creationId xmlns:a16="http://schemas.microsoft.com/office/drawing/2014/main" id="{6F0A5FAD-3974-4DC8-98B6-BFBE730D8D4F}"/>
            </a:ext>
          </a:extLst>
        </xdr:cNvPr>
        <xdr:cNvCxnSpPr/>
      </xdr:nvCxnSpPr>
      <xdr:spPr>
        <a:xfrm>
          <a:off x="1130300" y="676656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42562</xdr:rowOff>
    </xdr:from>
    <xdr:ext cx="405111" cy="259045"/>
    <xdr:sp macro="" textlink="">
      <xdr:nvSpPr>
        <xdr:cNvPr id="86" name="n_1mainValue【図書館】&#10;有形固定資産減価償却率">
          <a:extLst>
            <a:ext uri="{FF2B5EF4-FFF2-40B4-BE49-F238E27FC236}">
              <a16:creationId xmlns:a16="http://schemas.microsoft.com/office/drawing/2014/main" id="{D13744A3-B629-46B1-99DA-637C1BA9811E}"/>
            </a:ext>
          </a:extLst>
        </xdr:cNvPr>
        <xdr:cNvSpPr txBox="1"/>
      </xdr:nvSpPr>
      <xdr:spPr>
        <a:xfrm>
          <a:off x="3582044" y="57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84472</xdr:rowOff>
    </xdr:from>
    <xdr:ext cx="405111" cy="259045"/>
    <xdr:sp macro="" textlink="">
      <xdr:nvSpPr>
        <xdr:cNvPr id="87" name="n_2mainValue【図書館】&#10;有形固定資産減価償却率">
          <a:extLst>
            <a:ext uri="{FF2B5EF4-FFF2-40B4-BE49-F238E27FC236}">
              <a16:creationId xmlns:a16="http://schemas.microsoft.com/office/drawing/2014/main" id="{AAFA152A-07BB-42BD-A1D6-FEABA7A0793E}"/>
            </a:ext>
          </a:extLst>
        </xdr:cNvPr>
        <xdr:cNvSpPr txBox="1"/>
      </xdr:nvSpPr>
      <xdr:spPr>
        <a:xfrm>
          <a:off x="2705744" y="574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9542</xdr:rowOff>
    </xdr:from>
    <xdr:ext cx="405111" cy="259045"/>
    <xdr:sp macro="" textlink="">
      <xdr:nvSpPr>
        <xdr:cNvPr id="88" name="n_3mainValue【図書館】&#10;有形固定資産減価償却率">
          <a:extLst>
            <a:ext uri="{FF2B5EF4-FFF2-40B4-BE49-F238E27FC236}">
              <a16:creationId xmlns:a16="http://schemas.microsoft.com/office/drawing/2014/main" id="{1C11831B-EAEE-44C1-9F7B-64B03AA5A103}"/>
            </a:ext>
          </a:extLst>
        </xdr:cNvPr>
        <xdr:cNvSpPr txBox="1"/>
      </xdr:nvSpPr>
      <xdr:spPr>
        <a:xfrm>
          <a:off x="1816744"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121937</xdr:rowOff>
    </xdr:from>
    <xdr:ext cx="405111" cy="259045"/>
    <xdr:sp macro="" textlink="">
      <xdr:nvSpPr>
        <xdr:cNvPr id="89" name="n_4mainValue【図書館】&#10;有形固定資産減価償却率">
          <a:extLst>
            <a:ext uri="{FF2B5EF4-FFF2-40B4-BE49-F238E27FC236}">
              <a16:creationId xmlns:a16="http://schemas.microsoft.com/office/drawing/2014/main" id="{87578DA4-B2DB-4F02-86BD-55E2B1A86C07}"/>
            </a:ext>
          </a:extLst>
        </xdr:cNvPr>
        <xdr:cNvSpPr txBox="1"/>
      </xdr:nvSpPr>
      <xdr:spPr>
        <a:xfrm>
          <a:off x="92774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81E7C120-F164-4B00-B182-35214F220A9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17300AD0-ADEF-4350-BFA3-6CF1D040C17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2FC7F94-B040-4A26-9087-AE0BFC9DD32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D5775250-C05F-4742-8B61-19081A918EC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F15E5B98-1CD7-43AD-8E8F-ACF8C9BDC8A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3C2FA7FF-98F4-4E6E-A72B-1BF9E80E27F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9F7CE300-B08E-46E2-BFED-8038590EB23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76A25CDC-1143-427C-AC70-653050C2453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DD7DD91-6555-4266-9835-2C1226B2942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AA8622E8-F69D-4D29-ACDD-AB053E3A329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EEC9AF29-7863-4A30-A24C-78C50B29A59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D363E6C3-39D9-4BF7-A6ED-D3DD6823872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F8C153A-AE56-4C04-A535-1A0C087E2A8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133C9E1B-1488-4502-B54C-57806978660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E9ED37AE-493D-4986-9E67-46E065A5FA1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43DA8401-4227-4CB5-8195-64997F9FAC9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58888EF0-D3DE-4A84-B736-68691E6C158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8C57E2E0-74E0-4C9F-A36F-3220828DDF7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AF1CADF2-8AA5-417D-B4B8-F3C816A8164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BCAA8A63-9FC4-4D3B-B56A-1F2D32D8DFB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F4072A0-B12A-4535-8E8B-D71724E8C83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67B2841-5A1C-485A-817B-8E0CF5EAFED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9D272C0-AD2C-44EC-8C09-E265840D2CC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3" name="直線コネクタ 112">
          <a:extLst>
            <a:ext uri="{FF2B5EF4-FFF2-40B4-BE49-F238E27FC236}">
              <a16:creationId xmlns:a16="http://schemas.microsoft.com/office/drawing/2014/main" id="{25387D9E-FF41-4FC1-9830-E6DA282483F2}"/>
            </a:ext>
          </a:extLst>
        </xdr:cNvPr>
        <xdr:cNvCxnSpPr/>
      </xdr:nvCxnSpPr>
      <xdr:spPr>
        <a:xfrm flipV="1">
          <a:off x="10476865" y="57073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4" name="【図書館】&#10;一人当たり面積最小値テキスト">
          <a:extLst>
            <a:ext uri="{FF2B5EF4-FFF2-40B4-BE49-F238E27FC236}">
              <a16:creationId xmlns:a16="http://schemas.microsoft.com/office/drawing/2014/main" id="{E93B0310-4E48-40F1-A009-7D2D36710CF6}"/>
            </a:ext>
          </a:extLst>
        </xdr:cNvPr>
        <xdr:cNvSpPr txBox="1"/>
      </xdr:nvSpPr>
      <xdr:spPr>
        <a:xfrm>
          <a:off x="10515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5" name="直線コネクタ 114">
          <a:extLst>
            <a:ext uri="{FF2B5EF4-FFF2-40B4-BE49-F238E27FC236}">
              <a16:creationId xmlns:a16="http://schemas.microsoft.com/office/drawing/2014/main" id="{3EE88ABB-E32C-4A92-BE43-7AA17F79640C}"/>
            </a:ext>
          </a:extLst>
        </xdr:cNvPr>
        <xdr:cNvCxnSpPr/>
      </xdr:nvCxnSpPr>
      <xdr:spPr>
        <a:xfrm>
          <a:off x="10388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6" name="【図書館】&#10;一人当たり面積最大値テキスト">
          <a:extLst>
            <a:ext uri="{FF2B5EF4-FFF2-40B4-BE49-F238E27FC236}">
              <a16:creationId xmlns:a16="http://schemas.microsoft.com/office/drawing/2014/main" id="{0C30E132-9BF5-4C9B-B920-D16DE00AF416}"/>
            </a:ext>
          </a:extLst>
        </xdr:cNvPr>
        <xdr:cNvSpPr txBox="1"/>
      </xdr:nvSpPr>
      <xdr:spPr>
        <a:xfrm>
          <a:off x="105156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7" name="直線コネクタ 116">
          <a:extLst>
            <a:ext uri="{FF2B5EF4-FFF2-40B4-BE49-F238E27FC236}">
              <a16:creationId xmlns:a16="http://schemas.microsoft.com/office/drawing/2014/main" id="{13B52455-8726-49EE-9E74-DA664399FF94}"/>
            </a:ext>
          </a:extLst>
        </xdr:cNvPr>
        <xdr:cNvCxnSpPr/>
      </xdr:nvCxnSpPr>
      <xdr:spPr>
        <a:xfrm>
          <a:off x="10388600" y="570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26687</xdr:rowOff>
    </xdr:from>
    <xdr:ext cx="469744" cy="259045"/>
    <xdr:sp macro="" textlink="">
      <xdr:nvSpPr>
        <xdr:cNvPr id="118" name="【図書館】&#10;一人当たり面積平均値テキスト">
          <a:extLst>
            <a:ext uri="{FF2B5EF4-FFF2-40B4-BE49-F238E27FC236}">
              <a16:creationId xmlns:a16="http://schemas.microsoft.com/office/drawing/2014/main" id="{E3B47A9C-EF6E-41C8-B03D-032FBA5870A2}"/>
            </a:ext>
          </a:extLst>
        </xdr:cNvPr>
        <xdr:cNvSpPr txBox="1"/>
      </xdr:nvSpPr>
      <xdr:spPr>
        <a:xfrm>
          <a:off x="10515600" y="6884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9" name="フローチャート: 判断 118">
          <a:extLst>
            <a:ext uri="{FF2B5EF4-FFF2-40B4-BE49-F238E27FC236}">
              <a16:creationId xmlns:a16="http://schemas.microsoft.com/office/drawing/2014/main" id="{CDE3FA3E-BABF-4CDD-8844-D7432F1C3DCF}"/>
            </a:ext>
          </a:extLst>
        </xdr:cNvPr>
        <xdr:cNvSpPr/>
      </xdr:nvSpPr>
      <xdr:spPr>
        <a:xfrm>
          <a:off x="104267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0" name="フローチャート: 判断 119">
          <a:extLst>
            <a:ext uri="{FF2B5EF4-FFF2-40B4-BE49-F238E27FC236}">
              <a16:creationId xmlns:a16="http://schemas.microsoft.com/office/drawing/2014/main" id="{5DD867CF-32F9-4BE2-A431-E82D037C55B9}"/>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40</xdr:row>
      <xdr:rowOff>140987</xdr:rowOff>
    </xdr:from>
    <xdr:ext cx="469744" cy="259045"/>
    <xdr:sp macro="" textlink="">
      <xdr:nvSpPr>
        <xdr:cNvPr id="121" name="n_1aveValue【図書館】&#10;一人当たり面積">
          <a:extLst>
            <a:ext uri="{FF2B5EF4-FFF2-40B4-BE49-F238E27FC236}">
              <a16:creationId xmlns:a16="http://schemas.microsoft.com/office/drawing/2014/main" id="{D10890F0-7797-4A47-8B3C-34642C5440A3}"/>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48260</xdr:rowOff>
    </xdr:from>
    <xdr:to>
      <xdr:col>46</xdr:col>
      <xdr:colOff>38100</xdr:colOff>
      <xdr:row>40</xdr:row>
      <xdr:rowOff>149860</xdr:rowOff>
    </xdr:to>
    <xdr:sp macro="" textlink="">
      <xdr:nvSpPr>
        <xdr:cNvPr id="122" name="フローチャート: 判断 121">
          <a:extLst>
            <a:ext uri="{FF2B5EF4-FFF2-40B4-BE49-F238E27FC236}">
              <a16:creationId xmlns:a16="http://schemas.microsoft.com/office/drawing/2014/main" id="{9E7AB515-310E-4B1D-B316-0D93FC4E189E}"/>
            </a:ext>
          </a:extLst>
        </xdr:cNvPr>
        <xdr:cNvSpPr/>
      </xdr:nvSpPr>
      <xdr:spPr>
        <a:xfrm>
          <a:off x="8699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40</xdr:row>
      <xdr:rowOff>140987</xdr:rowOff>
    </xdr:from>
    <xdr:ext cx="469744" cy="259045"/>
    <xdr:sp macro="" textlink="">
      <xdr:nvSpPr>
        <xdr:cNvPr id="123" name="n_2aveValue【図書館】&#10;一人当たり面積">
          <a:extLst>
            <a:ext uri="{FF2B5EF4-FFF2-40B4-BE49-F238E27FC236}">
              <a16:creationId xmlns:a16="http://schemas.microsoft.com/office/drawing/2014/main" id="{20A03FB5-465C-4FE1-8586-D8F5FB0B0AD0}"/>
            </a:ext>
          </a:extLst>
        </xdr:cNvPr>
        <xdr:cNvSpPr txBox="1"/>
      </xdr:nvSpPr>
      <xdr:spPr>
        <a:xfrm>
          <a:off x="8515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40</xdr:row>
      <xdr:rowOff>63500</xdr:rowOff>
    </xdr:from>
    <xdr:to>
      <xdr:col>41</xdr:col>
      <xdr:colOff>101600</xdr:colOff>
      <xdr:row>40</xdr:row>
      <xdr:rowOff>165100</xdr:rowOff>
    </xdr:to>
    <xdr:sp macro="" textlink="">
      <xdr:nvSpPr>
        <xdr:cNvPr id="124" name="フローチャート: 判断 123">
          <a:extLst>
            <a:ext uri="{FF2B5EF4-FFF2-40B4-BE49-F238E27FC236}">
              <a16:creationId xmlns:a16="http://schemas.microsoft.com/office/drawing/2014/main" id="{C4B92CAC-C744-41A5-B0A7-6F6D766EC70E}"/>
            </a:ext>
          </a:extLst>
        </xdr:cNvPr>
        <xdr:cNvSpPr/>
      </xdr:nvSpPr>
      <xdr:spPr>
        <a:xfrm>
          <a:off x="7810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40</xdr:row>
      <xdr:rowOff>156227</xdr:rowOff>
    </xdr:from>
    <xdr:ext cx="469744" cy="259045"/>
    <xdr:sp macro="" textlink="">
      <xdr:nvSpPr>
        <xdr:cNvPr id="125" name="n_3aveValue【図書館】&#10;一人当たり面積">
          <a:extLst>
            <a:ext uri="{FF2B5EF4-FFF2-40B4-BE49-F238E27FC236}">
              <a16:creationId xmlns:a16="http://schemas.microsoft.com/office/drawing/2014/main" id="{F72F914B-56B9-449F-B8FE-7CB936693D0C}"/>
            </a:ext>
          </a:extLst>
        </xdr:cNvPr>
        <xdr:cNvSpPr txBox="1"/>
      </xdr:nvSpPr>
      <xdr:spPr>
        <a:xfrm>
          <a:off x="7626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40</xdr:row>
      <xdr:rowOff>63500</xdr:rowOff>
    </xdr:from>
    <xdr:to>
      <xdr:col>36</xdr:col>
      <xdr:colOff>165100</xdr:colOff>
      <xdr:row>40</xdr:row>
      <xdr:rowOff>165100</xdr:rowOff>
    </xdr:to>
    <xdr:sp macro="" textlink="">
      <xdr:nvSpPr>
        <xdr:cNvPr id="126" name="フローチャート: 判断 125">
          <a:extLst>
            <a:ext uri="{FF2B5EF4-FFF2-40B4-BE49-F238E27FC236}">
              <a16:creationId xmlns:a16="http://schemas.microsoft.com/office/drawing/2014/main" id="{24E26F7A-441A-48FF-B0A0-4923C4E2E5FD}"/>
            </a:ext>
          </a:extLst>
        </xdr:cNvPr>
        <xdr:cNvSpPr/>
      </xdr:nvSpPr>
      <xdr:spPr>
        <a:xfrm>
          <a:off x="6921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40</xdr:row>
      <xdr:rowOff>156227</xdr:rowOff>
    </xdr:from>
    <xdr:ext cx="469744" cy="259045"/>
    <xdr:sp macro="" textlink="">
      <xdr:nvSpPr>
        <xdr:cNvPr id="127" name="n_4aveValue【図書館】&#10;一人当たり面積">
          <a:extLst>
            <a:ext uri="{FF2B5EF4-FFF2-40B4-BE49-F238E27FC236}">
              <a16:creationId xmlns:a16="http://schemas.microsoft.com/office/drawing/2014/main" id="{A9EF336B-0910-4C5F-BF73-8E9675F608F9}"/>
            </a:ext>
          </a:extLst>
        </xdr:cNvPr>
        <xdr:cNvSpPr txBox="1"/>
      </xdr:nvSpPr>
      <xdr:spPr>
        <a:xfrm>
          <a:off x="6737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E302C65-9412-4B9C-A4B3-9043D107CE2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38B24E8-BDB4-4662-8E5F-B5409238B70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5B88E53-0D51-4B46-A266-364EB6111C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EB86661-76C8-429D-9B4B-A4664F1CF84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EB92860-DECE-4112-B08D-BF115A7358B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33" name="楕円 132">
          <a:extLst>
            <a:ext uri="{FF2B5EF4-FFF2-40B4-BE49-F238E27FC236}">
              <a16:creationId xmlns:a16="http://schemas.microsoft.com/office/drawing/2014/main" id="{31DEC4C4-1635-4867-ABC9-97EC468022E3}"/>
            </a:ext>
          </a:extLst>
        </xdr:cNvPr>
        <xdr:cNvSpPr/>
      </xdr:nvSpPr>
      <xdr:spPr>
        <a:xfrm>
          <a:off x="10426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93997</xdr:rowOff>
    </xdr:from>
    <xdr:ext cx="469744" cy="259045"/>
    <xdr:sp macro="" textlink="">
      <xdr:nvSpPr>
        <xdr:cNvPr id="134" name="【図書館】&#10;一人当たり面積該当値テキスト">
          <a:extLst>
            <a:ext uri="{FF2B5EF4-FFF2-40B4-BE49-F238E27FC236}">
              <a16:creationId xmlns:a16="http://schemas.microsoft.com/office/drawing/2014/main" id="{E836D903-907B-4D1E-95EF-7266DD8A8042}"/>
            </a:ext>
          </a:extLst>
        </xdr:cNvPr>
        <xdr:cNvSpPr txBox="1"/>
      </xdr:nvSpPr>
      <xdr:spPr>
        <a:xfrm>
          <a:off x="10515600"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40640</xdr:rowOff>
    </xdr:from>
    <xdr:to>
      <xdr:col>50</xdr:col>
      <xdr:colOff>165100</xdr:colOff>
      <xdr:row>38</xdr:row>
      <xdr:rowOff>142240</xdr:rowOff>
    </xdr:to>
    <xdr:sp macro="" textlink="">
      <xdr:nvSpPr>
        <xdr:cNvPr id="135" name="楕円 134">
          <a:extLst>
            <a:ext uri="{FF2B5EF4-FFF2-40B4-BE49-F238E27FC236}">
              <a16:creationId xmlns:a16="http://schemas.microsoft.com/office/drawing/2014/main" id="{2A406961-B0D9-4BAB-859D-7B9DFB65F431}"/>
            </a:ext>
          </a:extLst>
        </xdr:cNvPr>
        <xdr:cNvSpPr/>
      </xdr:nvSpPr>
      <xdr:spPr>
        <a:xfrm>
          <a:off x="9588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91440</xdr:rowOff>
    </xdr:from>
    <xdr:to>
      <xdr:col>55</xdr:col>
      <xdr:colOff>0</xdr:colOff>
      <xdr:row>38</xdr:row>
      <xdr:rowOff>121920</xdr:rowOff>
    </xdr:to>
    <xdr:cxnSp macro="">
      <xdr:nvCxnSpPr>
        <xdr:cNvPr id="136" name="直線コネクタ 135">
          <a:extLst>
            <a:ext uri="{FF2B5EF4-FFF2-40B4-BE49-F238E27FC236}">
              <a16:creationId xmlns:a16="http://schemas.microsoft.com/office/drawing/2014/main" id="{1BF38B38-645D-4150-80EE-4750B7B3DF58}"/>
            </a:ext>
          </a:extLst>
        </xdr:cNvPr>
        <xdr:cNvCxnSpPr/>
      </xdr:nvCxnSpPr>
      <xdr:spPr>
        <a:xfrm>
          <a:off x="9639300" y="66065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37" name="楕円 136">
          <a:extLst>
            <a:ext uri="{FF2B5EF4-FFF2-40B4-BE49-F238E27FC236}">
              <a16:creationId xmlns:a16="http://schemas.microsoft.com/office/drawing/2014/main" id="{595CB51D-4CF3-409F-AE47-A041656E6491}"/>
            </a:ext>
          </a:extLst>
        </xdr:cNvPr>
        <xdr:cNvSpPr/>
      </xdr:nvSpPr>
      <xdr:spPr>
        <a:xfrm>
          <a:off x="8699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91440</xdr:rowOff>
    </xdr:from>
    <xdr:to>
      <xdr:col>50</xdr:col>
      <xdr:colOff>114300</xdr:colOff>
      <xdr:row>39</xdr:row>
      <xdr:rowOff>41910</xdr:rowOff>
    </xdr:to>
    <xdr:cxnSp macro="">
      <xdr:nvCxnSpPr>
        <xdr:cNvPr id="138" name="直線コネクタ 137">
          <a:extLst>
            <a:ext uri="{FF2B5EF4-FFF2-40B4-BE49-F238E27FC236}">
              <a16:creationId xmlns:a16="http://schemas.microsoft.com/office/drawing/2014/main" id="{370F4884-8525-4138-81FD-F32DC35BE949}"/>
            </a:ext>
          </a:extLst>
        </xdr:cNvPr>
        <xdr:cNvCxnSpPr/>
      </xdr:nvCxnSpPr>
      <xdr:spPr>
        <a:xfrm flipV="1">
          <a:off x="8750300" y="66065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40640</xdr:rowOff>
    </xdr:from>
    <xdr:to>
      <xdr:col>41</xdr:col>
      <xdr:colOff>101600</xdr:colOff>
      <xdr:row>40</xdr:row>
      <xdr:rowOff>142240</xdr:rowOff>
    </xdr:to>
    <xdr:sp macro="" textlink="">
      <xdr:nvSpPr>
        <xdr:cNvPr id="139" name="楕円 138">
          <a:extLst>
            <a:ext uri="{FF2B5EF4-FFF2-40B4-BE49-F238E27FC236}">
              <a16:creationId xmlns:a16="http://schemas.microsoft.com/office/drawing/2014/main" id="{0938063F-C7D0-48C3-9455-39ECAB53F1AD}"/>
            </a:ext>
          </a:extLst>
        </xdr:cNvPr>
        <xdr:cNvSpPr/>
      </xdr:nvSpPr>
      <xdr:spPr>
        <a:xfrm>
          <a:off x="7810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41910</xdr:rowOff>
    </xdr:from>
    <xdr:to>
      <xdr:col>45</xdr:col>
      <xdr:colOff>177800</xdr:colOff>
      <xdr:row>40</xdr:row>
      <xdr:rowOff>91440</xdr:rowOff>
    </xdr:to>
    <xdr:cxnSp macro="">
      <xdr:nvCxnSpPr>
        <xdr:cNvPr id="140" name="直線コネクタ 139">
          <a:extLst>
            <a:ext uri="{FF2B5EF4-FFF2-40B4-BE49-F238E27FC236}">
              <a16:creationId xmlns:a16="http://schemas.microsoft.com/office/drawing/2014/main" id="{1603DAFA-E4DD-42DD-B565-62AE2A78D5A2}"/>
            </a:ext>
          </a:extLst>
        </xdr:cNvPr>
        <xdr:cNvCxnSpPr/>
      </xdr:nvCxnSpPr>
      <xdr:spPr>
        <a:xfrm flipV="1">
          <a:off x="7861300" y="672846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40640</xdr:rowOff>
    </xdr:from>
    <xdr:to>
      <xdr:col>36</xdr:col>
      <xdr:colOff>165100</xdr:colOff>
      <xdr:row>40</xdr:row>
      <xdr:rowOff>142240</xdr:rowOff>
    </xdr:to>
    <xdr:sp macro="" textlink="">
      <xdr:nvSpPr>
        <xdr:cNvPr id="141" name="楕円 140">
          <a:extLst>
            <a:ext uri="{FF2B5EF4-FFF2-40B4-BE49-F238E27FC236}">
              <a16:creationId xmlns:a16="http://schemas.microsoft.com/office/drawing/2014/main" id="{EC3211CA-CD7E-4302-835D-9DD5E458B8E6}"/>
            </a:ext>
          </a:extLst>
        </xdr:cNvPr>
        <xdr:cNvSpPr/>
      </xdr:nvSpPr>
      <xdr:spPr>
        <a:xfrm>
          <a:off x="6921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91440</xdr:rowOff>
    </xdr:from>
    <xdr:to>
      <xdr:col>41</xdr:col>
      <xdr:colOff>50800</xdr:colOff>
      <xdr:row>40</xdr:row>
      <xdr:rowOff>91440</xdr:rowOff>
    </xdr:to>
    <xdr:cxnSp macro="">
      <xdr:nvCxnSpPr>
        <xdr:cNvPr id="142" name="直線コネクタ 141">
          <a:extLst>
            <a:ext uri="{FF2B5EF4-FFF2-40B4-BE49-F238E27FC236}">
              <a16:creationId xmlns:a16="http://schemas.microsoft.com/office/drawing/2014/main" id="{B5B980E4-920E-42FE-8CC1-0B147779287C}"/>
            </a:ext>
          </a:extLst>
        </xdr:cNvPr>
        <xdr:cNvCxnSpPr/>
      </xdr:nvCxnSpPr>
      <xdr:spPr>
        <a:xfrm>
          <a:off x="6972300" y="694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158767</xdr:rowOff>
    </xdr:from>
    <xdr:ext cx="469744" cy="259045"/>
    <xdr:sp macro="" textlink="">
      <xdr:nvSpPr>
        <xdr:cNvPr id="143" name="n_1mainValue【図書館】&#10;一人当たり面積">
          <a:extLst>
            <a:ext uri="{FF2B5EF4-FFF2-40B4-BE49-F238E27FC236}">
              <a16:creationId xmlns:a16="http://schemas.microsoft.com/office/drawing/2014/main" id="{C316D1D5-90FC-4A7B-AC1F-4D1931DDB8EC}"/>
            </a:ext>
          </a:extLst>
        </xdr:cNvPr>
        <xdr:cNvSpPr txBox="1"/>
      </xdr:nvSpPr>
      <xdr:spPr>
        <a:xfrm>
          <a:off x="9391727"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44" name="n_2mainValue【図書館】&#10;一人当たり面積">
          <a:extLst>
            <a:ext uri="{FF2B5EF4-FFF2-40B4-BE49-F238E27FC236}">
              <a16:creationId xmlns:a16="http://schemas.microsoft.com/office/drawing/2014/main" id="{13F3B244-313E-47D7-BC31-8C8D5E196089}"/>
            </a:ext>
          </a:extLst>
        </xdr:cNvPr>
        <xdr:cNvSpPr txBox="1"/>
      </xdr:nvSpPr>
      <xdr:spPr>
        <a:xfrm>
          <a:off x="8515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158767</xdr:rowOff>
    </xdr:from>
    <xdr:ext cx="469744" cy="259045"/>
    <xdr:sp macro="" textlink="">
      <xdr:nvSpPr>
        <xdr:cNvPr id="145" name="n_3mainValue【図書館】&#10;一人当たり面積">
          <a:extLst>
            <a:ext uri="{FF2B5EF4-FFF2-40B4-BE49-F238E27FC236}">
              <a16:creationId xmlns:a16="http://schemas.microsoft.com/office/drawing/2014/main" id="{15B56231-FD7A-4583-95B2-9B30B5E3ADEA}"/>
            </a:ext>
          </a:extLst>
        </xdr:cNvPr>
        <xdr:cNvSpPr txBox="1"/>
      </xdr:nvSpPr>
      <xdr:spPr>
        <a:xfrm>
          <a:off x="7626427" y="667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158767</xdr:rowOff>
    </xdr:from>
    <xdr:ext cx="469744" cy="259045"/>
    <xdr:sp macro="" textlink="">
      <xdr:nvSpPr>
        <xdr:cNvPr id="146" name="n_4mainValue【図書館】&#10;一人当たり面積">
          <a:extLst>
            <a:ext uri="{FF2B5EF4-FFF2-40B4-BE49-F238E27FC236}">
              <a16:creationId xmlns:a16="http://schemas.microsoft.com/office/drawing/2014/main" id="{105E547C-6F19-4CEF-AD79-FEB231BB8BAF}"/>
            </a:ext>
          </a:extLst>
        </xdr:cNvPr>
        <xdr:cNvSpPr txBox="1"/>
      </xdr:nvSpPr>
      <xdr:spPr>
        <a:xfrm>
          <a:off x="6737427" y="667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B6FBFF7-7D2D-41AE-82A7-BE929AB2715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06E63C7-D970-41EE-A20E-5A055C6FAD5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3228158-A6F6-4A8A-B5E5-24BAAB94ADA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C9FBE2A-9E5D-444D-BB46-98E13D4094C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5B849C8-932F-480A-A5EA-DD3E6DDAC81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43ACA04-C366-4C94-A325-29A6A4F1FEB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D468E55-C0C1-4BED-9D07-FD6AA942242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C800A6D-763F-4AEA-90F0-5F98CDEAB59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7F57D85-F37B-467C-B33F-BFC1D5C62C1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FD7AEE8-D95B-4D49-A1D9-E313855CCDF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7" name="テキスト ボックス 156">
          <a:extLst>
            <a:ext uri="{FF2B5EF4-FFF2-40B4-BE49-F238E27FC236}">
              <a16:creationId xmlns:a16="http://schemas.microsoft.com/office/drawing/2014/main" id="{459F3FF9-C64F-4E07-AAD5-C813721FAAFD}"/>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8" name="直線コネクタ 157">
          <a:extLst>
            <a:ext uri="{FF2B5EF4-FFF2-40B4-BE49-F238E27FC236}">
              <a16:creationId xmlns:a16="http://schemas.microsoft.com/office/drawing/2014/main" id="{9C2AB205-6E30-4D68-A5D0-871D7623E4B5}"/>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9" name="テキスト ボックス 158">
          <a:extLst>
            <a:ext uri="{FF2B5EF4-FFF2-40B4-BE49-F238E27FC236}">
              <a16:creationId xmlns:a16="http://schemas.microsoft.com/office/drawing/2014/main" id="{B37A36AE-A094-41E2-8F13-2DA0971A937F}"/>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60" name="直線コネクタ 159">
          <a:extLst>
            <a:ext uri="{FF2B5EF4-FFF2-40B4-BE49-F238E27FC236}">
              <a16:creationId xmlns:a16="http://schemas.microsoft.com/office/drawing/2014/main" id="{9B27151E-15E3-41C1-ABCB-C06B8235BD88}"/>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1" name="テキスト ボックス 160">
          <a:extLst>
            <a:ext uri="{FF2B5EF4-FFF2-40B4-BE49-F238E27FC236}">
              <a16:creationId xmlns:a16="http://schemas.microsoft.com/office/drawing/2014/main" id="{758E2E9B-0379-4DA1-9B78-9DF05A5E26AA}"/>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2" name="直線コネクタ 161">
          <a:extLst>
            <a:ext uri="{FF2B5EF4-FFF2-40B4-BE49-F238E27FC236}">
              <a16:creationId xmlns:a16="http://schemas.microsoft.com/office/drawing/2014/main" id="{5C4AD728-1065-4C14-B663-9DC0BF43C573}"/>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3" name="テキスト ボックス 162">
          <a:extLst>
            <a:ext uri="{FF2B5EF4-FFF2-40B4-BE49-F238E27FC236}">
              <a16:creationId xmlns:a16="http://schemas.microsoft.com/office/drawing/2014/main" id="{8A2DC411-9432-421B-B386-66F7E3502D30}"/>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9FD8F04-3C00-4B6B-A238-2D37FB70158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1D4C7A44-E900-4A67-9F4B-CBC13E26375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6" name="直線コネクタ 165">
          <a:extLst>
            <a:ext uri="{FF2B5EF4-FFF2-40B4-BE49-F238E27FC236}">
              <a16:creationId xmlns:a16="http://schemas.microsoft.com/office/drawing/2014/main" id="{2627F506-CB9A-4208-9664-A93B20B14A6E}"/>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7" name="テキスト ボックス 166">
          <a:extLst>
            <a:ext uri="{FF2B5EF4-FFF2-40B4-BE49-F238E27FC236}">
              <a16:creationId xmlns:a16="http://schemas.microsoft.com/office/drawing/2014/main" id="{A7F2C17A-CE57-4AAA-9104-3BAB20F29B93}"/>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8" name="直線コネクタ 167">
          <a:extLst>
            <a:ext uri="{FF2B5EF4-FFF2-40B4-BE49-F238E27FC236}">
              <a16:creationId xmlns:a16="http://schemas.microsoft.com/office/drawing/2014/main" id="{43224AEC-F68C-462F-AE29-E6E1A8559F93}"/>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9" name="テキスト ボックス 168">
          <a:extLst>
            <a:ext uri="{FF2B5EF4-FFF2-40B4-BE49-F238E27FC236}">
              <a16:creationId xmlns:a16="http://schemas.microsoft.com/office/drawing/2014/main" id="{4619614A-FC14-4037-B62E-A840F3842116}"/>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70" name="直線コネクタ 169">
          <a:extLst>
            <a:ext uri="{FF2B5EF4-FFF2-40B4-BE49-F238E27FC236}">
              <a16:creationId xmlns:a16="http://schemas.microsoft.com/office/drawing/2014/main" id="{CE37554C-9ECC-4749-B22C-05C14C721029}"/>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1" name="テキスト ボックス 170">
          <a:extLst>
            <a:ext uri="{FF2B5EF4-FFF2-40B4-BE49-F238E27FC236}">
              <a16:creationId xmlns:a16="http://schemas.microsoft.com/office/drawing/2014/main" id="{E8604510-DEC9-494C-A5DE-85B2BFF823B6}"/>
            </a:ext>
          </a:extLst>
        </xdr:cNvPr>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FCA824E9-A57E-4495-9EB6-20793969CBB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EDB160CF-93C0-4F70-8CE1-A53955FC486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C0348F77-37FB-4193-B3E2-7B8E6DD0955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5" name="直線コネクタ 174">
          <a:extLst>
            <a:ext uri="{FF2B5EF4-FFF2-40B4-BE49-F238E27FC236}">
              <a16:creationId xmlns:a16="http://schemas.microsoft.com/office/drawing/2014/main" id="{5BACBB27-1A2F-47BD-87BD-437D023E819A}"/>
            </a:ext>
          </a:extLst>
        </xdr:cNvPr>
        <xdr:cNvCxnSpPr/>
      </xdr:nvCxnSpPr>
      <xdr:spPr>
        <a:xfrm flipV="1">
          <a:off x="4634865" y="9598343"/>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42FA6FC2-918B-42D1-9418-1A645C8AD521}"/>
            </a:ext>
          </a:extLst>
        </xdr:cNvPr>
        <xdr:cNvSpPr txBox="1"/>
      </xdr:nvSpPr>
      <xdr:spPr>
        <a:xfrm>
          <a:off x="4673600"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7" name="直線コネクタ 176">
          <a:extLst>
            <a:ext uri="{FF2B5EF4-FFF2-40B4-BE49-F238E27FC236}">
              <a16:creationId xmlns:a16="http://schemas.microsoft.com/office/drawing/2014/main" id="{014CB8DE-1B83-45D5-BF41-D93376F67020}"/>
            </a:ext>
          </a:extLst>
        </xdr:cNvPr>
        <xdr:cNvCxnSpPr/>
      </xdr:nvCxnSpPr>
      <xdr:spPr>
        <a:xfrm>
          <a:off x="4546600" y="11021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8379E658-852D-4FA6-A0CB-2A41F83BBF69}"/>
            </a:ext>
          </a:extLst>
        </xdr:cNvPr>
        <xdr:cNvSpPr txBox="1"/>
      </xdr:nvSpPr>
      <xdr:spPr>
        <a:xfrm>
          <a:off x="4673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9" name="直線コネクタ 178">
          <a:extLst>
            <a:ext uri="{FF2B5EF4-FFF2-40B4-BE49-F238E27FC236}">
              <a16:creationId xmlns:a16="http://schemas.microsoft.com/office/drawing/2014/main" id="{DA0E3916-63AB-4219-8882-24F208540899}"/>
            </a:ext>
          </a:extLst>
        </xdr:cNvPr>
        <xdr:cNvCxnSpPr/>
      </xdr:nvCxnSpPr>
      <xdr:spPr>
        <a:xfrm>
          <a:off x="4546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3982A8C7-DC40-4036-9EFF-206BB941984C}"/>
            </a:ext>
          </a:extLst>
        </xdr:cNvPr>
        <xdr:cNvSpPr txBox="1"/>
      </xdr:nvSpPr>
      <xdr:spPr>
        <a:xfrm>
          <a:off x="4673600" y="1023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1" name="フローチャート: 判断 180">
          <a:extLst>
            <a:ext uri="{FF2B5EF4-FFF2-40B4-BE49-F238E27FC236}">
              <a16:creationId xmlns:a16="http://schemas.microsoft.com/office/drawing/2014/main" id="{3E2E4D4F-E51A-4F66-BB88-EE024D7C5E63}"/>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2" name="フローチャート: 判断 181">
          <a:extLst>
            <a:ext uri="{FF2B5EF4-FFF2-40B4-BE49-F238E27FC236}">
              <a16:creationId xmlns:a16="http://schemas.microsoft.com/office/drawing/2014/main" id="{B5B11860-E86B-4851-B7E4-5D91D83AF179}"/>
            </a:ext>
          </a:extLst>
        </xdr:cNvPr>
        <xdr:cNvSpPr/>
      </xdr:nvSpPr>
      <xdr:spPr>
        <a:xfrm>
          <a:off x="3746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170197</xdr:rowOff>
    </xdr:from>
    <xdr:ext cx="405111" cy="259045"/>
    <xdr:sp macro="" textlink="">
      <xdr:nvSpPr>
        <xdr:cNvPr id="183" name="n_1aveValue【体育館・プール】&#10;有形固定資産減価償却率">
          <a:extLst>
            <a:ext uri="{FF2B5EF4-FFF2-40B4-BE49-F238E27FC236}">
              <a16:creationId xmlns:a16="http://schemas.microsoft.com/office/drawing/2014/main" id="{6B127F8E-A381-448F-94C6-760C4B0A9261}"/>
            </a:ext>
          </a:extLst>
        </xdr:cNvPr>
        <xdr:cNvSpPr txBox="1"/>
      </xdr:nvSpPr>
      <xdr:spPr>
        <a:xfrm>
          <a:off x="3582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9207</xdr:rowOff>
    </xdr:from>
    <xdr:to>
      <xdr:col>15</xdr:col>
      <xdr:colOff>101600</xdr:colOff>
      <xdr:row>60</xdr:row>
      <xdr:rowOff>110807</xdr:rowOff>
    </xdr:to>
    <xdr:sp macro="" textlink="">
      <xdr:nvSpPr>
        <xdr:cNvPr id="184" name="フローチャート: 判断 183">
          <a:extLst>
            <a:ext uri="{FF2B5EF4-FFF2-40B4-BE49-F238E27FC236}">
              <a16:creationId xmlns:a16="http://schemas.microsoft.com/office/drawing/2014/main" id="{C70A1AF2-B4E8-4D0C-BA6B-FC84B26017DC}"/>
            </a:ext>
          </a:extLst>
        </xdr:cNvPr>
        <xdr:cNvSpPr/>
      </xdr:nvSpPr>
      <xdr:spPr>
        <a:xfrm>
          <a:off x="28575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58</xdr:row>
      <xdr:rowOff>127334</xdr:rowOff>
    </xdr:from>
    <xdr:ext cx="405111" cy="259045"/>
    <xdr:sp macro="" textlink="">
      <xdr:nvSpPr>
        <xdr:cNvPr id="185" name="n_2aveValue【体育館・プール】&#10;有形固定資産減価償却率">
          <a:extLst>
            <a:ext uri="{FF2B5EF4-FFF2-40B4-BE49-F238E27FC236}">
              <a16:creationId xmlns:a16="http://schemas.microsoft.com/office/drawing/2014/main" id="{9C74484E-6D40-466F-9BBF-2885E2F1A692}"/>
            </a:ext>
          </a:extLst>
        </xdr:cNvPr>
        <xdr:cNvSpPr txBox="1"/>
      </xdr:nvSpPr>
      <xdr:spPr>
        <a:xfrm>
          <a:off x="2705744" y="1007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112078</xdr:rowOff>
    </xdr:from>
    <xdr:to>
      <xdr:col>10</xdr:col>
      <xdr:colOff>165100</xdr:colOff>
      <xdr:row>60</xdr:row>
      <xdr:rowOff>42228</xdr:rowOff>
    </xdr:to>
    <xdr:sp macro="" textlink="">
      <xdr:nvSpPr>
        <xdr:cNvPr id="186" name="フローチャート: 判断 185">
          <a:extLst>
            <a:ext uri="{FF2B5EF4-FFF2-40B4-BE49-F238E27FC236}">
              <a16:creationId xmlns:a16="http://schemas.microsoft.com/office/drawing/2014/main" id="{A75F6732-8BCB-4214-9DC6-D9D087C96900}"/>
            </a:ext>
          </a:extLst>
        </xdr:cNvPr>
        <xdr:cNvSpPr/>
      </xdr:nvSpPr>
      <xdr:spPr>
        <a:xfrm>
          <a:off x="1968500"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58755</xdr:rowOff>
    </xdr:from>
    <xdr:ext cx="405111" cy="259045"/>
    <xdr:sp macro="" textlink="">
      <xdr:nvSpPr>
        <xdr:cNvPr id="187" name="n_3aveValue【体育館・プール】&#10;有形固定資産減価償却率">
          <a:extLst>
            <a:ext uri="{FF2B5EF4-FFF2-40B4-BE49-F238E27FC236}">
              <a16:creationId xmlns:a16="http://schemas.microsoft.com/office/drawing/2014/main" id="{61B58EED-4BBA-4CF0-9768-869BCB3B583C}"/>
            </a:ext>
          </a:extLst>
        </xdr:cNvPr>
        <xdr:cNvSpPr txBox="1"/>
      </xdr:nvSpPr>
      <xdr:spPr>
        <a:xfrm>
          <a:off x="1816744" y="1000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54928</xdr:rowOff>
    </xdr:from>
    <xdr:to>
      <xdr:col>6</xdr:col>
      <xdr:colOff>38100</xdr:colOff>
      <xdr:row>59</xdr:row>
      <xdr:rowOff>156528</xdr:rowOff>
    </xdr:to>
    <xdr:sp macro="" textlink="">
      <xdr:nvSpPr>
        <xdr:cNvPr id="188" name="フローチャート: 判断 187">
          <a:extLst>
            <a:ext uri="{FF2B5EF4-FFF2-40B4-BE49-F238E27FC236}">
              <a16:creationId xmlns:a16="http://schemas.microsoft.com/office/drawing/2014/main" id="{C9E2E60D-53C1-4DBA-8D46-010642D29EB2}"/>
            </a:ext>
          </a:extLst>
        </xdr:cNvPr>
        <xdr:cNvSpPr/>
      </xdr:nvSpPr>
      <xdr:spPr>
        <a:xfrm>
          <a:off x="1079500" y="101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58</xdr:row>
      <xdr:rowOff>1605</xdr:rowOff>
    </xdr:from>
    <xdr:ext cx="405111" cy="259045"/>
    <xdr:sp macro="" textlink="">
      <xdr:nvSpPr>
        <xdr:cNvPr id="189" name="n_4aveValue【体育館・プール】&#10;有形固定資産減価償却率">
          <a:extLst>
            <a:ext uri="{FF2B5EF4-FFF2-40B4-BE49-F238E27FC236}">
              <a16:creationId xmlns:a16="http://schemas.microsoft.com/office/drawing/2014/main" id="{7F6572F3-F7DC-474C-BFDB-A2167B6AC0BD}"/>
            </a:ext>
          </a:extLst>
        </xdr:cNvPr>
        <xdr:cNvSpPr txBox="1"/>
      </xdr:nvSpPr>
      <xdr:spPr>
        <a:xfrm>
          <a:off x="927744" y="994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507A289-1768-4ED4-9FFF-4DCD2D1576F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5344D422-F8B7-47CA-975C-4E2F19B59D0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A7455C44-EA65-4119-8BA6-5C73068D615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2651F9EA-FE99-4ACE-B4E9-8124CF340FA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4" name="テキスト ボックス 193">
          <a:extLst>
            <a:ext uri="{FF2B5EF4-FFF2-40B4-BE49-F238E27FC236}">
              <a16:creationId xmlns:a16="http://schemas.microsoft.com/office/drawing/2014/main" id="{BB5AD6B5-D6E2-408F-BCE4-E35E862714A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100647</xdr:rowOff>
    </xdr:from>
    <xdr:to>
      <xdr:col>24</xdr:col>
      <xdr:colOff>114300</xdr:colOff>
      <xdr:row>62</xdr:row>
      <xdr:rowOff>30797</xdr:rowOff>
    </xdr:to>
    <xdr:sp macro="" textlink="">
      <xdr:nvSpPr>
        <xdr:cNvPr id="195" name="楕円 194">
          <a:extLst>
            <a:ext uri="{FF2B5EF4-FFF2-40B4-BE49-F238E27FC236}">
              <a16:creationId xmlns:a16="http://schemas.microsoft.com/office/drawing/2014/main" id="{D3A63224-08FC-45ED-8FB9-35CD02406931}"/>
            </a:ext>
          </a:extLst>
        </xdr:cNvPr>
        <xdr:cNvSpPr/>
      </xdr:nvSpPr>
      <xdr:spPr>
        <a:xfrm>
          <a:off x="4584700" y="1055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79074</xdr:rowOff>
    </xdr:from>
    <xdr:ext cx="405111" cy="259045"/>
    <xdr:sp macro="" textlink="">
      <xdr:nvSpPr>
        <xdr:cNvPr id="196" name="【体育館・プール】&#10;有形固定資産減価償却率該当値テキスト">
          <a:extLst>
            <a:ext uri="{FF2B5EF4-FFF2-40B4-BE49-F238E27FC236}">
              <a16:creationId xmlns:a16="http://schemas.microsoft.com/office/drawing/2014/main" id="{6A9BBFA6-0ED3-48B4-B324-4B926533B88B}"/>
            </a:ext>
          </a:extLst>
        </xdr:cNvPr>
        <xdr:cNvSpPr txBox="1"/>
      </xdr:nvSpPr>
      <xdr:spPr>
        <a:xfrm>
          <a:off x="4673600" y="10537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32068</xdr:rowOff>
    </xdr:from>
    <xdr:to>
      <xdr:col>20</xdr:col>
      <xdr:colOff>38100</xdr:colOff>
      <xdr:row>61</xdr:row>
      <xdr:rowOff>133668</xdr:rowOff>
    </xdr:to>
    <xdr:sp macro="" textlink="">
      <xdr:nvSpPr>
        <xdr:cNvPr id="197" name="楕円 196">
          <a:extLst>
            <a:ext uri="{FF2B5EF4-FFF2-40B4-BE49-F238E27FC236}">
              <a16:creationId xmlns:a16="http://schemas.microsoft.com/office/drawing/2014/main" id="{2B40FEC3-03C4-4061-A945-E2B848CC4E19}"/>
            </a:ext>
          </a:extLst>
        </xdr:cNvPr>
        <xdr:cNvSpPr/>
      </xdr:nvSpPr>
      <xdr:spPr>
        <a:xfrm>
          <a:off x="3746500" y="1049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82868</xdr:rowOff>
    </xdr:from>
    <xdr:to>
      <xdr:col>24</xdr:col>
      <xdr:colOff>63500</xdr:colOff>
      <xdr:row>61</xdr:row>
      <xdr:rowOff>151447</xdr:rowOff>
    </xdr:to>
    <xdr:cxnSp macro="">
      <xdr:nvCxnSpPr>
        <xdr:cNvPr id="198" name="直線コネクタ 197">
          <a:extLst>
            <a:ext uri="{FF2B5EF4-FFF2-40B4-BE49-F238E27FC236}">
              <a16:creationId xmlns:a16="http://schemas.microsoft.com/office/drawing/2014/main" id="{654E5E4B-DDF9-46FF-8DE5-376C7F9DB174}"/>
            </a:ext>
          </a:extLst>
        </xdr:cNvPr>
        <xdr:cNvCxnSpPr/>
      </xdr:nvCxnSpPr>
      <xdr:spPr>
        <a:xfrm>
          <a:off x="3797300" y="10541318"/>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112078</xdr:rowOff>
    </xdr:from>
    <xdr:to>
      <xdr:col>15</xdr:col>
      <xdr:colOff>101600</xdr:colOff>
      <xdr:row>61</xdr:row>
      <xdr:rowOff>42228</xdr:rowOff>
    </xdr:to>
    <xdr:sp macro="" textlink="">
      <xdr:nvSpPr>
        <xdr:cNvPr id="199" name="楕円 198">
          <a:extLst>
            <a:ext uri="{FF2B5EF4-FFF2-40B4-BE49-F238E27FC236}">
              <a16:creationId xmlns:a16="http://schemas.microsoft.com/office/drawing/2014/main" id="{78A87023-4610-4E1E-A7A9-C3845D53EB5A}"/>
            </a:ext>
          </a:extLst>
        </xdr:cNvPr>
        <xdr:cNvSpPr/>
      </xdr:nvSpPr>
      <xdr:spPr>
        <a:xfrm>
          <a:off x="2857500" y="1039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162878</xdr:rowOff>
    </xdr:from>
    <xdr:to>
      <xdr:col>19</xdr:col>
      <xdr:colOff>177800</xdr:colOff>
      <xdr:row>61</xdr:row>
      <xdr:rowOff>82868</xdr:rowOff>
    </xdr:to>
    <xdr:cxnSp macro="">
      <xdr:nvCxnSpPr>
        <xdr:cNvPr id="200" name="直線コネクタ 199">
          <a:extLst>
            <a:ext uri="{FF2B5EF4-FFF2-40B4-BE49-F238E27FC236}">
              <a16:creationId xmlns:a16="http://schemas.microsoft.com/office/drawing/2014/main" id="{84CE7716-7734-47EB-8F1B-E357C05CE347}"/>
            </a:ext>
          </a:extLst>
        </xdr:cNvPr>
        <xdr:cNvCxnSpPr/>
      </xdr:nvCxnSpPr>
      <xdr:spPr>
        <a:xfrm>
          <a:off x="2908300" y="1044987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43497</xdr:rowOff>
    </xdr:from>
    <xdr:to>
      <xdr:col>10</xdr:col>
      <xdr:colOff>165100</xdr:colOff>
      <xdr:row>60</xdr:row>
      <xdr:rowOff>145097</xdr:rowOff>
    </xdr:to>
    <xdr:sp macro="" textlink="">
      <xdr:nvSpPr>
        <xdr:cNvPr id="201" name="楕円 200">
          <a:extLst>
            <a:ext uri="{FF2B5EF4-FFF2-40B4-BE49-F238E27FC236}">
              <a16:creationId xmlns:a16="http://schemas.microsoft.com/office/drawing/2014/main" id="{184D34EB-AFA9-4D6B-8659-D61DD64C7FC7}"/>
            </a:ext>
          </a:extLst>
        </xdr:cNvPr>
        <xdr:cNvSpPr/>
      </xdr:nvSpPr>
      <xdr:spPr>
        <a:xfrm>
          <a:off x="1968500" y="1033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94297</xdr:rowOff>
    </xdr:from>
    <xdr:to>
      <xdr:col>15</xdr:col>
      <xdr:colOff>50800</xdr:colOff>
      <xdr:row>60</xdr:row>
      <xdr:rowOff>162878</xdr:rowOff>
    </xdr:to>
    <xdr:cxnSp macro="">
      <xdr:nvCxnSpPr>
        <xdr:cNvPr id="202" name="直線コネクタ 201">
          <a:extLst>
            <a:ext uri="{FF2B5EF4-FFF2-40B4-BE49-F238E27FC236}">
              <a16:creationId xmlns:a16="http://schemas.microsoft.com/office/drawing/2014/main" id="{AD859907-9B51-4F39-9FCB-313867C732B7}"/>
            </a:ext>
          </a:extLst>
        </xdr:cNvPr>
        <xdr:cNvCxnSpPr/>
      </xdr:nvCxnSpPr>
      <xdr:spPr>
        <a:xfrm>
          <a:off x="2019300" y="1038129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34925</xdr:rowOff>
    </xdr:from>
    <xdr:to>
      <xdr:col>6</xdr:col>
      <xdr:colOff>38100</xdr:colOff>
      <xdr:row>60</xdr:row>
      <xdr:rowOff>136525</xdr:rowOff>
    </xdr:to>
    <xdr:sp macro="" textlink="">
      <xdr:nvSpPr>
        <xdr:cNvPr id="203" name="楕円 202">
          <a:extLst>
            <a:ext uri="{FF2B5EF4-FFF2-40B4-BE49-F238E27FC236}">
              <a16:creationId xmlns:a16="http://schemas.microsoft.com/office/drawing/2014/main" id="{C6F1CD4B-806F-4F05-945F-53BA18B30A45}"/>
            </a:ext>
          </a:extLst>
        </xdr:cNvPr>
        <xdr:cNvSpPr/>
      </xdr:nvSpPr>
      <xdr:spPr>
        <a:xfrm>
          <a:off x="1079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85725</xdr:rowOff>
    </xdr:from>
    <xdr:to>
      <xdr:col>10</xdr:col>
      <xdr:colOff>114300</xdr:colOff>
      <xdr:row>60</xdr:row>
      <xdr:rowOff>94297</xdr:rowOff>
    </xdr:to>
    <xdr:cxnSp macro="">
      <xdr:nvCxnSpPr>
        <xdr:cNvPr id="204" name="直線コネクタ 203">
          <a:extLst>
            <a:ext uri="{FF2B5EF4-FFF2-40B4-BE49-F238E27FC236}">
              <a16:creationId xmlns:a16="http://schemas.microsoft.com/office/drawing/2014/main" id="{FE8F18A0-F3E2-4585-BF60-1D5979AECD7B}"/>
            </a:ext>
          </a:extLst>
        </xdr:cNvPr>
        <xdr:cNvCxnSpPr/>
      </xdr:nvCxnSpPr>
      <xdr:spPr>
        <a:xfrm>
          <a:off x="1130300" y="10372725"/>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124795</xdr:rowOff>
    </xdr:from>
    <xdr:ext cx="405111" cy="259045"/>
    <xdr:sp macro="" textlink="">
      <xdr:nvSpPr>
        <xdr:cNvPr id="205" name="n_1mainValue【体育館・プール】&#10;有形固定資産減価償却率">
          <a:extLst>
            <a:ext uri="{FF2B5EF4-FFF2-40B4-BE49-F238E27FC236}">
              <a16:creationId xmlns:a16="http://schemas.microsoft.com/office/drawing/2014/main" id="{2AD8FB94-827E-4B7D-874B-937E87711BD1}"/>
            </a:ext>
          </a:extLst>
        </xdr:cNvPr>
        <xdr:cNvSpPr txBox="1"/>
      </xdr:nvSpPr>
      <xdr:spPr>
        <a:xfrm>
          <a:off x="3582044" y="1058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33355</xdr:rowOff>
    </xdr:from>
    <xdr:ext cx="405111" cy="259045"/>
    <xdr:sp macro="" textlink="">
      <xdr:nvSpPr>
        <xdr:cNvPr id="206" name="n_2mainValue【体育館・プール】&#10;有形固定資産減価償却率">
          <a:extLst>
            <a:ext uri="{FF2B5EF4-FFF2-40B4-BE49-F238E27FC236}">
              <a16:creationId xmlns:a16="http://schemas.microsoft.com/office/drawing/2014/main" id="{1126A96B-F95E-4B9F-8F64-D0E332F0ED4B}"/>
            </a:ext>
          </a:extLst>
        </xdr:cNvPr>
        <xdr:cNvSpPr txBox="1"/>
      </xdr:nvSpPr>
      <xdr:spPr>
        <a:xfrm>
          <a:off x="2705744" y="10491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136224</xdr:rowOff>
    </xdr:from>
    <xdr:ext cx="405111" cy="259045"/>
    <xdr:sp macro="" textlink="">
      <xdr:nvSpPr>
        <xdr:cNvPr id="207" name="n_3mainValue【体育館・プール】&#10;有形固定資産減価償却率">
          <a:extLst>
            <a:ext uri="{FF2B5EF4-FFF2-40B4-BE49-F238E27FC236}">
              <a16:creationId xmlns:a16="http://schemas.microsoft.com/office/drawing/2014/main" id="{2D6789F2-DEB1-4DC9-A76D-5093DE447624}"/>
            </a:ext>
          </a:extLst>
        </xdr:cNvPr>
        <xdr:cNvSpPr txBox="1"/>
      </xdr:nvSpPr>
      <xdr:spPr>
        <a:xfrm>
          <a:off x="1816744" y="10423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127652</xdr:rowOff>
    </xdr:from>
    <xdr:ext cx="405111" cy="259045"/>
    <xdr:sp macro="" textlink="">
      <xdr:nvSpPr>
        <xdr:cNvPr id="208" name="n_4mainValue【体育館・プール】&#10;有形固定資産減価償却率">
          <a:extLst>
            <a:ext uri="{FF2B5EF4-FFF2-40B4-BE49-F238E27FC236}">
              <a16:creationId xmlns:a16="http://schemas.microsoft.com/office/drawing/2014/main" id="{B3EA04CE-0C12-4B6B-A039-1E28ED4A8517}"/>
            </a:ext>
          </a:extLst>
        </xdr:cNvPr>
        <xdr:cNvSpPr txBox="1"/>
      </xdr:nvSpPr>
      <xdr:spPr>
        <a:xfrm>
          <a:off x="9277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66D4AC5-6562-4C90-9130-BC3A6316BCC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CA553ED-2127-415D-A21D-E8636ABA69D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F2BD770C-3EC9-4FDA-A044-F877A7006AD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3014E6F-DD18-40A5-B0D2-5BBBEA6F3AE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43F98D4-FF42-4F34-B030-906438CBB4B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ACA76EC-2FBF-4406-A73A-AF82A3BD70A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FDA3D2D-DA50-4BAF-AF31-0898E22B1D0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862FDF6-B5F9-4143-BECD-1E89F4589A7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766C14D-D163-44A3-BD87-EDF33196D38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86DEF8E-2B8A-48BD-AAEA-34217959945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9" name="テキスト ボックス 218">
          <a:extLst>
            <a:ext uri="{FF2B5EF4-FFF2-40B4-BE49-F238E27FC236}">
              <a16:creationId xmlns:a16="http://schemas.microsoft.com/office/drawing/2014/main" id="{395A83C2-2DD0-4282-950A-DDFD8BBAC9FF}"/>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20" name="直線コネクタ 219">
          <a:extLst>
            <a:ext uri="{FF2B5EF4-FFF2-40B4-BE49-F238E27FC236}">
              <a16:creationId xmlns:a16="http://schemas.microsoft.com/office/drawing/2014/main" id="{50CED73C-B6DB-45C1-8843-F67B8DA93F1F}"/>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1" name="テキスト ボックス 220">
          <a:extLst>
            <a:ext uri="{FF2B5EF4-FFF2-40B4-BE49-F238E27FC236}">
              <a16:creationId xmlns:a16="http://schemas.microsoft.com/office/drawing/2014/main" id="{F21E3A6C-4153-4AFF-A05E-7BB2FA47123A}"/>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2" name="直線コネクタ 221">
          <a:extLst>
            <a:ext uri="{FF2B5EF4-FFF2-40B4-BE49-F238E27FC236}">
              <a16:creationId xmlns:a16="http://schemas.microsoft.com/office/drawing/2014/main" id="{411DE53C-004E-4759-8652-EAE946ED466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3" name="テキスト ボックス 222">
          <a:extLst>
            <a:ext uri="{FF2B5EF4-FFF2-40B4-BE49-F238E27FC236}">
              <a16:creationId xmlns:a16="http://schemas.microsoft.com/office/drawing/2014/main" id="{BE7B5678-4A9F-4E60-A2C9-FDCB16A19DB9}"/>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4" name="直線コネクタ 223">
          <a:extLst>
            <a:ext uri="{FF2B5EF4-FFF2-40B4-BE49-F238E27FC236}">
              <a16:creationId xmlns:a16="http://schemas.microsoft.com/office/drawing/2014/main" id="{C64962CF-127C-4AA0-BFA0-F08CD1B257E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5" name="テキスト ボックス 224">
          <a:extLst>
            <a:ext uri="{FF2B5EF4-FFF2-40B4-BE49-F238E27FC236}">
              <a16:creationId xmlns:a16="http://schemas.microsoft.com/office/drawing/2014/main" id="{77FE1C23-A4AB-43D1-9E04-2468125E7F4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6" name="直線コネクタ 225">
          <a:extLst>
            <a:ext uri="{FF2B5EF4-FFF2-40B4-BE49-F238E27FC236}">
              <a16:creationId xmlns:a16="http://schemas.microsoft.com/office/drawing/2014/main" id="{4DC62C5F-113C-49EF-BD3C-07325027834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7" name="テキスト ボックス 226">
          <a:extLst>
            <a:ext uri="{FF2B5EF4-FFF2-40B4-BE49-F238E27FC236}">
              <a16:creationId xmlns:a16="http://schemas.microsoft.com/office/drawing/2014/main" id="{2AA93EB7-7F1B-4BA8-856F-3E5EB96C4A69}"/>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8" name="直線コネクタ 227">
          <a:extLst>
            <a:ext uri="{FF2B5EF4-FFF2-40B4-BE49-F238E27FC236}">
              <a16:creationId xmlns:a16="http://schemas.microsoft.com/office/drawing/2014/main" id="{A3775F48-20A7-4885-A42E-F2654DBD636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9" name="テキスト ボックス 228">
          <a:extLst>
            <a:ext uri="{FF2B5EF4-FFF2-40B4-BE49-F238E27FC236}">
              <a16:creationId xmlns:a16="http://schemas.microsoft.com/office/drawing/2014/main" id="{F2687247-6709-44C5-BF3B-F579100308E1}"/>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30" name="直線コネクタ 229">
          <a:extLst>
            <a:ext uri="{FF2B5EF4-FFF2-40B4-BE49-F238E27FC236}">
              <a16:creationId xmlns:a16="http://schemas.microsoft.com/office/drawing/2014/main" id="{7435675B-48B7-4356-8EE9-29C91A7474D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1" name="テキスト ボックス 230">
          <a:extLst>
            <a:ext uri="{FF2B5EF4-FFF2-40B4-BE49-F238E27FC236}">
              <a16:creationId xmlns:a16="http://schemas.microsoft.com/office/drawing/2014/main" id="{D0E6897B-7738-4B12-8422-63AE85ABE2A2}"/>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2" name="直線コネクタ 231">
          <a:extLst>
            <a:ext uri="{FF2B5EF4-FFF2-40B4-BE49-F238E27FC236}">
              <a16:creationId xmlns:a16="http://schemas.microsoft.com/office/drawing/2014/main" id="{B5DBBEEB-C60C-49A5-83D9-F6D82D77910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3" name="テキスト ボックス 232">
          <a:extLst>
            <a:ext uri="{FF2B5EF4-FFF2-40B4-BE49-F238E27FC236}">
              <a16:creationId xmlns:a16="http://schemas.microsoft.com/office/drawing/2014/main" id="{92BAE969-ACBB-498E-A548-835C54BAAEC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4" name="【体育館・プール】&#10;一人当たり面積グラフ枠">
          <a:extLst>
            <a:ext uri="{FF2B5EF4-FFF2-40B4-BE49-F238E27FC236}">
              <a16:creationId xmlns:a16="http://schemas.microsoft.com/office/drawing/2014/main" id="{AAA89533-D43A-4854-B40C-FE47991E527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5" name="直線コネクタ 234">
          <a:extLst>
            <a:ext uri="{FF2B5EF4-FFF2-40B4-BE49-F238E27FC236}">
              <a16:creationId xmlns:a16="http://schemas.microsoft.com/office/drawing/2014/main" id="{44A2AE45-F2FA-4BA8-973B-9C60B7449E32}"/>
            </a:ext>
          </a:extLst>
        </xdr:cNvPr>
        <xdr:cNvCxnSpPr/>
      </xdr:nvCxnSpPr>
      <xdr:spPr>
        <a:xfrm flipV="1">
          <a:off x="10476865" y="95576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6" name="【体育館・プール】&#10;一人当たり面積最小値テキスト">
          <a:extLst>
            <a:ext uri="{FF2B5EF4-FFF2-40B4-BE49-F238E27FC236}">
              <a16:creationId xmlns:a16="http://schemas.microsoft.com/office/drawing/2014/main" id="{E80C93F3-E157-4FA8-A235-27191D4809C9}"/>
            </a:ext>
          </a:extLst>
        </xdr:cNvPr>
        <xdr:cNvSpPr txBox="1"/>
      </xdr:nvSpPr>
      <xdr:spPr>
        <a:xfrm>
          <a:off x="10515600"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7" name="直線コネクタ 236">
          <a:extLst>
            <a:ext uri="{FF2B5EF4-FFF2-40B4-BE49-F238E27FC236}">
              <a16:creationId xmlns:a16="http://schemas.microsoft.com/office/drawing/2014/main" id="{02530C1B-E270-45FF-A3C3-F4B13669532C}"/>
            </a:ext>
          </a:extLst>
        </xdr:cNvPr>
        <xdr:cNvCxnSpPr/>
      </xdr:nvCxnSpPr>
      <xdr:spPr>
        <a:xfrm>
          <a:off x="10388600" y="1102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8" name="【体育館・プール】&#10;一人当たり面積最大値テキスト">
          <a:extLst>
            <a:ext uri="{FF2B5EF4-FFF2-40B4-BE49-F238E27FC236}">
              <a16:creationId xmlns:a16="http://schemas.microsoft.com/office/drawing/2014/main" id="{0C29BCFE-03FB-411B-ABF0-4EEBFBDF8F48}"/>
            </a:ext>
          </a:extLst>
        </xdr:cNvPr>
        <xdr:cNvSpPr txBox="1"/>
      </xdr:nvSpPr>
      <xdr:spPr>
        <a:xfrm>
          <a:off x="1051560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9" name="直線コネクタ 238">
          <a:extLst>
            <a:ext uri="{FF2B5EF4-FFF2-40B4-BE49-F238E27FC236}">
              <a16:creationId xmlns:a16="http://schemas.microsoft.com/office/drawing/2014/main" id="{32ADD510-15C0-4140-AC28-2595EBD5134A}"/>
            </a:ext>
          </a:extLst>
        </xdr:cNvPr>
        <xdr:cNvCxnSpPr/>
      </xdr:nvCxnSpPr>
      <xdr:spPr>
        <a:xfrm>
          <a:off x="10388600" y="955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40" name="【体育館・プール】&#10;一人当たり面積平均値テキスト">
          <a:extLst>
            <a:ext uri="{FF2B5EF4-FFF2-40B4-BE49-F238E27FC236}">
              <a16:creationId xmlns:a16="http://schemas.microsoft.com/office/drawing/2014/main" id="{D443AB1F-1CAD-42A8-8CB3-A0BCE7E5CB8F}"/>
            </a:ext>
          </a:extLst>
        </xdr:cNvPr>
        <xdr:cNvSpPr txBox="1"/>
      </xdr:nvSpPr>
      <xdr:spPr>
        <a:xfrm>
          <a:off x="10515600" y="10650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1" name="フローチャート: 判断 240">
          <a:extLst>
            <a:ext uri="{FF2B5EF4-FFF2-40B4-BE49-F238E27FC236}">
              <a16:creationId xmlns:a16="http://schemas.microsoft.com/office/drawing/2014/main" id="{C3212773-DBE6-418F-B764-B7BCED34A1DF}"/>
            </a:ext>
          </a:extLst>
        </xdr:cNvPr>
        <xdr:cNvSpPr/>
      </xdr:nvSpPr>
      <xdr:spPr>
        <a:xfrm>
          <a:off x="104267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2" name="フローチャート: 判断 241">
          <a:extLst>
            <a:ext uri="{FF2B5EF4-FFF2-40B4-BE49-F238E27FC236}">
              <a16:creationId xmlns:a16="http://schemas.microsoft.com/office/drawing/2014/main" id="{A8BF73EF-C60A-4C42-9B77-5225DA55EFA5}"/>
            </a:ext>
          </a:extLst>
        </xdr:cNvPr>
        <xdr:cNvSpPr/>
      </xdr:nvSpPr>
      <xdr:spPr>
        <a:xfrm>
          <a:off x="9588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134455</xdr:rowOff>
    </xdr:from>
    <xdr:ext cx="469744" cy="259045"/>
    <xdr:sp macro="" textlink="">
      <xdr:nvSpPr>
        <xdr:cNvPr id="243" name="n_1aveValue【体育館・プール】&#10;一人当たり面積">
          <a:extLst>
            <a:ext uri="{FF2B5EF4-FFF2-40B4-BE49-F238E27FC236}">
              <a16:creationId xmlns:a16="http://schemas.microsoft.com/office/drawing/2014/main" id="{9D1F7E7D-5153-4CCE-938B-DD013F8C9E2E}"/>
            </a:ext>
          </a:extLst>
        </xdr:cNvPr>
        <xdr:cNvSpPr txBox="1"/>
      </xdr:nvSpPr>
      <xdr:spPr>
        <a:xfrm>
          <a:off x="9391727" y="107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19957</xdr:rowOff>
    </xdr:from>
    <xdr:to>
      <xdr:col>46</xdr:col>
      <xdr:colOff>38100</xdr:colOff>
      <xdr:row>62</xdr:row>
      <xdr:rowOff>121557</xdr:rowOff>
    </xdr:to>
    <xdr:sp macro="" textlink="">
      <xdr:nvSpPr>
        <xdr:cNvPr id="244" name="フローチャート: 判断 243">
          <a:extLst>
            <a:ext uri="{FF2B5EF4-FFF2-40B4-BE49-F238E27FC236}">
              <a16:creationId xmlns:a16="http://schemas.microsoft.com/office/drawing/2014/main" id="{A2AB351E-D23C-4538-AD6A-23850A985AB2}"/>
            </a:ext>
          </a:extLst>
        </xdr:cNvPr>
        <xdr:cNvSpPr/>
      </xdr:nvSpPr>
      <xdr:spPr>
        <a:xfrm>
          <a:off x="8699500" y="1064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112684</xdr:rowOff>
    </xdr:from>
    <xdr:ext cx="469744" cy="259045"/>
    <xdr:sp macro="" textlink="">
      <xdr:nvSpPr>
        <xdr:cNvPr id="245" name="n_2aveValue【体育館・プール】&#10;一人当たり面積">
          <a:extLst>
            <a:ext uri="{FF2B5EF4-FFF2-40B4-BE49-F238E27FC236}">
              <a16:creationId xmlns:a16="http://schemas.microsoft.com/office/drawing/2014/main" id="{43D096D3-8221-47B6-B263-22FC8E12496E}"/>
            </a:ext>
          </a:extLst>
        </xdr:cNvPr>
        <xdr:cNvSpPr txBox="1"/>
      </xdr:nvSpPr>
      <xdr:spPr>
        <a:xfrm>
          <a:off x="8515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30843</xdr:rowOff>
    </xdr:from>
    <xdr:to>
      <xdr:col>41</xdr:col>
      <xdr:colOff>101600</xdr:colOff>
      <xdr:row>62</xdr:row>
      <xdr:rowOff>132443</xdr:rowOff>
    </xdr:to>
    <xdr:sp macro="" textlink="">
      <xdr:nvSpPr>
        <xdr:cNvPr id="246" name="フローチャート: 判断 245">
          <a:extLst>
            <a:ext uri="{FF2B5EF4-FFF2-40B4-BE49-F238E27FC236}">
              <a16:creationId xmlns:a16="http://schemas.microsoft.com/office/drawing/2014/main" id="{293038D5-D972-4B5B-906A-F43ABBAE2879}"/>
            </a:ext>
          </a:extLst>
        </xdr:cNvPr>
        <xdr:cNvSpPr/>
      </xdr:nvSpPr>
      <xdr:spPr>
        <a:xfrm>
          <a:off x="7810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123570</xdr:rowOff>
    </xdr:from>
    <xdr:ext cx="469744" cy="259045"/>
    <xdr:sp macro="" textlink="">
      <xdr:nvSpPr>
        <xdr:cNvPr id="247" name="n_3aveValue【体育館・プール】&#10;一人当たり面積">
          <a:extLst>
            <a:ext uri="{FF2B5EF4-FFF2-40B4-BE49-F238E27FC236}">
              <a16:creationId xmlns:a16="http://schemas.microsoft.com/office/drawing/2014/main" id="{BB9CF8D5-3B47-4190-AA67-9EC367BB30B6}"/>
            </a:ext>
          </a:extLst>
        </xdr:cNvPr>
        <xdr:cNvSpPr txBox="1"/>
      </xdr:nvSpPr>
      <xdr:spPr>
        <a:xfrm>
          <a:off x="7626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62</xdr:row>
      <xdr:rowOff>30843</xdr:rowOff>
    </xdr:from>
    <xdr:to>
      <xdr:col>36</xdr:col>
      <xdr:colOff>165100</xdr:colOff>
      <xdr:row>62</xdr:row>
      <xdr:rowOff>132443</xdr:rowOff>
    </xdr:to>
    <xdr:sp macro="" textlink="">
      <xdr:nvSpPr>
        <xdr:cNvPr id="248" name="フローチャート: 判断 247">
          <a:extLst>
            <a:ext uri="{FF2B5EF4-FFF2-40B4-BE49-F238E27FC236}">
              <a16:creationId xmlns:a16="http://schemas.microsoft.com/office/drawing/2014/main" id="{BFCF7A5A-D7A3-4351-A8D1-3B7A8E3FEBDF}"/>
            </a:ext>
          </a:extLst>
        </xdr:cNvPr>
        <xdr:cNvSpPr/>
      </xdr:nvSpPr>
      <xdr:spPr>
        <a:xfrm>
          <a:off x="6921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62</xdr:row>
      <xdr:rowOff>123570</xdr:rowOff>
    </xdr:from>
    <xdr:ext cx="469744" cy="259045"/>
    <xdr:sp macro="" textlink="">
      <xdr:nvSpPr>
        <xdr:cNvPr id="249" name="n_4aveValue【体育館・プール】&#10;一人当たり面積">
          <a:extLst>
            <a:ext uri="{FF2B5EF4-FFF2-40B4-BE49-F238E27FC236}">
              <a16:creationId xmlns:a16="http://schemas.microsoft.com/office/drawing/2014/main" id="{AA96D894-588C-4BBE-9D7C-3B789D76696D}"/>
            </a:ext>
          </a:extLst>
        </xdr:cNvPr>
        <xdr:cNvSpPr txBox="1"/>
      </xdr:nvSpPr>
      <xdr:spPr>
        <a:xfrm>
          <a:off x="6737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CB8BC46C-DCD4-45A0-A71F-E609584B286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72B67888-A7EB-4405-995B-2165424EAA9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06C724D5-BACA-457F-BD13-AB029D353B9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8FE3D8FC-E986-4BF7-BFDA-6CC6761449C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4" name="テキスト ボックス 253">
          <a:extLst>
            <a:ext uri="{FF2B5EF4-FFF2-40B4-BE49-F238E27FC236}">
              <a16:creationId xmlns:a16="http://schemas.microsoft.com/office/drawing/2014/main" id="{1317499D-9A10-432D-92C8-99C043DCF4E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150585</xdr:rowOff>
    </xdr:from>
    <xdr:to>
      <xdr:col>55</xdr:col>
      <xdr:colOff>50800</xdr:colOff>
      <xdr:row>59</xdr:row>
      <xdr:rowOff>80735</xdr:rowOff>
    </xdr:to>
    <xdr:sp macro="" textlink="">
      <xdr:nvSpPr>
        <xdr:cNvPr id="255" name="楕円 254">
          <a:extLst>
            <a:ext uri="{FF2B5EF4-FFF2-40B4-BE49-F238E27FC236}">
              <a16:creationId xmlns:a16="http://schemas.microsoft.com/office/drawing/2014/main" id="{9C460287-A025-4AF8-A155-5FC19C2161DB}"/>
            </a:ext>
          </a:extLst>
        </xdr:cNvPr>
        <xdr:cNvSpPr/>
      </xdr:nvSpPr>
      <xdr:spPr>
        <a:xfrm>
          <a:off x="10426700" y="1009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2012</xdr:rowOff>
    </xdr:from>
    <xdr:ext cx="469744" cy="259045"/>
    <xdr:sp macro="" textlink="">
      <xdr:nvSpPr>
        <xdr:cNvPr id="256" name="【体育館・プール】&#10;一人当たり面積該当値テキスト">
          <a:extLst>
            <a:ext uri="{FF2B5EF4-FFF2-40B4-BE49-F238E27FC236}">
              <a16:creationId xmlns:a16="http://schemas.microsoft.com/office/drawing/2014/main" id="{E9CD4AE6-7BA7-4C98-93E5-4F86A3381B58}"/>
            </a:ext>
          </a:extLst>
        </xdr:cNvPr>
        <xdr:cNvSpPr txBox="1"/>
      </xdr:nvSpPr>
      <xdr:spPr>
        <a:xfrm>
          <a:off x="10515600" y="994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74385</xdr:rowOff>
    </xdr:from>
    <xdr:to>
      <xdr:col>50</xdr:col>
      <xdr:colOff>165100</xdr:colOff>
      <xdr:row>59</xdr:row>
      <xdr:rowOff>4535</xdr:rowOff>
    </xdr:to>
    <xdr:sp macro="" textlink="">
      <xdr:nvSpPr>
        <xdr:cNvPr id="257" name="楕円 256">
          <a:extLst>
            <a:ext uri="{FF2B5EF4-FFF2-40B4-BE49-F238E27FC236}">
              <a16:creationId xmlns:a16="http://schemas.microsoft.com/office/drawing/2014/main" id="{128E059F-09D2-4BE2-88BA-1FB5DCAD9517}"/>
            </a:ext>
          </a:extLst>
        </xdr:cNvPr>
        <xdr:cNvSpPr/>
      </xdr:nvSpPr>
      <xdr:spPr>
        <a:xfrm>
          <a:off x="9588500" y="1001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125185</xdr:rowOff>
    </xdr:from>
    <xdr:to>
      <xdr:col>55</xdr:col>
      <xdr:colOff>0</xdr:colOff>
      <xdr:row>59</xdr:row>
      <xdr:rowOff>29935</xdr:rowOff>
    </xdr:to>
    <xdr:cxnSp macro="">
      <xdr:nvCxnSpPr>
        <xdr:cNvPr id="258" name="直線コネクタ 257">
          <a:extLst>
            <a:ext uri="{FF2B5EF4-FFF2-40B4-BE49-F238E27FC236}">
              <a16:creationId xmlns:a16="http://schemas.microsoft.com/office/drawing/2014/main" id="{B2278301-25B3-4D0A-B510-E279A31C949B}"/>
            </a:ext>
          </a:extLst>
        </xdr:cNvPr>
        <xdr:cNvCxnSpPr/>
      </xdr:nvCxnSpPr>
      <xdr:spPr>
        <a:xfrm>
          <a:off x="9639300" y="1006928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68943</xdr:rowOff>
    </xdr:from>
    <xdr:to>
      <xdr:col>46</xdr:col>
      <xdr:colOff>38100</xdr:colOff>
      <xdr:row>56</xdr:row>
      <xdr:rowOff>170543</xdr:rowOff>
    </xdr:to>
    <xdr:sp macro="" textlink="">
      <xdr:nvSpPr>
        <xdr:cNvPr id="259" name="楕円 258">
          <a:extLst>
            <a:ext uri="{FF2B5EF4-FFF2-40B4-BE49-F238E27FC236}">
              <a16:creationId xmlns:a16="http://schemas.microsoft.com/office/drawing/2014/main" id="{0860BF63-6947-4CE9-8461-F2C771305319}"/>
            </a:ext>
          </a:extLst>
        </xdr:cNvPr>
        <xdr:cNvSpPr/>
      </xdr:nvSpPr>
      <xdr:spPr>
        <a:xfrm>
          <a:off x="8699500" y="967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119743</xdr:rowOff>
    </xdr:from>
    <xdr:to>
      <xdr:col>50</xdr:col>
      <xdr:colOff>114300</xdr:colOff>
      <xdr:row>58</xdr:row>
      <xdr:rowOff>125185</xdr:rowOff>
    </xdr:to>
    <xdr:cxnSp macro="">
      <xdr:nvCxnSpPr>
        <xdr:cNvPr id="260" name="直線コネクタ 259">
          <a:extLst>
            <a:ext uri="{FF2B5EF4-FFF2-40B4-BE49-F238E27FC236}">
              <a16:creationId xmlns:a16="http://schemas.microsoft.com/office/drawing/2014/main" id="{4C1B1719-FBE9-4CE9-A8D1-A720D35009C0}"/>
            </a:ext>
          </a:extLst>
        </xdr:cNvPr>
        <xdr:cNvCxnSpPr/>
      </xdr:nvCxnSpPr>
      <xdr:spPr>
        <a:xfrm>
          <a:off x="8750300" y="9720943"/>
          <a:ext cx="889000" cy="348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47172</xdr:rowOff>
    </xdr:from>
    <xdr:to>
      <xdr:col>41</xdr:col>
      <xdr:colOff>101600</xdr:colOff>
      <xdr:row>56</xdr:row>
      <xdr:rowOff>148772</xdr:rowOff>
    </xdr:to>
    <xdr:sp macro="" textlink="">
      <xdr:nvSpPr>
        <xdr:cNvPr id="261" name="楕円 260">
          <a:extLst>
            <a:ext uri="{FF2B5EF4-FFF2-40B4-BE49-F238E27FC236}">
              <a16:creationId xmlns:a16="http://schemas.microsoft.com/office/drawing/2014/main" id="{43EC52D9-B694-40CB-BD95-6A7445F799D6}"/>
            </a:ext>
          </a:extLst>
        </xdr:cNvPr>
        <xdr:cNvSpPr/>
      </xdr:nvSpPr>
      <xdr:spPr>
        <a:xfrm>
          <a:off x="7810500" y="964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97972</xdr:rowOff>
    </xdr:from>
    <xdr:to>
      <xdr:col>45</xdr:col>
      <xdr:colOff>177800</xdr:colOff>
      <xdr:row>56</xdr:row>
      <xdr:rowOff>119743</xdr:rowOff>
    </xdr:to>
    <xdr:cxnSp macro="">
      <xdr:nvCxnSpPr>
        <xdr:cNvPr id="262" name="直線コネクタ 261">
          <a:extLst>
            <a:ext uri="{FF2B5EF4-FFF2-40B4-BE49-F238E27FC236}">
              <a16:creationId xmlns:a16="http://schemas.microsoft.com/office/drawing/2014/main" id="{9764E74A-0E34-44CA-9805-E52C45D0FB50}"/>
            </a:ext>
          </a:extLst>
        </xdr:cNvPr>
        <xdr:cNvCxnSpPr/>
      </xdr:nvCxnSpPr>
      <xdr:spPr>
        <a:xfrm>
          <a:off x="7861300" y="96991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36285</xdr:rowOff>
    </xdr:from>
    <xdr:to>
      <xdr:col>36</xdr:col>
      <xdr:colOff>165100</xdr:colOff>
      <xdr:row>56</xdr:row>
      <xdr:rowOff>137885</xdr:rowOff>
    </xdr:to>
    <xdr:sp macro="" textlink="">
      <xdr:nvSpPr>
        <xdr:cNvPr id="263" name="楕円 262">
          <a:extLst>
            <a:ext uri="{FF2B5EF4-FFF2-40B4-BE49-F238E27FC236}">
              <a16:creationId xmlns:a16="http://schemas.microsoft.com/office/drawing/2014/main" id="{9AA6D430-0328-434F-BEAC-0D017D9D5BF4}"/>
            </a:ext>
          </a:extLst>
        </xdr:cNvPr>
        <xdr:cNvSpPr/>
      </xdr:nvSpPr>
      <xdr:spPr>
        <a:xfrm>
          <a:off x="6921500" y="963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87085</xdr:rowOff>
    </xdr:from>
    <xdr:to>
      <xdr:col>41</xdr:col>
      <xdr:colOff>50800</xdr:colOff>
      <xdr:row>56</xdr:row>
      <xdr:rowOff>97972</xdr:rowOff>
    </xdr:to>
    <xdr:cxnSp macro="">
      <xdr:nvCxnSpPr>
        <xdr:cNvPr id="264" name="直線コネクタ 263">
          <a:extLst>
            <a:ext uri="{FF2B5EF4-FFF2-40B4-BE49-F238E27FC236}">
              <a16:creationId xmlns:a16="http://schemas.microsoft.com/office/drawing/2014/main" id="{CCF4520D-23B4-47A6-8C20-6739F18962BB}"/>
            </a:ext>
          </a:extLst>
        </xdr:cNvPr>
        <xdr:cNvCxnSpPr/>
      </xdr:nvCxnSpPr>
      <xdr:spPr>
        <a:xfrm>
          <a:off x="6972300" y="96882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57</xdr:row>
      <xdr:rowOff>21062</xdr:rowOff>
    </xdr:from>
    <xdr:ext cx="469744" cy="259045"/>
    <xdr:sp macro="" textlink="">
      <xdr:nvSpPr>
        <xdr:cNvPr id="265" name="n_1mainValue【体育館・プール】&#10;一人当たり面積">
          <a:extLst>
            <a:ext uri="{FF2B5EF4-FFF2-40B4-BE49-F238E27FC236}">
              <a16:creationId xmlns:a16="http://schemas.microsoft.com/office/drawing/2014/main" id="{CF7DD6DF-2B68-4724-AF0B-3E798105CF23}"/>
            </a:ext>
          </a:extLst>
        </xdr:cNvPr>
        <xdr:cNvSpPr txBox="1"/>
      </xdr:nvSpPr>
      <xdr:spPr>
        <a:xfrm>
          <a:off x="9391727" y="979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15620</xdr:rowOff>
    </xdr:from>
    <xdr:ext cx="469744" cy="259045"/>
    <xdr:sp macro="" textlink="">
      <xdr:nvSpPr>
        <xdr:cNvPr id="266" name="n_2mainValue【体育館・プール】&#10;一人当たり面積">
          <a:extLst>
            <a:ext uri="{FF2B5EF4-FFF2-40B4-BE49-F238E27FC236}">
              <a16:creationId xmlns:a16="http://schemas.microsoft.com/office/drawing/2014/main" id="{00694780-6711-4821-9DE7-07C737DD056C}"/>
            </a:ext>
          </a:extLst>
        </xdr:cNvPr>
        <xdr:cNvSpPr txBox="1"/>
      </xdr:nvSpPr>
      <xdr:spPr>
        <a:xfrm>
          <a:off x="8515427" y="944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165299</xdr:rowOff>
    </xdr:from>
    <xdr:ext cx="469744" cy="259045"/>
    <xdr:sp macro="" textlink="">
      <xdr:nvSpPr>
        <xdr:cNvPr id="267" name="n_3mainValue【体育館・プール】&#10;一人当たり面積">
          <a:extLst>
            <a:ext uri="{FF2B5EF4-FFF2-40B4-BE49-F238E27FC236}">
              <a16:creationId xmlns:a16="http://schemas.microsoft.com/office/drawing/2014/main" id="{9992A859-9B16-46EF-8D4A-9B4638C93243}"/>
            </a:ext>
          </a:extLst>
        </xdr:cNvPr>
        <xdr:cNvSpPr txBox="1"/>
      </xdr:nvSpPr>
      <xdr:spPr>
        <a:xfrm>
          <a:off x="7626427" y="942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154412</xdr:rowOff>
    </xdr:from>
    <xdr:ext cx="469744" cy="259045"/>
    <xdr:sp macro="" textlink="">
      <xdr:nvSpPr>
        <xdr:cNvPr id="268" name="n_4mainValue【体育館・プール】&#10;一人当たり面積">
          <a:extLst>
            <a:ext uri="{FF2B5EF4-FFF2-40B4-BE49-F238E27FC236}">
              <a16:creationId xmlns:a16="http://schemas.microsoft.com/office/drawing/2014/main" id="{8463DE51-3FB3-403F-BD98-7187D5520B38}"/>
            </a:ext>
          </a:extLst>
        </xdr:cNvPr>
        <xdr:cNvSpPr txBox="1"/>
      </xdr:nvSpPr>
      <xdr:spPr>
        <a:xfrm>
          <a:off x="6737427" y="941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9" name="正方形/長方形 268">
          <a:extLst>
            <a:ext uri="{FF2B5EF4-FFF2-40B4-BE49-F238E27FC236}">
              <a16:creationId xmlns:a16="http://schemas.microsoft.com/office/drawing/2014/main" id="{989254E5-B525-4006-BEB8-0D188CBA7EE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70" name="正方形/長方形 269">
          <a:extLst>
            <a:ext uri="{FF2B5EF4-FFF2-40B4-BE49-F238E27FC236}">
              <a16:creationId xmlns:a16="http://schemas.microsoft.com/office/drawing/2014/main" id="{AE5857A3-4E11-4918-A2DC-8C37FF26DC4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1" name="正方形/長方形 270">
          <a:extLst>
            <a:ext uri="{FF2B5EF4-FFF2-40B4-BE49-F238E27FC236}">
              <a16:creationId xmlns:a16="http://schemas.microsoft.com/office/drawing/2014/main" id="{30185D83-C6FB-43E7-9CC3-9AFB97949CB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2" name="正方形/長方形 271">
          <a:extLst>
            <a:ext uri="{FF2B5EF4-FFF2-40B4-BE49-F238E27FC236}">
              <a16:creationId xmlns:a16="http://schemas.microsoft.com/office/drawing/2014/main" id="{5A1FEE48-9515-490E-8ADA-0651C331A11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3" name="正方形/長方形 272">
          <a:extLst>
            <a:ext uri="{FF2B5EF4-FFF2-40B4-BE49-F238E27FC236}">
              <a16:creationId xmlns:a16="http://schemas.microsoft.com/office/drawing/2014/main" id="{1CCDC1EE-023E-4790-8A0C-99D428F51F6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4" name="正方形/長方形 273">
          <a:extLst>
            <a:ext uri="{FF2B5EF4-FFF2-40B4-BE49-F238E27FC236}">
              <a16:creationId xmlns:a16="http://schemas.microsoft.com/office/drawing/2014/main" id="{CAEC69B9-79BA-47CE-8C96-A08FEA69519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5" name="正方形/長方形 274">
          <a:extLst>
            <a:ext uri="{FF2B5EF4-FFF2-40B4-BE49-F238E27FC236}">
              <a16:creationId xmlns:a16="http://schemas.microsoft.com/office/drawing/2014/main" id="{0E45CA1C-A245-4F2B-82A7-054955BAA61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6" name="正方形/長方形 275">
          <a:extLst>
            <a:ext uri="{FF2B5EF4-FFF2-40B4-BE49-F238E27FC236}">
              <a16:creationId xmlns:a16="http://schemas.microsoft.com/office/drawing/2014/main" id="{3FAFB5C3-96B6-487F-AC04-34DE1E617B7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7" name="テキスト ボックス 276">
          <a:extLst>
            <a:ext uri="{FF2B5EF4-FFF2-40B4-BE49-F238E27FC236}">
              <a16:creationId xmlns:a16="http://schemas.microsoft.com/office/drawing/2014/main" id="{652CFED6-2D8F-459C-BED1-31C43746663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8" name="直線コネクタ 277">
          <a:extLst>
            <a:ext uri="{FF2B5EF4-FFF2-40B4-BE49-F238E27FC236}">
              <a16:creationId xmlns:a16="http://schemas.microsoft.com/office/drawing/2014/main" id="{C8D9E756-8976-4C8C-A407-EED2A4AC6E6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9" name="テキスト ボックス 278">
          <a:extLst>
            <a:ext uri="{FF2B5EF4-FFF2-40B4-BE49-F238E27FC236}">
              <a16:creationId xmlns:a16="http://schemas.microsoft.com/office/drawing/2014/main" id="{9F1DF44C-2AF3-4A15-82AB-7AAC51C8CDE3}"/>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80" name="直線コネクタ 279">
          <a:extLst>
            <a:ext uri="{FF2B5EF4-FFF2-40B4-BE49-F238E27FC236}">
              <a16:creationId xmlns:a16="http://schemas.microsoft.com/office/drawing/2014/main" id="{B87F3480-D303-4059-91CA-F698A66C9F8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81" name="テキスト ボックス 280">
          <a:extLst>
            <a:ext uri="{FF2B5EF4-FFF2-40B4-BE49-F238E27FC236}">
              <a16:creationId xmlns:a16="http://schemas.microsoft.com/office/drawing/2014/main" id="{914C77EF-57D7-418D-97EB-A5C05281E461}"/>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2" name="直線コネクタ 281">
          <a:extLst>
            <a:ext uri="{FF2B5EF4-FFF2-40B4-BE49-F238E27FC236}">
              <a16:creationId xmlns:a16="http://schemas.microsoft.com/office/drawing/2014/main" id="{A762775E-8345-453B-98BE-7D88266B35E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3" name="テキスト ボックス 282">
          <a:extLst>
            <a:ext uri="{FF2B5EF4-FFF2-40B4-BE49-F238E27FC236}">
              <a16:creationId xmlns:a16="http://schemas.microsoft.com/office/drawing/2014/main" id="{3148FBCA-0BF0-4871-925B-68FCDC12FAF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4" name="直線コネクタ 283">
          <a:extLst>
            <a:ext uri="{FF2B5EF4-FFF2-40B4-BE49-F238E27FC236}">
              <a16:creationId xmlns:a16="http://schemas.microsoft.com/office/drawing/2014/main" id="{683E3B86-AE7A-41DB-BC1E-7A55D74750C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5" name="テキスト ボックス 284">
          <a:extLst>
            <a:ext uri="{FF2B5EF4-FFF2-40B4-BE49-F238E27FC236}">
              <a16:creationId xmlns:a16="http://schemas.microsoft.com/office/drawing/2014/main" id="{AFCDAC98-29E8-45F7-AF75-C56EEB6416A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6" name="直線コネクタ 285">
          <a:extLst>
            <a:ext uri="{FF2B5EF4-FFF2-40B4-BE49-F238E27FC236}">
              <a16:creationId xmlns:a16="http://schemas.microsoft.com/office/drawing/2014/main" id="{46FE0F7B-89D9-47F9-B7D9-61C17337CF9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7" name="テキスト ボックス 286">
          <a:extLst>
            <a:ext uri="{FF2B5EF4-FFF2-40B4-BE49-F238E27FC236}">
              <a16:creationId xmlns:a16="http://schemas.microsoft.com/office/drawing/2014/main" id="{7B9D69A4-A961-4255-BE71-45AEA37983D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8" name="直線コネクタ 287">
          <a:extLst>
            <a:ext uri="{FF2B5EF4-FFF2-40B4-BE49-F238E27FC236}">
              <a16:creationId xmlns:a16="http://schemas.microsoft.com/office/drawing/2014/main" id="{FBEAA292-0901-47BA-897D-18A90F74653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9" name="テキスト ボックス 288">
          <a:extLst>
            <a:ext uri="{FF2B5EF4-FFF2-40B4-BE49-F238E27FC236}">
              <a16:creationId xmlns:a16="http://schemas.microsoft.com/office/drawing/2014/main" id="{5D885519-4E90-4080-A5C3-75D0413E972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90" name="直線コネクタ 289">
          <a:extLst>
            <a:ext uri="{FF2B5EF4-FFF2-40B4-BE49-F238E27FC236}">
              <a16:creationId xmlns:a16="http://schemas.microsoft.com/office/drawing/2014/main" id="{4F082DA6-29D1-42EE-B5A5-F515B734372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91" name="テキスト ボックス 290">
          <a:extLst>
            <a:ext uri="{FF2B5EF4-FFF2-40B4-BE49-F238E27FC236}">
              <a16:creationId xmlns:a16="http://schemas.microsoft.com/office/drawing/2014/main" id="{A418E2D8-78AC-4E26-AB13-B16024110EEA}"/>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2" name="直線コネクタ 291">
          <a:extLst>
            <a:ext uri="{FF2B5EF4-FFF2-40B4-BE49-F238E27FC236}">
              <a16:creationId xmlns:a16="http://schemas.microsoft.com/office/drawing/2014/main" id="{2DD4AC40-FC80-412A-B564-656BEA98EE8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3" name="テキスト ボックス 292">
          <a:extLst>
            <a:ext uri="{FF2B5EF4-FFF2-40B4-BE49-F238E27FC236}">
              <a16:creationId xmlns:a16="http://schemas.microsoft.com/office/drawing/2014/main" id="{06F0B81A-27C2-4250-B1E9-DD5A079F724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4" name="【福祉施設】&#10;有形固定資産減価償却率グラフ枠">
          <a:extLst>
            <a:ext uri="{FF2B5EF4-FFF2-40B4-BE49-F238E27FC236}">
              <a16:creationId xmlns:a16="http://schemas.microsoft.com/office/drawing/2014/main" id="{A6E21B81-7476-4AB1-8E18-5ED40E59FDF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145869</xdr:rowOff>
    </xdr:from>
    <xdr:to>
      <xdr:col>24</xdr:col>
      <xdr:colOff>62865</xdr:colOff>
      <xdr:row>86</xdr:row>
      <xdr:rowOff>60961</xdr:rowOff>
    </xdr:to>
    <xdr:cxnSp macro="">
      <xdr:nvCxnSpPr>
        <xdr:cNvPr id="295" name="直線コネクタ 294">
          <a:extLst>
            <a:ext uri="{FF2B5EF4-FFF2-40B4-BE49-F238E27FC236}">
              <a16:creationId xmlns:a16="http://schemas.microsoft.com/office/drawing/2014/main" id="{CD848D1F-2EDE-49CD-A32A-AD265B5B2E31}"/>
            </a:ext>
          </a:extLst>
        </xdr:cNvPr>
        <xdr:cNvCxnSpPr/>
      </xdr:nvCxnSpPr>
      <xdr:spPr>
        <a:xfrm flipV="1">
          <a:off x="4634865" y="13518969"/>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64788</xdr:rowOff>
    </xdr:from>
    <xdr:ext cx="405111" cy="259045"/>
    <xdr:sp macro="" textlink="">
      <xdr:nvSpPr>
        <xdr:cNvPr id="296" name="【福祉施設】&#10;有形固定資産減価償却率最小値テキスト">
          <a:extLst>
            <a:ext uri="{FF2B5EF4-FFF2-40B4-BE49-F238E27FC236}">
              <a16:creationId xmlns:a16="http://schemas.microsoft.com/office/drawing/2014/main" id="{D9295C09-47D3-42AE-8484-BCD05769175C}"/>
            </a:ext>
          </a:extLst>
        </xdr:cNvPr>
        <xdr:cNvSpPr txBox="1"/>
      </xdr:nvSpPr>
      <xdr:spPr>
        <a:xfrm>
          <a:off x="4673600"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60961</xdr:rowOff>
    </xdr:from>
    <xdr:to>
      <xdr:col>24</xdr:col>
      <xdr:colOff>152400</xdr:colOff>
      <xdr:row>86</xdr:row>
      <xdr:rowOff>60961</xdr:rowOff>
    </xdr:to>
    <xdr:cxnSp macro="">
      <xdr:nvCxnSpPr>
        <xdr:cNvPr id="297" name="直線コネクタ 296">
          <a:extLst>
            <a:ext uri="{FF2B5EF4-FFF2-40B4-BE49-F238E27FC236}">
              <a16:creationId xmlns:a16="http://schemas.microsoft.com/office/drawing/2014/main" id="{8F73A11F-342F-4A23-9177-21AEDE99ADD1}"/>
            </a:ext>
          </a:extLst>
        </xdr:cNvPr>
        <xdr:cNvCxnSpPr/>
      </xdr:nvCxnSpPr>
      <xdr:spPr>
        <a:xfrm>
          <a:off x="4546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92546</xdr:rowOff>
    </xdr:from>
    <xdr:ext cx="405111" cy="259045"/>
    <xdr:sp macro="" textlink="">
      <xdr:nvSpPr>
        <xdr:cNvPr id="298" name="【福祉施設】&#10;有形固定資産減価償却率最大値テキスト">
          <a:extLst>
            <a:ext uri="{FF2B5EF4-FFF2-40B4-BE49-F238E27FC236}">
              <a16:creationId xmlns:a16="http://schemas.microsoft.com/office/drawing/2014/main" id="{C714C15B-AB47-411E-A053-50B7CA55BE0D}"/>
            </a:ext>
          </a:extLst>
        </xdr:cNvPr>
        <xdr:cNvSpPr txBox="1"/>
      </xdr:nvSpPr>
      <xdr:spPr>
        <a:xfrm>
          <a:off x="4673600" y="13294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145869</xdr:rowOff>
    </xdr:from>
    <xdr:to>
      <xdr:col>24</xdr:col>
      <xdr:colOff>152400</xdr:colOff>
      <xdr:row>78</xdr:row>
      <xdr:rowOff>145869</xdr:rowOff>
    </xdr:to>
    <xdr:cxnSp macro="">
      <xdr:nvCxnSpPr>
        <xdr:cNvPr id="299" name="直線コネクタ 298">
          <a:extLst>
            <a:ext uri="{FF2B5EF4-FFF2-40B4-BE49-F238E27FC236}">
              <a16:creationId xmlns:a16="http://schemas.microsoft.com/office/drawing/2014/main" id="{C4E86EDC-D84A-4983-A118-D2101D9E3EC0}"/>
            </a:ext>
          </a:extLst>
        </xdr:cNvPr>
        <xdr:cNvCxnSpPr/>
      </xdr:nvCxnSpPr>
      <xdr:spPr>
        <a:xfrm>
          <a:off x="4546600" y="13518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71863</xdr:rowOff>
    </xdr:from>
    <xdr:ext cx="405111" cy="259045"/>
    <xdr:sp macro="" textlink="">
      <xdr:nvSpPr>
        <xdr:cNvPr id="300" name="【福祉施設】&#10;有形固定資産減価償却率平均値テキスト">
          <a:extLst>
            <a:ext uri="{FF2B5EF4-FFF2-40B4-BE49-F238E27FC236}">
              <a16:creationId xmlns:a16="http://schemas.microsoft.com/office/drawing/2014/main" id="{73A2B804-9B19-4662-B626-4E1711DDC379}"/>
            </a:ext>
          </a:extLst>
        </xdr:cNvPr>
        <xdr:cNvSpPr txBox="1"/>
      </xdr:nvSpPr>
      <xdr:spPr>
        <a:xfrm>
          <a:off x="4673600" y="13959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93436</xdr:rowOff>
    </xdr:from>
    <xdr:to>
      <xdr:col>24</xdr:col>
      <xdr:colOff>114300</xdr:colOff>
      <xdr:row>82</xdr:row>
      <xdr:rowOff>23586</xdr:rowOff>
    </xdr:to>
    <xdr:sp macro="" textlink="">
      <xdr:nvSpPr>
        <xdr:cNvPr id="301" name="フローチャート: 判断 300">
          <a:extLst>
            <a:ext uri="{FF2B5EF4-FFF2-40B4-BE49-F238E27FC236}">
              <a16:creationId xmlns:a16="http://schemas.microsoft.com/office/drawing/2014/main" id="{4760B0D6-8D74-40C0-885E-874F293FF2D4}"/>
            </a:ext>
          </a:extLst>
        </xdr:cNvPr>
        <xdr:cNvSpPr/>
      </xdr:nvSpPr>
      <xdr:spPr>
        <a:xfrm>
          <a:off x="4584700" y="1398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109764</xdr:rowOff>
    </xdr:from>
    <xdr:to>
      <xdr:col>20</xdr:col>
      <xdr:colOff>38100</xdr:colOff>
      <xdr:row>82</xdr:row>
      <xdr:rowOff>39914</xdr:rowOff>
    </xdr:to>
    <xdr:sp macro="" textlink="">
      <xdr:nvSpPr>
        <xdr:cNvPr id="302" name="フローチャート: 判断 301">
          <a:extLst>
            <a:ext uri="{FF2B5EF4-FFF2-40B4-BE49-F238E27FC236}">
              <a16:creationId xmlns:a16="http://schemas.microsoft.com/office/drawing/2014/main" id="{957B0C09-D3DE-42ED-8AEF-DE87BE9365D6}"/>
            </a:ext>
          </a:extLst>
        </xdr:cNvPr>
        <xdr:cNvSpPr/>
      </xdr:nvSpPr>
      <xdr:spPr>
        <a:xfrm>
          <a:off x="3746500" y="1399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31041</xdr:rowOff>
    </xdr:from>
    <xdr:ext cx="405111" cy="259045"/>
    <xdr:sp macro="" textlink="">
      <xdr:nvSpPr>
        <xdr:cNvPr id="303" name="n_1aveValue【福祉施設】&#10;有形固定資産減価償却率">
          <a:extLst>
            <a:ext uri="{FF2B5EF4-FFF2-40B4-BE49-F238E27FC236}">
              <a16:creationId xmlns:a16="http://schemas.microsoft.com/office/drawing/2014/main" id="{4B271FC2-B921-429F-BA5D-8DD13B778A71}"/>
            </a:ext>
          </a:extLst>
        </xdr:cNvPr>
        <xdr:cNvSpPr txBox="1"/>
      </xdr:nvSpPr>
      <xdr:spPr>
        <a:xfrm>
          <a:off x="3582044" y="1408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99968</xdr:rowOff>
    </xdr:from>
    <xdr:to>
      <xdr:col>15</xdr:col>
      <xdr:colOff>101600</xdr:colOff>
      <xdr:row>82</xdr:row>
      <xdr:rowOff>30118</xdr:rowOff>
    </xdr:to>
    <xdr:sp macro="" textlink="">
      <xdr:nvSpPr>
        <xdr:cNvPr id="304" name="フローチャート: 判断 303">
          <a:extLst>
            <a:ext uri="{FF2B5EF4-FFF2-40B4-BE49-F238E27FC236}">
              <a16:creationId xmlns:a16="http://schemas.microsoft.com/office/drawing/2014/main" id="{035101D3-4598-4BF2-B09C-058742F51E3F}"/>
            </a:ext>
          </a:extLst>
        </xdr:cNvPr>
        <xdr:cNvSpPr/>
      </xdr:nvSpPr>
      <xdr:spPr>
        <a:xfrm>
          <a:off x="2857500" y="13987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21245</xdr:rowOff>
    </xdr:from>
    <xdr:ext cx="405111" cy="259045"/>
    <xdr:sp macro="" textlink="">
      <xdr:nvSpPr>
        <xdr:cNvPr id="305" name="n_2aveValue【福祉施設】&#10;有形固定資産減価償却率">
          <a:extLst>
            <a:ext uri="{FF2B5EF4-FFF2-40B4-BE49-F238E27FC236}">
              <a16:creationId xmlns:a16="http://schemas.microsoft.com/office/drawing/2014/main" id="{66BF09A2-431F-4573-92AC-DE284EB2D50D}"/>
            </a:ext>
          </a:extLst>
        </xdr:cNvPr>
        <xdr:cNvSpPr txBox="1"/>
      </xdr:nvSpPr>
      <xdr:spPr>
        <a:xfrm>
          <a:off x="2705744" y="1408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81</xdr:row>
      <xdr:rowOff>50981</xdr:rowOff>
    </xdr:from>
    <xdr:to>
      <xdr:col>10</xdr:col>
      <xdr:colOff>165100</xdr:colOff>
      <xdr:row>81</xdr:row>
      <xdr:rowOff>152581</xdr:rowOff>
    </xdr:to>
    <xdr:sp macro="" textlink="">
      <xdr:nvSpPr>
        <xdr:cNvPr id="306" name="フローチャート: 判断 305">
          <a:extLst>
            <a:ext uri="{FF2B5EF4-FFF2-40B4-BE49-F238E27FC236}">
              <a16:creationId xmlns:a16="http://schemas.microsoft.com/office/drawing/2014/main" id="{309D0CFF-40ED-4F36-8356-BA74BC0834CA}"/>
            </a:ext>
          </a:extLst>
        </xdr:cNvPr>
        <xdr:cNvSpPr/>
      </xdr:nvSpPr>
      <xdr:spPr>
        <a:xfrm>
          <a:off x="1968500" y="1393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81</xdr:row>
      <xdr:rowOff>143708</xdr:rowOff>
    </xdr:from>
    <xdr:ext cx="405111" cy="259045"/>
    <xdr:sp macro="" textlink="">
      <xdr:nvSpPr>
        <xdr:cNvPr id="307" name="n_3aveValue【福祉施設】&#10;有形固定資産減価償却率">
          <a:extLst>
            <a:ext uri="{FF2B5EF4-FFF2-40B4-BE49-F238E27FC236}">
              <a16:creationId xmlns:a16="http://schemas.microsoft.com/office/drawing/2014/main" id="{7DE60ADB-877C-46AF-8CDB-5D0EF687BC58}"/>
            </a:ext>
          </a:extLst>
        </xdr:cNvPr>
        <xdr:cNvSpPr txBox="1"/>
      </xdr:nvSpPr>
      <xdr:spPr>
        <a:xfrm>
          <a:off x="1816744" y="1403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81</xdr:row>
      <xdr:rowOff>28121</xdr:rowOff>
    </xdr:from>
    <xdr:to>
      <xdr:col>6</xdr:col>
      <xdr:colOff>38100</xdr:colOff>
      <xdr:row>81</xdr:row>
      <xdr:rowOff>129721</xdr:rowOff>
    </xdr:to>
    <xdr:sp macro="" textlink="">
      <xdr:nvSpPr>
        <xdr:cNvPr id="308" name="フローチャート: 判断 307">
          <a:extLst>
            <a:ext uri="{FF2B5EF4-FFF2-40B4-BE49-F238E27FC236}">
              <a16:creationId xmlns:a16="http://schemas.microsoft.com/office/drawing/2014/main" id="{0B95FB2E-517F-4202-B05D-DF53431BEFDC}"/>
            </a:ext>
          </a:extLst>
        </xdr:cNvPr>
        <xdr:cNvSpPr/>
      </xdr:nvSpPr>
      <xdr:spPr>
        <a:xfrm>
          <a:off x="1079500" y="1391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81</xdr:row>
      <xdr:rowOff>120848</xdr:rowOff>
    </xdr:from>
    <xdr:ext cx="405111" cy="259045"/>
    <xdr:sp macro="" textlink="">
      <xdr:nvSpPr>
        <xdr:cNvPr id="309" name="n_4aveValue【福祉施設】&#10;有形固定資産減価償却率">
          <a:extLst>
            <a:ext uri="{FF2B5EF4-FFF2-40B4-BE49-F238E27FC236}">
              <a16:creationId xmlns:a16="http://schemas.microsoft.com/office/drawing/2014/main" id="{7B8E197D-3333-439C-8A07-40BCE4A9593E}"/>
            </a:ext>
          </a:extLst>
        </xdr:cNvPr>
        <xdr:cNvSpPr txBox="1"/>
      </xdr:nvSpPr>
      <xdr:spPr>
        <a:xfrm>
          <a:off x="927744" y="1400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2CE4EDCD-4003-481B-8006-B05199C53DB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E8F0D20A-1F9B-491C-8341-D2F9EDB8A24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12" name="テキスト ボックス 311">
          <a:extLst>
            <a:ext uri="{FF2B5EF4-FFF2-40B4-BE49-F238E27FC236}">
              <a16:creationId xmlns:a16="http://schemas.microsoft.com/office/drawing/2014/main" id="{FCF6DBB0-DCE3-4205-820D-67AF8CAEDD1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13" name="テキスト ボックス 312">
          <a:extLst>
            <a:ext uri="{FF2B5EF4-FFF2-40B4-BE49-F238E27FC236}">
              <a16:creationId xmlns:a16="http://schemas.microsoft.com/office/drawing/2014/main" id="{0373ABE4-FF78-44B8-BE70-5D7E4AFE14D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14" name="テキスト ボックス 313">
          <a:extLst>
            <a:ext uri="{FF2B5EF4-FFF2-40B4-BE49-F238E27FC236}">
              <a16:creationId xmlns:a16="http://schemas.microsoft.com/office/drawing/2014/main" id="{8EB5D86E-3CE7-467E-A396-041DE998108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163649</xdr:rowOff>
    </xdr:from>
    <xdr:to>
      <xdr:col>24</xdr:col>
      <xdr:colOff>114300</xdr:colOff>
      <xdr:row>81</xdr:row>
      <xdr:rowOff>93799</xdr:rowOff>
    </xdr:to>
    <xdr:sp macro="" textlink="">
      <xdr:nvSpPr>
        <xdr:cNvPr id="315" name="楕円 314">
          <a:extLst>
            <a:ext uri="{FF2B5EF4-FFF2-40B4-BE49-F238E27FC236}">
              <a16:creationId xmlns:a16="http://schemas.microsoft.com/office/drawing/2014/main" id="{DF03DCCC-8A61-4509-AD3F-C5101861B3AF}"/>
            </a:ext>
          </a:extLst>
        </xdr:cNvPr>
        <xdr:cNvSpPr/>
      </xdr:nvSpPr>
      <xdr:spPr>
        <a:xfrm>
          <a:off x="4584700" y="1387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15076</xdr:rowOff>
    </xdr:from>
    <xdr:ext cx="405111" cy="259045"/>
    <xdr:sp macro="" textlink="">
      <xdr:nvSpPr>
        <xdr:cNvPr id="316" name="【福祉施設】&#10;有形固定資産減価償却率該当値テキスト">
          <a:extLst>
            <a:ext uri="{FF2B5EF4-FFF2-40B4-BE49-F238E27FC236}">
              <a16:creationId xmlns:a16="http://schemas.microsoft.com/office/drawing/2014/main" id="{0D43F4BA-5FA1-42A8-989C-52611B6CA8E5}"/>
            </a:ext>
          </a:extLst>
        </xdr:cNvPr>
        <xdr:cNvSpPr txBox="1"/>
      </xdr:nvSpPr>
      <xdr:spPr>
        <a:xfrm>
          <a:off x="4673600" y="13731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3629</xdr:rowOff>
    </xdr:from>
    <xdr:to>
      <xdr:col>20</xdr:col>
      <xdr:colOff>38100</xdr:colOff>
      <xdr:row>80</xdr:row>
      <xdr:rowOff>105229</xdr:rowOff>
    </xdr:to>
    <xdr:sp macro="" textlink="">
      <xdr:nvSpPr>
        <xdr:cNvPr id="317" name="楕円 316">
          <a:extLst>
            <a:ext uri="{FF2B5EF4-FFF2-40B4-BE49-F238E27FC236}">
              <a16:creationId xmlns:a16="http://schemas.microsoft.com/office/drawing/2014/main" id="{D67C4FE1-B62F-45B2-AC13-C132B8E6A2C0}"/>
            </a:ext>
          </a:extLst>
        </xdr:cNvPr>
        <xdr:cNvSpPr/>
      </xdr:nvSpPr>
      <xdr:spPr>
        <a:xfrm>
          <a:off x="37465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54429</xdr:rowOff>
    </xdr:from>
    <xdr:to>
      <xdr:col>24</xdr:col>
      <xdr:colOff>63500</xdr:colOff>
      <xdr:row>81</xdr:row>
      <xdr:rowOff>42999</xdr:rowOff>
    </xdr:to>
    <xdr:cxnSp macro="">
      <xdr:nvCxnSpPr>
        <xdr:cNvPr id="318" name="直線コネクタ 317">
          <a:extLst>
            <a:ext uri="{FF2B5EF4-FFF2-40B4-BE49-F238E27FC236}">
              <a16:creationId xmlns:a16="http://schemas.microsoft.com/office/drawing/2014/main" id="{EE2C689A-FAE9-4F97-BEEB-69CBA99B4D82}"/>
            </a:ext>
          </a:extLst>
        </xdr:cNvPr>
        <xdr:cNvCxnSpPr/>
      </xdr:nvCxnSpPr>
      <xdr:spPr>
        <a:xfrm>
          <a:off x="3797300" y="13770429"/>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80373</xdr:rowOff>
    </xdr:from>
    <xdr:to>
      <xdr:col>15</xdr:col>
      <xdr:colOff>101600</xdr:colOff>
      <xdr:row>80</xdr:row>
      <xdr:rowOff>10523</xdr:rowOff>
    </xdr:to>
    <xdr:sp macro="" textlink="">
      <xdr:nvSpPr>
        <xdr:cNvPr id="319" name="楕円 318">
          <a:extLst>
            <a:ext uri="{FF2B5EF4-FFF2-40B4-BE49-F238E27FC236}">
              <a16:creationId xmlns:a16="http://schemas.microsoft.com/office/drawing/2014/main" id="{A7A79833-2AA4-4F13-96DC-0F0C917A3D7D}"/>
            </a:ext>
          </a:extLst>
        </xdr:cNvPr>
        <xdr:cNvSpPr/>
      </xdr:nvSpPr>
      <xdr:spPr>
        <a:xfrm>
          <a:off x="2857500" y="1362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131173</xdr:rowOff>
    </xdr:from>
    <xdr:to>
      <xdr:col>19</xdr:col>
      <xdr:colOff>177800</xdr:colOff>
      <xdr:row>80</xdr:row>
      <xdr:rowOff>54429</xdr:rowOff>
    </xdr:to>
    <xdr:cxnSp macro="">
      <xdr:nvCxnSpPr>
        <xdr:cNvPr id="320" name="直線コネクタ 319">
          <a:extLst>
            <a:ext uri="{FF2B5EF4-FFF2-40B4-BE49-F238E27FC236}">
              <a16:creationId xmlns:a16="http://schemas.microsoft.com/office/drawing/2014/main" id="{AE90ED76-1CD8-4C0F-8215-FF4AE93989C8}"/>
            </a:ext>
          </a:extLst>
        </xdr:cNvPr>
        <xdr:cNvCxnSpPr/>
      </xdr:nvCxnSpPr>
      <xdr:spPr>
        <a:xfrm>
          <a:off x="2908300" y="13675723"/>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153851</xdr:rowOff>
    </xdr:from>
    <xdr:to>
      <xdr:col>10</xdr:col>
      <xdr:colOff>165100</xdr:colOff>
      <xdr:row>79</xdr:row>
      <xdr:rowOff>84001</xdr:rowOff>
    </xdr:to>
    <xdr:sp macro="" textlink="">
      <xdr:nvSpPr>
        <xdr:cNvPr id="321" name="楕円 320">
          <a:extLst>
            <a:ext uri="{FF2B5EF4-FFF2-40B4-BE49-F238E27FC236}">
              <a16:creationId xmlns:a16="http://schemas.microsoft.com/office/drawing/2014/main" id="{F679EF00-6C85-42BD-B0C9-E8EDE343D9C9}"/>
            </a:ext>
          </a:extLst>
        </xdr:cNvPr>
        <xdr:cNvSpPr/>
      </xdr:nvSpPr>
      <xdr:spPr>
        <a:xfrm>
          <a:off x="1968500" y="1352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33201</xdr:rowOff>
    </xdr:from>
    <xdr:to>
      <xdr:col>15</xdr:col>
      <xdr:colOff>50800</xdr:colOff>
      <xdr:row>79</xdr:row>
      <xdr:rowOff>131173</xdr:rowOff>
    </xdr:to>
    <xdr:cxnSp macro="">
      <xdr:nvCxnSpPr>
        <xdr:cNvPr id="322" name="直線コネクタ 321">
          <a:extLst>
            <a:ext uri="{FF2B5EF4-FFF2-40B4-BE49-F238E27FC236}">
              <a16:creationId xmlns:a16="http://schemas.microsoft.com/office/drawing/2014/main" id="{726E7B65-7D5A-4836-A835-6BDAEBAE1A87}"/>
            </a:ext>
          </a:extLst>
        </xdr:cNvPr>
        <xdr:cNvCxnSpPr/>
      </xdr:nvCxnSpPr>
      <xdr:spPr>
        <a:xfrm>
          <a:off x="2019300" y="13577751"/>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59145</xdr:rowOff>
    </xdr:from>
    <xdr:to>
      <xdr:col>6</xdr:col>
      <xdr:colOff>38100</xdr:colOff>
      <xdr:row>78</xdr:row>
      <xdr:rowOff>160745</xdr:rowOff>
    </xdr:to>
    <xdr:sp macro="" textlink="">
      <xdr:nvSpPr>
        <xdr:cNvPr id="323" name="楕円 322">
          <a:extLst>
            <a:ext uri="{FF2B5EF4-FFF2-40B4-BE49-F238E27FC236}">
              <a16:creationId xmlns:a16="http://schemas.microsoft.com/office/drawing/2014/main" id="{4FAF91C1-E5FB-4AD8-8737-1FFE84A26538}"/>
            </a:ext>
          </a:extLst>
        </xdr:cNvPr>
        <xdr:cNvSpPr/>
      </xdr:nvSpPr>
      <xdr:spPr>
        <a:xfrm>
          <a:off x="1079500" y="1343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109945</xdr:rowOff>
    </xdr:from>
    <xdr:to>
      <xdr:col>10</xdr:col>
      <xdr:colOff>114300</xdr:colOff>
      <xdr:row>79</xdr:row>
      <xdr:rowOff>33201</xdr:rowOff>
    </xdr:to>
    <xdr:cxnSp macro="">
      <xdr:nvCxnSpPr>
        <xdr:cNvPr id="324" name="直線コネクタ 323">
          <a:extLst>
            <a:ext uri="{FF2B5EF4-FFF2-40B4-BE49-F238E27FC236}">
              <a16:creationId xmlns:a16="http://schemas.microsoft.com/office/drawing/2014/main" id="{04429128-902E-40F9-90B5-9B5DD84710D4}"/>
            </a:ext>
          </a:extLst>
        </xdr:cNvPr>
        <xdr:cNvCxnSpPr/>
      </xdr:nvCxnSpPr>
      <xdr:spPr>
        <a:xfrm>
          <a:off x="1130300" y="13483045"/>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121756</xdr:rowOff>
    </xdr:from>
    <xdr:ext cx="405111" cy="259045"/>
    <xdr:sp macro="" textlink="">
      <xdr:nvSpPr>
        <xdr:cNvPr id="325" name="n_1mainValue【福祉施設】&#10;有形固定資産減価償却率">
          <a:extLst>
            <a:ext uri="{FF2B5EF4-FFF2-40B4-BE49-F238E27FC236}">
              <a16:creationId xmlns:a16="http://schemas.microsoft.com/office/drawing/2014/main" id="{5C11B842-6E5B-4823-AE01-E7F4B29EFFD0}"/>
            </a:ext>
          </a:extLst>
        </xdr:cNvPr>
        <xdr:cNvSpPr txBox="1"/>
      </xdr:nvSpPr>
      <xdr:spPr>
        <a:xfrm>
          <a:off x="3582044" y="1349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27050</xdr:rowOff>
    </xdr:from>
    <xdr:ext cx="405111" cy="259045"/>
    <xdr:sp macro="" textlink="">
      <xdr:nvSpPr>
        <xdr:cNvPr id="326" name="n_2mainValue【福祉施設】&#10;有形固定資産減価償却率">
          <a:extLst>
            <a:ext uri="{FF2B5EF4-FFF2-40B4-BE49-F238E27FC236}">
              <a16:creationId xmlns:a16="http://schemas.microsoft.com/office/drawing/2014/main" id="{D698CE00-97C9-4C17-B476-A7663D4ADA8D}"/>
            </a:ext>
          </a:extLst>
        </xdr:cNvPr>
        <xdr:cNvSpPr txBox="1"/>
      </xdr:nvSpPr>
      <xdr:spPr>
        <a:xfrm>
          <a:off x="2705744" y="1340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100528</xdr:rowOff>
    </xdr:from>
    <xdr:ext cx="405111" cy="259045"/>
    <xdr:sp macro="" textlink="">
      <xdr:nvSpPr>
        <xdr:cNvPr id="327" name="n_3mainValue【福祉施設】&#10;有形固定資産減価償却率">
          <a:extLst>
            <a:ext uri="{FF2B5EF4-FFF2-40B4-BE49-F238E27FC236}">
              <a16:creationId xmlns:a16="http://schemas.microsoft.com/office/drawing/2014/main" id="{1061B22D-FBF8-4712-9E63-8A51CEE554BB}"/>
            </a:ext>
          </a:extLst>
        </xdr:cNvPr>
        <xdr:cNvSpPr txBox="1"/>
      </xdr:nvSpPr>
      <xdr:spPr>
        <a:xfrm>
          <a:off x="1816744" y="1330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5822</xdr:rowOff>
    </xdr:from>
    <xdr:ext cx="405111" cy="259045"/>
    <xdr:sp macro="" textlink="">
      <xdr:nvSpPr>
        <xdr:cNvPr id="328" name="n_4mainValue【福祉施設】&#10;有形固定資産減価償却率">
          <a:extLst>
            <a:ext uri="{FF2B5EF4-FFF2-40B4-BE49-F238E27FC236}">
              <a16:creationId xmlns:a16="http://schemas.microsoft.com/office/drawing/2014/main" id="{E0DA3473-6BF6-492A-9809-982FC5B3CBD6}"/>
            </a:ext>
          </a:extLst>
        </xdr:cNvPr>
        <xdr:cNvSpPr txBox="1"/>
      </xdr:nvSpPr>
      <xdr:spPr>
        <a:xfrm>
          <a:off x="927744" y="132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9" name="正方形/長方形 328">
          <a:extLst>
            <a:ext uri="{FF2B5EF4-FFF2-40B4-BE49-F238E27FC236}">
              <a16:creationId xmlns:a16="http://schemas.microsoft.com/office/drawing/2014/main" id="{6243E6E9-2CF8-460A-9002-F2DCD0AD609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30" name="正方形/長方形 329">
          <a:extLst>
            <a:ext uri="{FF2B5EF4-FFF2-40B4-BE49-F238E27FC236}">
              <a16:creationId xmlns:a16="http://schemas.microsoft.com/office/drawing/2014/main" id="{3A137D6D-7DC3-488E-B801-5E04F6BE856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31" name="正方形/長方形 330">
          <a:extLst>
            <a:ext uri="{FF2B5EF4-FFF2-40B4-BE49-F238E27FC236}">
              <a16:creationId xmlns:a16="http://schemas.microsoft.com/office/drawing/2014/main" id="{DCE8FC86-6C57-445D-86B0-7047612C3AF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2" name="正方形/長方形 331">
          <a:extLst>
            <a:ext uri="{FF2B5EF4-FFF2-40B4-BE49-F238E27FC236}">
              <a16:creationId xmlns:a16="http://schemas.microsoft.com/office/drawing/2014/main" id="{0CBDC547-1F94-44BC-B13D-FA757F838F1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3" name="正方形/長方形 332">
          <a:extLst>
            <a:ext uri="{FF2B5EF4-FFF2-40B4-BE49-F238E27FC236}">
              <a16:creationId xmlns:a16="http://schemas.microsoft.com/office/drawing/2014/main" id="{F47EEEA4-6913-4EAF-8DCE-7F79F420BE4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4" name="正方形/長方形 333">
          <a:extLst>
            <a:ext uri="{FF2B5EF4-FFF2-40B4-BE49-F238E27FC236}">
              <a16:creationId xmlns:a16="http://schemas.microsoft.com/office/drawing/2014/main" id="{336EB973-5991-4068-AE69-B5B708C8D84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5" name="正方形/長方形 334">
          <a:extLst>
            <a:ext uri="{FF2B5EF4-FFF2-40B4-BE49-F238E27FC236}">
              <a16:creationId xmlns:a16="http://schemas.microsoft.com/office/drawing/2014/main" id="{1A42CBE8-42DF-4197-A614-3E318F6FF7B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6" name="正方形/長方形 335">
          <a:extLst>
            <a:ext uri="{FF2B5EF4-FFF2-40B4-BE49-F238E27FC236}">
              <a16:creationId xmlns:a16="http://schemas.microsoft.com/office/drawing/2014/main" id="{585F27F8-B51E-44BA-913D-7BAB229454D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7" name="テキスト ボックス 336">
          <a:extLst>
            <a:ext uri="{FF2B5EF4-FFF2-40B4-BE49-F238E27FC236}">
              <a16:creationId xmlns:a16="http://schemas.microsoft.com/office/drawing/2014/main" id="{9C6D0716-BC8C-4E89-BB61-16A02CD537F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8" name="直線コネクタ 337">
          <a:extLst>
            <a:ext uri="{FF2B5EF4-FFF2-40B4-BE49-F238E27FC236}">
              <a16:creationId xmlns:a16="http://schemas.microsoft.com/office/drawing/2014/main" id="{AA27929F-8B6C-48B9-A7EE-85D9162701C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9" name="直線コネクタ 338">
          <a:extLst>
            <a:ext uri="{FF2B5EF4-FFF2-40B4-BE49-F238E27FC236}">
              <a16:creationId xmlns:a16="http://schemas.microsoft.com/office/drawing/2014/main" id="{773A8FC0-CD09-4CA0-BD5D-1C32449930E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40" name="テキスト ボックス 339">
          <a:extLst>
            <a:ext uri="{FF2B5EF4-FFF2-40B4-BE49-F238E27FC236}">
              <a16:creationId xmlns:a16="http://schemas.microsoft.com/office/drawing/2014/main" id="{1B697AE7-1C56-4A2F-94D5-58C3EF29C7EF}"/>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41" name="直線コネクタ 340">
          <a:extLst>
            <a:ext uri="{FF2B5EF4-FFF2-40B4-BE49-F238E27FC236}">
              <a16:creationId xmlns:a16="http://schemas.microsoft.com/office/drawing/2014/main" id="{B0CA1757-E401-4951-B003-59189206A0F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2" name="テキスト ボックス 341">
          <a:extLst>
            <a:ext uri="{FF2B5EF4-FFF2-40B4-BE49-F238E27FC236}">
              <a16:creationId xmlns:a16="http://schemas.microsoft.com/office/drawing/2014/main" id="{CE2F490D-AD00-480D-95CA-A26CF71DC5E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3" name="直線コネクタ 342">
          <a:extLst>
            <a:ext uri="{FF2B5EF4-FFF2-40B4-BE49-F238E27FC236}">
              <a16:creationId xmlns:a16="http://schemas.microsoft.com/office/drawing/2014/main" id="{D36A63B4-A6D6-4DBD-AFEF-C8685339D7D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4" name="テキスト ボックス 343">
          <a:extLst>
            <a:ext uri="{FF2B5EF4-FFF2-40B4-BE49-F238E27FC236}">
              <a16:creationId xmlns:a16="http://schemas.microsoft.com/office/drawing/2014/main" id="{7EDF6BE3-142B-48E9-A8C2-A7790EAE000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5" name="直線コネクタ 344">
          <a:extLst>
            <a:ext uri="{FF2B5EF4-FFF2-40B4-BE49-F238E27FC236}">
              <a16:creationId xmlns:a16="http://schemas.microsoft.com/office/drawing/2014/main" id="{FDED1F53-4544-4A5F-89FF-6D78762AEE7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6" name="テキスト ボックス 345">
          <a:extLst>
            <a:ext uri="{FF2B5EF4-FFF2-40B4-BE49-F238E27FC236}">
              <a16:creationId xmlns:a16="http://schemas.microsoft.com/office/drawing/2014/main" id="{8068A745-317E-4188-BFBC-CDF91009890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7" name="直線コネクタ 346">
          <a:extLst>
            <a:ext uri="{FF2B5EF4-FFF2-40B4-BE49-F238E27FC236}">
              <a16:creationId xmlns:a16="http://schemas.microsoft.com/office/drawing/2014/main" id="{AD2A45D4-ADA9-4271-AA99-A66AFD7FA75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8" name="テキスト ボックス 347">
          <a:extLst>
            <a:ext uri="{FF2B5EF4-FFF2-40B4-BE49-F238E27FC236}">
              <a16:creationId xmlns:a16="http://schemas.microsoft.com/office/drawing/2014/main" id="{EAB42726-69C9-4749-B8B2-B00CEDACBEC4}"/>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9" name="直線コネクタ 348">
          <a:extLst>
            <a:ext uri="{FF2B5EF4-FFF2-40B4-BE49-F238E27FC236}">
              <a16:creationId xmlns:a16="http://schemas.microsoft.com/office/drawing/2014/main" id="{9C6FFBCB-ABEC-4F15-92FA-7303A771A91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50" name="テキスト ボックス 349">
          <a:extLst>
            <a:ext uri="{FF2B5EF4-FFF2-40B4-BE49-F238E27FC236}">
              <a16:creationId xmlns:a16="http://schemas.microsoft.com/office/drawing/2014/main" id="{B9E022A7-42D3-4F77-ACAA-A37E3FF1839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51" name="直線コネクタ 350">
          <a:extLst>
            <a:ext uri="{FF2B5EF4-FFF2-40B4-BE49-F238E27FC236}">
              <a16:creationId xmlns:a16="http://schemas.microsoft.com/office/drawing/2014/main" id="{CCACE946-7F51-42A1-9EA1-A6EA0282745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2" name="テキスト ボックス 351">
          <a:extLst>
            <a:ext uri="{FF2B5EF4-FFF2-40B4-BE49-F238E27FC236}">
              <a16:creationId xmlns:a16="http://schemas.microsoft.com/office/drawing/2014/main" id="{251E0229-6B7E-4E4B-B3F3-ED2EB8F9816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3" name="【福祉施設】&#10;一人当たり面積グラフ枠">
          <a:extLst>
            <a:ext uri="{FF2B5EF4-FFF2-40B4-BE49-F238E27FC236}">
              <a16:creationId xmlns:a16="http://schemas.microsoft.com/office/drawing/2014/main" id="{02CCAA80-049F-49FC-BFE1-BACFFB262C0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4" name="直線コネクタ 353">
          <a:extLst>
            <a:ext uri="{FF2B5EF4-FFF2-40B4-BE49-F238E27FC236}">
              <a16:creationId xmlns:a16="http://schemas.microsoft.com/office/drawing/2014/main" id="{5269265A-C401-44A6-9708-DCD000EFF2A1}"/>
            </a:ext>
          </a:extLst>
        </xdr:cNvPr>
        <xdr:cNvCxnSpPr/>
      </xdr:nvCxnSpPr>
      <xdr:spPr>
        <a:xfrm flipV="1">
          <a:off x="10476865" y="1346345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5" name="【福祉施設】&#10;一人当たり面積最小値テキスト">
          <a:extLst>
            <a:ext uri="{FF2B5EF4-FFF2-40B4-BE49-F238E27FC236}">
              <a16:creationId xmlns:a16="http://schemas.microsoft.com/office/drawing/2014/main" id="{96D18CC3-F2D7-4C2F-BC0F-4449717A3164}"/>
            </a:ext>
          </a:extLst>
        </xdr:cNvPr>
        <xdr:cNvSpPr txBox="1"/>
      </xdr:nvSpPr>
      <xdr:spPr>
        <a:xfrm>
          <a:off x="10515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6" name="直線コネクタ 355">
          <a:extLst>
            <a:ext uri="{FF2B5EF4-FFF2-40B4-BE49-F238E27FC236}">
              <a16:creationId xmlns:a16="http://schemas.microsoft.com/office/drawing/2014/main" id="{6821606D-483A-40C8-B652-B11E5A13C26A}"/>
            </a:ext>
          </a:extLst>
        </xdr:cNvPr>
        <xdr:cNvCxnSpPr/>
      </xdr:nvCxnSpPr>
      <xdr:spPr>
        <a:xfrm>
          <a:off x="10388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7" name="【福祉施設】&#10;一人当たり面積最大値テキスト">
          <a:extLst>
            <a:ext uri="{FF2B5EF4-FFF2-40B4-BE49-F238E27FC236}">
              <a16:creationId xmlns:a16="http://schemas.microsoft.com/office/drawing/2014/main" id="{8225C4C8-9F12-484B-A1A2-7C9FA5755EAA}"/>
            </a:ext>
          </a:extLst>
        </xdr:cNvPr>
        <xdr:cNvSpPr txBox="1"/>
      </xdr:nvSpPr>
      <xdr:spPr>
        <a:xfrm>
          <a:off x="1051560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8" name="直線コネクタ 357">
          <a:extLst>
            <a:ext uri="{FF2B5EF4-FFF2-40B4-BE49-F238E27FC236}">
              <a16:creationId xmlns:a16="http://schemas.microsoft.com/office/drawing/2014/main" id="{948E9BAA-0D15-49AF-820F-F7BAB6437448}"/>
            </a:ext>
          </a:extLst>
        </xdr:cNvPr>
        <xdr:cNvCxnSpPr/>
      </xdr:nvCxnSpPr>
      <xdr:spPr>
        <a:xfrm>
          <a:off x="10388600" y="1346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9" name="【福祉施設】&#10;一人当たり面積平均値テキスト">
          <a:extLst>
            <a:ext uri="{FF2B5EF4-FFF2-40B4-BE49-F238E27FC236}">
              <a16:creationId xmlns:a16="http://schemas.microsoft.com/office/drawing/2014/main" id="{02F315AE-4646-4AD9-A41D-9D959F275DAF}"/>
            </a:ext>
          </a:extLst>
        </xdr:cNvPr>
        <xdr:cNvSpPr txBox="1"/>
      </xdr:nvSpPr>
      <xdr:spPr>
        <a:xfrm>
          <a:off x="10515600" y="1455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60" name="フローチャート: 判断 359">
          <a:extLst>
            <a:ext uri="{FF2B5EF4-FFF2-40B4-BE49-F238E27FC236}">
              <a16:creationId xmlns:a16="http://schemas.microsoft.com/office/drawing/2014/main" id="{8A017D43-4AEF-4B63-B5C1-E140FDA3B472}"/>
            </a:ext>
          </a:extLst>
        </xdr:cNvPr>
        <xdr:cNvSpPr/>
      </xdr:nvSpPr>
      <xdr:spPr>
        <a:xfrm>
          <a:off x="10426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61" name="フローチャート: 判断 360">
          <a:extLst>
            <a:ext uri="{FF2B5EF4-FFF2-40B4-BE49-F238E27FC236}">
              <a16:creationId xmlns:a16="http://schemas.microsoft.com/office/drawing/2014/main" id="{AED3FA3C-8275-4A5A-A961-28617EDDD81A}"/>
            </a:ext>
          </a:extLst>
        </xdr:cNvPr>
        <xdr:cNvSpPr/>
      </xdr:nvSpPr>
      <xdr:spPr>
        <a:xfrm>
          <a:off x="9588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85</xdr:row>
      <xdr:rowOff>94722</xdr:rowOff>
    </xdr:from>
    <xdr:ext cx="469744" cy="259045"/>
    <xdr:sp macro="" textlink="">
      <xdr:nvSpPr>
        <xdr:cNvPr id="362" name="n_1aveValue【福祉施設】&#10;一人当たり面積">
          <a:extLst>
            <a:ext uri="{FF2B5EF4-FFF2-40B4-BE49-F238E27FC236}">
              <a16:creationId xmlns:a16="http://schemas.microsoft.com/office/drawing/2014/main" id="{BD1D0FB8-FC8C-4144-A320-5697E1D30CB0}"/>
            </a:ext>
          </a:extLst>
        </xdr:cNvPr>
        <xdr:cNvSpPr txBox="1"/>
      </xdr:nvSpPr>
      <xdr:spPr>
        <a:xfrm>
          <a:off x="93917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166914</xdr:rowOff>
    </xdr:from>
    <xdr:to>
      <xdr:col>46</xdr:col>
      <xdr:colOff>38100</xdr:colOff>
      <xdr:row>85</xdr:row>
      <xdr:rowOff>97064</xdr:rowOff>
    </xdr:to>
    <xdr:sp macro="" textlink="">
      <xdr:nvSpPr>
        <xdr:cNvPr id="363" name="フローチャート: 判断 362">
          <a:extLst>
            <a:ext uri="{FF2B5EF4-FFF2-40B4-BE49-F238E27FC236}">
              <a16:creationId xmlns:a16="http://schemas.microsoft.com/office/drawing/2014/main" id="{00C8DDA5-540C-4348-BB04-7E9A552684E2}"/>
            </a:ext>
          </a:extLst>
        </xdr:cNvPr>
        <xdr:cNvSpPr/>
      </xdr:nvSpPr>
      <xdr:spPr>
        <a:xfrm>
          <a:off x="8699500" y="1456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85</xdr:row>
      <xdr:rowOff>88191</xdr:rowOff>
    </xdr:from>
    <xdr:ext cx="469744" cy="259045"/>
    <xdr:sp macro="" textlink="">
      <xdr:nvSpPr>
        <xdr:cNvPr id="364" name="n_2aveValue【福祉施設】&#10;一人当たり面積">
          <a:extLst>
            <a:ext uri="{FF2B5EF4-FFF2-40B4-BE49-F238E27FC236}">
              <a16:creationId xmlns:a16="http://schemas.microsoft.com/office/drawing/2014/main" id="{4ED05E06-C162-4D93-975A-41CCD4A322D1}"/>
            </a:ext>
          </a:extLst>
        </xdr:cNvPr>
        <xdr:cNvSpPr txBox="1"/>
      </xdr:nvSpPr>
      <xdr:spPr>
        <a:xfrm>
          <a:off x="8515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85</xdr:row>
      <xdr:rowOff>1995</xdr:rowOff>
    </xdr:from>
    <xdr:to>
      <xdr:col>41</xdr:col>
      <xdr:colOff>101600</xdr:colOff>
      <xdr:row>85</xdr:row>
      <xdr:rowOff>103595</xdr:rowOff>
    </xdr:to>
    <xdr:sp macro="" textlink="">
      <xdr:nvSpPr>
        <xdr:cNvPr id="365" name="フローチャート: 判断 364">
          <a:extLst>
            <a:ext uri="{FF2B5EF4-FFF2-40B4-BE49-F238E27FC236}">
              <a16:creationId xmlns:a16="http://schemas.microsoft.com/office/drawing/2014/main" id="{3B44B203-5932-499B-9BE0-77040625BD8A}"/>
            </a:ext>
          </a:extLst>
        </xdr:cNvPr>
        <xdr:cNvSpPr/>
      </xdr:nvSpPr>
      <xdr:spPr>
        <a:xfrm>
          <a:off x="7810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85</xdr:row>
      <xdr:rowOff>94722</xdr:rowOff>
    </xdr:from>
    <xdr:ext cx="469744" cy="259045"/>
    <xdr:sp macro="" textlink="">
      <xdr:nvSpPr>
        <xdr:cNvPr id="366" name="n_3aveValue【福祉施設】&#10;一人当たり面積">
          <a:extLst>
            <a:ext uri="{FF2B5EF4-FFF2-40B4-BE49-F238E27FC236}">
              <a16:creationId xmlns:a16="http://schemas.microsoft.com/office/drawing/2014/main" id="{445B7CEA-D244-412E-9022-D8509C0E50B8}"/>
            </a:ext>
          </a:extLst>
        </xdr:cNvPr>
        <xdr:cNvSpPr txBox="1"/>
      </xdr:nvSpPr>
      <xdr:spPr>
        <a:xfrm>
          <a:off x="76264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84</xdr:row>
      <xdr:rowOff>170180</xdr:rowOff>
    </xdr:from>
    <xdr:to>
      <xdr:col>36</xdr:col>
      <xdr:colOff>165100</xdr:colOff>
      <xdr:row>85</xdr:row>
      <xdr:rowOff>100330</xdr:rowOff>
    </xdr:to>
    <xdr:sp macro="" textlink="">
      <xdr:nvSpPr>
        <xdr:cNvPr id="367" name="フローチャート: 判断 366">
          <a:extLst>
            <a:ext uri="{FF2B5EF4-FFF2-40B4-BE49-F238E27FC236}">
              <a16:creationId xmlns:a16="http://schemas.microsoft.com/office/drawing/2014/main" id="{B929F8AB-2A7E-463C-9253-1DD6A528EF51}"/>
            </a:ext>
          </a:extLst>
        </xdr:cNvPr>
        <xdr:cNvSpPr/>
      </xdr:nvSpPr>
      <xdr:spPr>
        <a:xfrm>
          <a:off x="6921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85</xdr:row>
      <xdr:rowOff>91457</xdr:rowOff>
    </xdr:from>
    <xdr:ext cx="469744" cy="259045"/>
    <xdr:sp macro="" textlink="">
      <xdr:nvSpPr>
        <xdr:cNvPr id="368" name="n_4aveValue【福祉施設】&#10;一人当たり面積">
          <a:extLst>
            <a:ext uri="{FF2B5EF4-FFF2-40B4-BE49-F238E27FC236}">
              <a16:creationId xmlns:a16="http://schemas.microsoft.com/office/drawing/2014/main" id="{3503FB9F-0246-4E07-9D61-3E930E303985}"/>
            </a:ext>
          </a:extLst>
        </xdr:cNvPr>
        <xdr:cNvSpPr txBox="1"/>
      </xdr:nvSpPr>
      <xdr:spPr>
        <a:xfrm>
          <a:off x="6737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69" name="テキスト ボックス 368">
          <a:extLst>
            <a:ext uri="{FF2B5EF4-FFF2-40B4-BE49-F238E27FC236}">
              <a16:creationId xmlns:a16="http://schemas.microsoft.com/office/drawing/2014/main" id="{7DC70B16-BA29-4CDF-AE36-672C23B8622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70" name="テキスト ボックス 369">
          <a:extLst>
            <a:ext uri="{FF2B5EF4-FFF2-40B4-BE49-F238E27FC236}">
              <a16:creationId xmlns:a16="http://schemas.microsoft.com/office/drawing/2014/main" id="{A9BCCC72-5050-4403-8FA4-66D0A7CBBF7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71" name="テキスト ボックス 370">
          <a:extLst>
            <a:ext uri="{FF2B5EF4-FFF2-40B4-BE49-F238E27FC236}">
              <a16:creationId xmlns:a16="http://schemas.microsoft.com/office/drawing/2014/main" id="{1381759F-B713-4FEC-A780-56707050706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72" name="テキスト ボックス 371">
          <a:extLst>
            <a:ext uri="{FF2B5EF4-FFF2-40B4-BE49-F238E27FC236}">
              <a16:creationId xmlns:a16="http://schemas.microsoft.com/office/drawing/2014/main" id="{2979809F-2C01-4271-9BEE-C5C6859AA24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73" name="テキスト ボックス 372">
          <a:extLst>
            <a:ext uri="{FF2B5EF4-FFF2-40B4-BE49-F238E27FC236}">
              <a16:creationId xmlns:a16="http://schemas.microsoft.com/office/drawing/2014/main" id="{0795E654-37FB-43AD-8D55-83684343BCC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135889</xdr:rowOff>
    </xdr:from>
    <xdr:to>
      <xdr:col>55</xdr:col>
      <xdr:colOff>50800</xdr:colOff>
      <xdr:row>84</xdr:row>
      <xdr:rowOff>66039</xdr:rowOff>
    </xdr:to>
    <xdr:sp macro="" textlink="">
      <xdr:nvSpPr>
        <xdr:cNvPr id="374" name="楕円 373">
          <a:extLst>
            <a:ext uri="{FF2B5EF4-FFF2-40B4-BE49-F238E27FC236}">
              <a16:creationId xmlns:a16="http://schemas.microsoft.com/office/drawing/2014/main" id="{7FBCB6A8-1B26-437F-B88C-9A6988713BE0}"/>
            </a:ext>
          </a:extLst>
        </xdr:cNvPr>
        <xdr:cNvSpPr/>
      </xdr:nvSpPr>
      <xdr:spPr>
        <a:xfrm>
          <a:off x="10426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158766</xdr:rowOff>
    </xdr:from>
    <xdr:ext cx="469744" cy="259045"/>
    <xdr:sp macro="" textlink="">
      <xdr:nvSpPr>
        <xdr:cNvPr id="375" name="【福祉施設】&#10;一人当たり面積該当値テキスト">
          <a:extLst>
            <a:ext uri="{FF2B5EF4-FFF2-40B4-BE49-F238E27FC236}">
              <a16:creationId xmlns:a16="http://schemas.microsoft.com/office/drawing/2014/main" id="{7692F443-A35A-47A0-BAA8-5A2392AFA828}"/>
            </a:ext>
          </a:extLst>
        </xdr:cNvPr>
        <xdr:cNvSpPr txBox="1"/>
      </xdr:nvSpPr>
      <xdr:spPr>
        <a:xfrm>
          <a:off x="10515600"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158750</xdr:rowOff>
    </xdr:from>
    <xdr:to>
      <xdr:col>50</xdr:col>
      <xdr:colOff>165100</xdr:colOff>
      <xdr:row>84</xdr:row>
      <xdr:rowOff>88900</xdr:rowOff>
    </xdr:to>
    <xdr:sp macro="" textlink="">
      <xdr:nvSpPr>
        <xdr:cNvPr id="376" name="楕円 375">
          <a:extLst>
            <a:ext uri="{FF2B5EF4-FFF2-40B4-BE49-F238E27FC236}">
              <a16:creationId xmlns:a16="http://schemas.microsoft.com/office/drawing/2014/main" id="{7C1138E1-4C68-4B5F-9F0C-769E96CEEC26}"/>
            </a:ext>
          </a:extLst>
        </xdr:cNvPr>
        <xdr:cNvSpPr/>
      </xdr:nvSpPr>
      <xdr:spPr>
        <a:xfrm>
          <a:off x="9588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15239</xdr:rowOff>
    </xdr:from>
    <xdr:to>
      <xdr:col>55</xdr:col>
      <xdr:colOff>0</xdr:colOff>
      <xdr:row>84</xdr:row>
      <xdr:rowOff>38100</xdr:rowOff>
    </xdr:to>
    <xdr:cxnSp macro="">
      <xdr:nvCxnSpPr>
        <xdr:cNvPr id="377" name="直線コネクタ 376">
          <a:extLst>
            <a:ext uri="{FF2B5EF4-FFF2-40B4-BE49-F238E27FC236}">
              <a16:creationId xmlns:a16="http://schemas.microsoft.com/office/drawing/2014/main" id="{97F3F71B-D4A8-4EC4-9D9F-00033B0618E6}"/>
            </a:ext>
          </a:extLst>
        </xdr:cNvPr>
        <xdr:cNvCxnSpPr/>
      </xdr:nvCxnSpPr>
      <xdr:spPr>
        <a:xfrm flipV="1">
          <a:off x="9639300" y="144170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152219</xdr:rowOff>
    </xdr:from>
    <xdr:to>
      <xdr:col>46</xdr:col>
      <xdr:colOff>38100</xdr:colOff>
      <xdr:row>84</xdr:row>
      <xdr:rowOff>82369</xdr:rowOff>
    </xdr:to>
    <xdr:sp macro="" textlink="">
      <xdr:nvSpPr>
        <xdr:cNvPr id="378" name="楕円 377">
          <a:extLst>
            <a:ext uri="{FF2B5EF4-FFF2-40B4-BE49-F238E27FC236}">
              <a16:creationId xmlns:a16="http://schemas.microsoft.com/office/drawing/2014/main" id="{1FD5996C-FD57-47D7-B9A3-35E03739ADDD}"/>
            </a:ext>
          </a:extLst>
        </xdr:cNvPr>
        <xdr:cNvSpPr/>
      </xdr:nvSpPr>
      <xdr:spPr>
        <a:xfrm>
          <a:off x="8699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31569</xdr:rowOff>
    </xdr:from>
    <xdr:to>
      <xdr:col>50</xdr:col>
      <xdr:colOff>114300</xdr:colOff>
      <xdr:row>84</xdr:row>
      <xdr:rowOff>38100</xdr:rowOff>
    </xdr:to>
    <xdr:cxnSp macro="">
      <xdr:nvCxnSpPr>
        <xdr:cNvPr id="379" name="直線コネクタ 378">
          <a:extLst>
            <a:ext uri="{FF2B5EF4-FFF2-40B4-BE49-F238E27FC236}">
              <a16:creationId xmlns:a16="http://schemas.microsoft.com/office/drawing/2014/main" id="{BDD1BCEF-C3C3-400D-A426-7D6EE7B5854B}"/>
            </a:ext>
          </a:extLst>
        </xdr:cNvPr>
        <xdr:cNvCxnSpPr/>
      </xdr:nvCxnSpPr>
      <xdr:spPr>
        <a:xfrm>
          <a:off x="8750300" y="144333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142421</xdr:rowOff>
    </xdr:from>
    <xdr:to>
      <xdr:col>41</xdr:col>
      <xdr:colOff>101600</xdr:colOff>
      <xdr:row>84</xdr:row>
      <xdr:rowOff>72571</xdr:rowOff>
    </xdr:to>
    <xdr:sp macro="" textlink="">
      <xdr:nvSpPr>
        <xdr:cNvPr id="380" name="楕円 379">
          <a:extLst>
            <a:ext uri="{FF2B5EF4-FFF2-40B4-BE49-F238E27FC236}">
              <a16:creationId xmlns:a16="http://schemas.microsoft.com/office/drawing/2014/main" id="{555D1CBA-9FE2-411A-9F7C-EBD30601A328}"/>
            </a:ext>
          </a:extLst>
        </xdr:cNvPr>
        <xdr:cNvSpPr/>
      </xdr:nvSpPr>
      <xdr:spPr>
        <a:xfrm>
          <a:off x="7810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21771</xdr:rowOff>
    </xdr:from>
    <xdr:to>
      <xdr:col>45</xdr:col>
      <xdr:colOff>177800</xdr:colOff>
      <xdr:row>84</xdr:row>
      <xdr:rowOff>31569</xdr:rowOff>
    </xdr:to>
    <xdr:cxnSp macro="">
      <xdr:nvCxnSpPr>
        <xdr:cNvPr id="381" name="直線コネクタ 380">
          <a:extLst>
            <a:ext uri="{FF2B5EF4-FFF2-40B4-BE49-F238E27FC236}">
              <a16:creationId xmlns:a16="http://schemas.microsoft.com/office/drawing/2014/main" id="{2DA4B22A-E1BF-41A1-81D1-594E16B64BE5}"/>
            </a:ext>
          </a:extLst>
        </xdr:cNvPr>
        <xdr:cNvCxnSpPr/>
      </xdr:nvCxnSpPr>
      <xdr:spPr>
        <a:xfrm>
          <a:off x="7861300" y="1442357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142421</xdr:rowOff>
    </xdr:from>
    <xdr:to>
      <xdr:col>36</xdr:col>
      <xdr:colOff>165100</xdr:colOff>
      <xdr:row>84</xdr:row>
      <xdr:rowOff>72571</xdr:rowOff>
    </xdr:to>
    <xdr:sp macro="" textlink="">
      <xdr:nvSpPr>
        <xdr:cNvPr id="382" name="楕円 381">
          <a:extLst>
            <a:ext uri="{FF2B5EF4-FFF2-40B4-BE49-F238E27FC236}">
              <a16:creationId xmlns:a16="http://schemas.microsoft.com/office/drawing/2014/main" id="{151DE72E-7252-4E9C-BF5A-44B615342071}"/>
            </a:ext>
          </a:extLst>
        </xdr:cNvPr>
        <xdr:cNvSpPr/>
      </xdr:nvSpPr>
      <xdr:spPr>
        <a:xfrm>
          <a:off x="6921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21771</xdr:rowOff>
    </xdr:from>
    <xdr:to>
      <xdr:col>41</xdr:col>
      <xdr:colOff>50800</xdr:colOff>
      <xdr:row>84</xdr:row>
      <xdr:rowOff>21771</xdr:rowOff>
    </xdr:to>
    <xdr:cxnSp macro="">
      <xdr:nvCxnSpPr>
        <xdr:cNvPr id="383" name="直線コネクタ 382">
          <a:extLst>
            <a:ext uri="{FF2B5EF4-FFF2-40B4-BE49-F238E27FC236}">
              <a16:creationId xmlns:a16="http://schemas.microsoft.com/office/drawing/2014/main" id="{35D9A748-A0E5-4240-80EE-EF0AE8553E56}"/>
            </a:ext>
          </a:extLst>
        </xdr:cNvPr>
        <xdr:cNvCxnSpPr/>
      </xdr:nvCxnSpPr>
      <xdr:spPr>
        <a:xfrm>
          <a:off x="6972300" y="14423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105427</xdr:rowOff>
    </xdr:from>
    <xdr:ext cx="469744" cy="259045"/>
    <xdr:sp macro="" textlink="">
      <xdr:nvSpPr>
        <xdr:cNvPr id="384" name="n_1mainValue【福祉施設】&#10;一人当たり面積">
          <a:extLst>
            <a:ext uri="{FF2B5EF4-FFF2-40B4-BE49-F238E27FC236}">
              <a16:creationId xmlns:a16="http://schemas.microsoft.com/office/drawing/2014/main" id="{AF19E325-D9AA-4E9B-A707-0BFD42F9F1C8}"/>
            </a:ext>
          </a:extLst>
        </xdr:cNvPr>
        <xdr:cNvSpPr txBox="1"/>
      </xdr:nvSpPr>
      <xdr:spPr>
        <a:xfrm>
          <a:off x="9391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98896</xdr:rowOff>
    </xdr:from>
    <xdr:ext cx="469744" cy="259045"/>
    <xdr:sp macro="" textlink="">
      <xdr:nvSpPr>
        <xdr:cNvPr id="385" name="n_2mainValue【福祉施設】&#10;一人当たり面積">
          <a:extLst>
            <a:ext uri="{FF2B5EF4-FFF2-40B4-BE49-F238E27FC236}">
              <a16:creationId xmlns:a16="http://schemas.microsoft.com/office/drawing/2014/main" id="{DF4D1B12-3824-4EA1-B3F7-C9E756DE0AB8}"/>
            </a:ext>
          </a:extLst>
        </xdr:cNvPr>
        <xdr:cNvSpPr txBox="1"/>
      </xdr:nvSpPr>
      <xdr:spPr>
        <a:xfrm>
          <a:off x="8515427" y="1415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89098</xdr:rowOff>
    </xdr:from>
    <xdr:ext cx="469744" cy="259045"/>
    <xdr:sp macro="" textlink="">
      <xdr:nvSpPr>
        <xdr:cNvPr id="386" name="n_3mainValue【福祉施設】&#10;一人当たり面積">
          <a:extLst>
            <a:ext uri="{FF2B5EF4-FFF2-40B4-BE49-F238E27FC236}">
              <a16:creationId xmlns:a16="http://schemas.microsoft.com/office/drawing/2014/main" id="{9B1D2771-0F07-4D28-917D-81578F230823}"/>
            </a:ext>
          </a:extLst>
        </xdr:cNvPr>
        <xdr:cNvSpPr txBox="1"/>
      </xdr:nvSpPr>
      <xdr:spPr>
        <a:xfrm>
          <a:off x="7626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89098</xdr:rowOff>
    </xdr:from>
    <xdr:ext cx="469744" cy="259045"/>
    <xdr:sp macro="" textlink="">
      <xdr:nvSpPr>
        <xdr:cNvPr id="387" name="n_4mainValue【福祉施設】&#10;一人当たり面積">
          <a:extLst>
            <a:ext uri="{FF2B5EF4-FFF2-40B4-BE49-F238E27FC236}">
              <a16:creationId xmlns:a16="http://schemas.microsoft.com/office/drawing/2014/main" id="{7850899D-F5DA-4266-9C4C-79B948D88365}"/>
            </a:ext>
          </a:extLst>
        </xdr:cNvPr>
        <xdr:cNvSpPr txBox="1"/>
      </xdr:nvSpPr>
      <xdr:spPr>
        <a:xfrm>
          <a:off x="6737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8" name="正方形/長方形 387">
          <a:extLst>
            <a:ext uri="{FF2B5EF4-FFF2-40B4-BE49-F238E27FC236}">
              <a16:creationId xmlns:a16="http://schemas.microsoft.com/office/drawing/2014/main" id="{D58A8931-3A0C-44A2-84C3-CC61FB7EFD1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9" name="正方形/長方形 388">
          <a:extLst>
            <a:ext uri="{FF2B5EF4-FFF2-40B4-BE49-F238E27FC236}">
              <a16:creationId xmlns:a16="http://schemas.microsoft.com/office/drawing/2014/main" id="{576C4971-A958-4FCE-9A5F-FD2BFB7C0E8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90" name="正方形/長方形 389">
          <a:extLst>
            <a:ext uri="{FF2B5EF4-FFF2-40B4-BE49-F238E27FC236}">
              <a16:creationId xmlns:a16="http://schemas.microsoft.com/office/drawing/2014/main" id="{1FB00BF4-F350-4AA2-AE1E-1814C18349E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91" name="正方形/長方形 390">
          <a:extLst>
            <a:ext uri="{FF2B5EF4-FFF2-40B4-BE49-F238E27FC236}">
              <a16:creationId xmlns:a16="http://schemas.microsoft.com/office/drawing/2014/main" id="{3273C990-1DC8-45DA-B848-9AE53BE8999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2" name="正方形/長方形 391">
          <a:extLst>
            <a:ext uri="{FF2B5EF4-FFF2-40B4-BE49-F238E27FC236}">
              <a16:creationId xmlns:a16="http://schemas.microsoft.com/office/drawing/2014/main" id="{879E4D69-D853-407E-9489-E408167D9E9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3" name="正方形/長方形 392">
          <a:extLst>
            <a:ext uri="{FF2B5EF4-FFF2-40B4-BE49-F238E27FC236}">
              <a16:creationId xmlns:a16="http://schemas.microsoft.com/office/drawing/2014/main" id="{B3A5BF97-DD61-4C56-A55E-D8BE7A92CAE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4" name="正方形/長方形 393">
          <a:extLst>
            <a:ext uri="{FF2B5EF4-FFF2-40B4-BE49-F238E27FC236}">
              <a16:creationId xmlns:a16="http://schemas.microsoft.com/office/drawing/2014/main" id="{36E29953-CF1F-43DC-9468-98C9F34F055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5" name="正方形/長方形 394">
          <a:extLst>
            <a:ext uri="{FF2B5EF4-FFF2-40B4-BE49-F238E27FC236}">
              <a16:creationId xmlns:a16="http://schemas.microsoft.com/office/drawing/2014/main" id="{ACFE09DD-ABF0-4816-8186-49D415A35FA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6" name="テキスト ボックス 395">
          <a:extLst>
            <a:ext uri="{FF2B5EF4-FFF2-40B4-BE49-F238E27FC236}">
              <a16:creationId xmlns:a16="http://schemas.microsoft.com/office/drawing/2014/main" id="{21C8B3FC-F0C2-4FD6-8F8E-0EE7DA1D8A0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7" name="直線コネクタ 396">
          <a:extLst>
            <a:ext uri="{FF2B5EF4-FFF2-40B4-BE49-F238E27FC236}">
              <a16:creationId xmlns:a16="http://schemas.microsoft.com/office/drawing/2014/main" id="{3776E313-BA3E-4618-90CE-F37012E80F1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8" name="テキスト ボックス 397">
          <a:extLst>
            <a:ext uri="{FF2B5EF4-FFF2-40B4-BE49-F238E27FC236}">
              <a16:creationId xmlns:a16="http://schemas.microsoft.com/office/drawing/2014/main" id="{72391CF9-AB49-4D6E-80FE-92A2A852633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9" name="直線コネクタ 398">
          <a:extLst>
            <a:ext uri="{FF2B5EF4-FFF2-40B4-BE49-F238E27FC236}">
              <a16:creationId xmlns:a16="http://schemas.microsoft.com/office/drawing/2014/main" id="{B40B1606-F99B-489D-9E40-4AD2B42658E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400" name="テキスト ボックス 399">
          <a:extLst>
            <a:ext uri="{FF2B5EF4-FFF2-40B4-BE49-F238E27FC236}">
              <a16:creationId xmlns:a16="http://schemas.microsoft.com/office/drawing/2014/main" id="{BFE76D0C-AA83-4EC1-AA38-263BE7E617F9}"/>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401" name="直線コネクタ 400">
          <a:extLst>
            <a:ext uri="{FF2B5EF4-FFF2-40B4-BE49-F238E27FC236}">
              <a16:creationId xmlns:a16="http://schemas.microsoft.com/office/drawing/2014/main" id="{927DB5BF-AC27-4E52-A01F-3FBF8E47D8DE}"/>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402" name="テキスト ボックス 401">
          <a:extLst>
            <a:ext uri="{FF2B5EF4-FFF2-40B4-BE49-F238E27FC236}">
              <a16:creationId xmlns:a16="http://schemas.microsoft.com/office/drawing/2014/main" id="{4171394A-3BB4-43AD-AD67-B49982C269D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3" name="直線コネクタ 402">
          <a:extLst>
            <a:ext uri="{FF2B5EF4-FFF2-40B4-BE49-F238E27FC236}">
              <a16:creationId xmlns:a16="http://schemas.microsoft.com/office/drawing/2014/main" id="{E489E217-928A-4BDE-B9DB-674224CA4668}"/>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4" name="テキスト ボックス 403">
          <a:extLst>
            <a:ext uri="{FF2B5EF4-FFF2-40B4-BE49-F238E27FC236}">
              <a16:creationId xmlns:a16="http://schemas.microsoft.com/office/drawing/2014/main" id="{DA7C4445-A66B-4B91-8FDA-E2850CB50BB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5" name="直線コネクタ 404">
          <a:extLst>
            <a:ext uri="{FF2B5EF4-FFF2-40B4-BE49-F238E27FC236}">
              <a16:creationId xmlns:a16="http://schemas.microsoft.com/office/drawing/2014/main" id="{61937324-24D8-4AEE-91DA-26F9F007B15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6" name="テキスト ボックス 405">
          <a:extLst>
            <a:ext uri="{FF2B5EF4-FFF2-40B4-BE49-F238E27FC236}">
              <a16:creationId xmlns:a16="http://schemas.microsoft.com/office/drawing/2014/main" id="{ABC8F7D7-399A-40E4-82AD-CF49918376A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7" name="直線コネクタ 406">
          <a:extLst>
            <a:ext uri="{FF2B5EF4-FFF2-40B4-BE49-F238E27FC236}">
              <a16:creationId xmlns:a16="http://schemas.microsoft.com/office/drawing/2014/main" id="{D33C6894-42F9-4791-B39D-D6FD3918FDBF}"/>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8" name="テキスト ボックス 407">
          <a:extLst>
            <a:ext uri="{FF2B5EF4-FFF2-40B4-BE49-F238E27FC236}">
              <a16:creationId xmlns:a16="http://schemas.microsoft.com/office/drawing/2014/main" id="{B282412D-BB59-4BB2-9EF9-19A1E8C8A32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FA6E7A77-060A-4118-B98F-1BCADB69A3B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10" name="テキスト ボックス 409">
          <a:extLst>
            <a:ext uri="{FF2B5EF4-FFF2-40B4-BE49-F238E27FC236}">
              <a16:creationId xmlns:a16="http://schemas.microsoft.com/office/drawing/2014/main" id="{5814383B-B7A1-425D-97AB-A3E3E1B3D9EF}"/>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11" name="【市民会館】&#10;有形固定資産減価償却率グラフ枠">
          <a:extLst>
            <a:ext uri="{FF2B5EF4-FFF2-40B4-BE49-F238E27FC236}">
              <a16:creationId xmlns:a16="http://schemas.microsoft.com/office/drawing/2014/main" id="{4CF91968-7A65-4D08-B6C7-1C61301EA0C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12" name="直線コネクタ 411">
          <a:extLst>
            <a:ext uri="{FF2B5EF4-FFF2-40B4-BE49-F238E27FC236}">
              <a16:creationId xmlns:a16="http://schemas.microsoft.com/office/drawing/2014/main" id="{0C40577F-4D20-4DF8-9A77-8C0C6C2D3C30}"/>
            </a:ext>
          </a:extLst>
        </xdr:cNvPr>
        <xdr:cNvCxnSpPr/>
      </xdr:nvCxnSpPr>
      <xdr:spPr>
        <a:xfrm flipV="1">
          <a:off x="4634865" y="17116425"/>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3" name="【市民会館】&#10;有形固定資産減価償却率最小値テキスト">
          <a:extLst>
            <a:ext uri="{FF2B5EF4-FFF2-40B4-BE49-F238E27FC236}">
              <a16:creationId xmlns:a16="http://schemas.microsoft.com/office/drawing/2014/main" id="{3565B85B-E8BC-460A-A6E9-C38A52EDC5EA}"/>
            </a:ext>
          </a:extLst>
        </xdr:cNvPr>
        <xdr:cNvSpPr txBox="1"/>
      </xdr:nvSpPr>
      <xdr:spPr>
        <a:xfrm>
          <a:off x="4673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4" name="直線コネクタ 413">
          <a:extLst>
            <a:ext uri="{FF2B5EF4-FFF2-40B4-BE49-F238E27FC236}">
              <a16:creationId xmlns:a16="http://schemas.microsoft.com/office/drawing/2014/main" id="{AE2B3C73-D16A-4AD5-8020-80400CD8C282}"/>
            </a:ext>
          </a:extLst>
        </xdr:cNvPr>
        <xdr:cNvCxnSpPr/>
      </xdr:nvCxnSpPr>
      <xdr:spPr>
        <a:xfrm>
          <a:off x="4546600" y="1842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5" name="【市民会館】&#10;有形固定資産減価償却率最大値テキスト">
          <a:extLst>
            <a:ext uri="{FF2B5EF4-FFF2-40B4-BE49-F238E27FC236}">
              <a16:creationId xmlns:a16="http://schemas.microsoft.com/office/drawing/2014/main" id="{3B59BEC5-875F-466D-B549-511E1D2512C6}"/>
            </a:ext>
          </a:extLst>
        </xdr:cNvPr>
        <xdr:cNvSpPr txBox="1"/>
      </xdr:nvSpPr>
      <xdr:spPr>
        <a:xfrm>
          <a:off x="4673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6" name="直線コネクタ 415">
          <a:extLst>
            <a:ext uri="{FF2B5EF4-FFF2-40B4-BE49-F238E27FC236}">
              <a16:creationId xmlns:a16="http://schemas.microsoft.com/office/drawing/2014/main" id="{7D386039-7003-4DBE-90D1-FBF43F67AE37}"/>
            </a:ext>
          </a:extLst>
        </xdr:cNvPr>
        <xdr:cNvCxnSpPr/>
      </xdr:nvCxnSpPr>
      <xdr:spPr>
        <a:xfrm>
          <a:off x="4546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158766</xdr:rowOff>
    </xdr:from>
    <xdr:ext cx="405111" cy="259045"/>
    <xdr:sp macro="" textlink="">
      <xdr:nvSpPr>
        <xdr:cNvPr id="417" name="【市民会館】&#10;有形固定資産減価償却率平均値テキスト">
          <a:extLst>
            <a:ext uri="{FF2B5EF4-FFF2-40B4-BE49-F238E27FC236}">
              <a16:creationId xmlns:a16="http://schemas.microsoft.com/office/drawing/2014/main" id="{B7C7CDC0-E57A-4DA4-9A68-DF112261BC33}"/>
            </a:ext>
          </a:extLst>
        </xdr:cNvPr>
        <xdr:cNvSpPr txBox="1"/>
      </xdr:nvSpPr>
      <xdr:spPr>
        <a:xfrm>
          <a:off x="4673600" y="17646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8" name="フローチャート: 判断 417">
          <a:extLst>
            <a:ext uri="{FF2B5EF4-FFF2-40B4-BE49-F238E27FC236}">
              <a16:creationId xmlns:a16="http://schemas.microsoft.com/office/drawing/2014/main" id="{97411907-3003-4139-8692-548E8E9D687B}"/>
            </a:ext>
          </a:extLst>
        </xdr:cNvPr>
        <xdr:cNvSpPr/>
      </xdr:nvSpPr>
      <xdr:spPr>
        <a:xfrm>
          <a:off x="45847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9" name="フローチャート: 判断 418">
          <a:extLst>
            <a:ext uri="{FF2B5EF4-FFF2-40B4-BE49-F238E27FC236}">
              <a16:creationId xmlns:a16="http://schemas.microsoft.com/office/drawing/2014/main" id="{9505DCB5-EB2C-4EBC-B561-0849D1FCBC6B}"/>
            </a:ext>
          </a:extLst>
        </xdr:cNvPr>
        <xdr:cNvSpPr/>
      </xdr:nvSpPr>
      <xdr:spPr>
        <a:xfrm>
          <a:off x="3746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50182</xdr:rowOff>
    </xdr:from>
    <xdr:ext cx="405111" cy="259045"/>
    <xdr:sp macro="" textlink="">
      <xdr:nvSpPr>
        <xdr:cNvPr id="420" name="n_1aveValue【市民会館】&#10;有形固定資産減価償却率">
          <a:extLst>
            <a:ext uri="{FF2B5EF4-FFF2-40B4-BE49-F238E27FC236}">
              <a16:creationId xmlns:a16="http://schemas.microsoft.com/office/drawing/2014/main" id="{13970F01-3069-45F4-BF81-B3A491AFFBCD}"/>
            </a:ext>
          </a:extLst>
        </xdr:cNvPr>
        <xdr:cNvSpPr txBox="1"/>
      </xdr:nvSpPr>
      <xdr:spPr>
        <a:xfrm>
          <a:off x="358204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80645</xdr:rowOff>
    </xdr:from>
    <xdr:to>
      <xdr:col>15</xdr:col>
      <xdr:colOff>101600</xdr:colOff>
      <xdr:row>104</xdr:row>
      <xdr:rowOff>10795</xdr:rowOff>
    </xdr:to>
    <xdr:sp macro="" textlink="">
      <xdr:nvSpPr>
        <xdr:cNvPr id="421" name="フローチャート: 判断 420">
          <a:extLst>
            <a:ext uri="{FF2B5EF4-FFF2-40B4-BE49-F238E27FC236}">
              <a16:creationId xmlns:a16="http://schemas.microsoft.com/office/drawing/2014/main" id="{F9A21597-E53A-4918-9B53-094492414516}"/>
            </a:ext>
          </a:extLst>
        </xdr:cNvPr>
        <xdr:cNvSpPr/>
      </xdr:nvSpPr>
      <xdr:spPr>
        <a:xfrm>
          <a:off x="28575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27322</xdr:rowOff>
    </xdr:from>
    <xdr:ext cx="405111" cy="259045"/>
    <xdr:sp macro="" textlink="">
      <xdr:nvSpPr>
        <xdr:cNvPr id="422" name="n_2aveValue【市民会館】&#10;有形固定資産減価償却率">
          <a:extLst>
            <a:ext uri="{FF2B5EF4-FFF2-40B4-BE49-F238E27FC236}">
              <a16:creationId xmlns:a16="http://schemas.microsoft.com/office/drawing/2014/main" id="{76543E70-95B5-4D5E-895E-4A9858B23599}"/>
            </a:ext>
          </a:extLst>
        </xdr:cNvPr>
        <xdr:cNvSpPr txBox="1"/>
      </xdr:nvSpPr>
      <xdr:spPr>
        <a:xfrm>
          <a:off x="2705744"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61595</xdr:rowOff>
    </xdr:from>
    <xdr:to>
      <xdr:col>10</xdr:col>
      <xdr:colOff>165100</xdr:colOff>
      <xdr:row>103</xdr:row>
      <xdr:rowOff>163195</xdr:rowOff>
    </xdr:to>
    <xdr:sp macro="" textlink="">
      <xdr:nvSpPr>
        <xdr:cNvPr id="423" name="フローチャート: 判断 422">
          <a:extLst>
            <a:ext uri="{FF2B5EF4-FFF2-40B4-BE49-F238E27FC236}">
              <a16:creationId xmlns:a16="http://schemas.microsoft.com/office/drawing/2014/main" id="{90AC0FBC-DC5C-43E1-BA8D-A02796D75C01}"/>
            </a:ext>
          </a:extLst>
        </xdr:cNvPr>
        <xdr:cNvSpPr/>
      </xdr:nvSpPr>
      <xdr:spPr>
        <a:xfrm>
          <a:off x="1968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103</xdr:row>
      <xdr:rowOff>154322</xdr:rowOff>
    </xdr:from>
    <xdr:ext cx="405111" cy="259045"/>
    <xdr:sp macro="" textlink="">
      <xdr:nvSpPr>
        <xdr:cNvPr id="424" name="n_3aveValue【市民会館】&#10;有形固定資産減価償却率">
          <a:extLst>
            <a:ext uri="{FF2B5EF4-FFF2-40B4-BE49-F238E27FC236}">
              <a16:creationId xmlns:a16="http://schemas.microsoft.com/office/drawing/2014/main" id="{F5A64F9B-CC01-4D21-83E0-51ECE33039C2}"/>
            </a:ext>
          </a:extLst>
        </xdr:cNvPr>
        <xdr:cNvSpPr txBox="1"/>
      </xdr:nvSpPr>
      <xdr:spPr>
        <a:xfrm>
          <a:off x="1816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38736</xdr:rowOff>
    </xdr:from>
    <xdr:to>
      <xdr:col>6</xdr:col>
      <xdr:colOff>38100</xdr:colOff>
      <xdr:row>103</xdr:row>
      <xdr:rowOff>140336</xdr:rowOff>
    </xdr:to>
    <xdr:sp macro="" textlink="">
      <xdr:nvSpPr>
        <xdr:cNvPr id="425" name="フローチャート: 判断 424">
          <a:extLst>
            <a:ext uri="{FF2B5EF4-FFF2-40B4-BE49-F238E27FC236}">
              <a16:creationId xmlns:a16="http://schemas.microsoft.com/office/drawing/2014/main" id="{42A8169B-B2CB-40CD-9F4B-5B9B73AE62CD}"/>
            </a:ext>
          </a:extLst>
        </xdr:cNvPr>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131463</xdr:rowOff>
    </xdr:from>
    <xdr:ext cx="405111" cy="259045"/>
    <xdr:sp macro="" textlink="">
      <xdr:nvSpPr>
        <xdr:cNvPr id="426" name="n_4aveValue【市民会館】&#10;有形固定資産減価償却率">
          <a:extLst>
            <a:ext uri="{FF2B5EF4-FFF2-40B4-BE49-F238E27FC236}">
              <a16:creationId xmlns:a16="http://schemas.microsoft.com/office/drawing/2014/main" id="{F7A2AE43-3168-4E7E-801E-325F83D64093}"/>
            </a:ext>
          </a:extLst>
        </xdr:cNvPr>
        <xdr:cNvSpPr txBox="1"/>
      </xdr:nvSpPr>
      <xdr:spPr>
        <a:xfrm>
          <a:off x="927744" y="1779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27" name="テキスト ボックス 426">
          <a:extLst>
            <a:ext uri="{FF2B5EF4-FFF2-40B4-BE49-F238E27FC236}">
              <a16:creationId xmlns:a16="http://schemas.microsoft.com/office/drawing/2014/main" id="{0E014481-B656-4B3F-9254-06A4EFEBAC8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8" name="テキスト ボックス 427">
          <a:extLst>
            <a:ext uri="{FF2B5EF4-FFF2-40B4-BE49-F238E27FC236}">
              <a16:creationId xmlns:a16="http://schemas.microsoft.com/office/drawing/2014/main" id="{955486F1-1812-41B3-900E-2119F8F6DFC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9" name="テキスト ボックス 428">
          <a:extLst>
            <a:ext uri="{FF2B5EF4-FFF2-40B4-BE49-F238E27FC236}">
              <a16:creationId xmlns:a16="http://schemas.microsoft.com/office/drawing/2014/main" id="{83B46F9D-4772-4C12-BB05-2A8AF8EF42A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30" name="テキスト ボックス 429">
          <a:extLst>
            <a:ext uri="{FF2B5EF4-FFF2-40B4-BE49-F238E27FC236}">
              <a16:creationId xmlns:a16="http://schemas.microsoft.com/office/drawing/2014/main" id="{CADFE95E-840D-409E-AA68-B14254D6F5A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31" name="テキスト ボックス 430">
          <a:extLst>
            <a:ext uri="{FF2B5EF4-FFF2-40B4-BE49-F238E27FC236}">
              <a16:creationId xmlns:a16="http://schemas.microsoft.com/office/drawing/2014/main" id="{6898E5D6-C5CA-4521-A060-27C7D7BE18F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52070</xdr:rowOff>
    </xdr:from>
    <xdr:to>
      <xdr:col>24</xdr:col>
      <xdr:colOff>114300</xdr:colOff>
      <xdr:row>104</xdr:row>
      <xdr:rowOff>153670</xdr:rowOff>
    </xdr:to>
    <xdr:sp macro="" textlink="">
      <xdr:nvSpPr>
        <xdr:cNvPr id="432" name="楕円 431">
          <a:extLst>
            <a:ext uri="{FF2B5EF4-FFF2-40B4-BE49-F238E27FC236}">
              <a16:creationId xmlns:a16="http://schemas.microsoft.com/office/drawing/2014/main" id="{C7E9A419-FB29-456B-B6AB-AF2EBE8A36C3}"/>
            </a:ext>
          </a:extLst>
        </xdr:cNvPr>
        <xdr:cNvSpPr/>
      </xdr:nvSpPr>
      <xdr:spPr>
        <a:xfrm>
          <a:off x="45847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30497</xdr:rowOff>
    </xdr:from>
    <xdr:ext cx="405111" cy="259045"/>
    <xdr:sp macro="" textlink="">
      <xdr:nvSpPr>
        <xdr:cNvPr id="433" name="【市民会館】&#10;有形固定資産減価償却率該当値テキスト">
          <a:extLst>
            <a:ext uri="{FF2B5EF4-FFF2-40B4-BE49-F238E27FC236}">
              <a16:creationId xmlns:a16="http://schemas.microsoft.com/office/drawing/2014/main" id="{83952E85-2198-46DE-BFF8-264993C20936}"/>
            </a:ext>
          </a:extLst>
        </xdr:cNvPr>
        <xdr:cNvSpPr txBox="1"/>
      </xdr:nvSpPr>
      <xdr:spPr>
        <a:xfrm>
          <a:off x="4673600"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4445</xdr:rowOff>
    </xdr:from>
    <xdr:to>
      <xdr:col>20</xdr:col>
      <xdr:colOff>38100</xdr:colOff>
      <xdr:row>104</xdr:row>
      <xdr:rowOff>106045</xdr:rowOff>
    </xdr:to>
    <xdr:sp macro="" textlink="">
      <xdr:nvSpPr>
        <xdr:cNvPr id="434" name="楕円 433">
          <a:extLst>
            <a:ext uri="{FF2B5EF4-FFF2-40B4-BE49-F238E27FC236}">
              <a16:creationId xmlns:a16="http://schemas.microsoft.com/office/drawing/2014/main" id="{6C2D9EA6-CE1A-44B0-A1CB-316677501B8C}"/>
            </a:ext>
          </a:extLst>
        </xdr:cNvPr>
        <xdr:cNvSpPr/>
      </xdr:nvSpPr>
      <xdr:spPr>
        <a:xfrm>
          <a:off x="374650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55245</xdr:rowOff>
    </xdr:from>
    <xdr:to>
      <xdr:col>24</xdr:col>
      <xdr:colOff>63500</xdr:colOff>
      <xdr:row>104</xdr:row>
      <xdr:rowOff>102870</xdr:rowOff>
    </xdr:to>
    <xdr:cxnSp macro="">
      <xdr:nvCxnSpPr>
        <xdr:cNvPr id="435" name="直線コネクタ 434">
          <a:extLst>
            <a:ext uri="{FF2B5EF4-FFF2-40B4-BE49-F238E27FC236}">
              <a16:creationId xmlns:a16="http://schemas.microsoft.com/office/drawing/2014/main" id="{252DD022-FC06-4113-BF21-5AD0EA9C6B44}"/>
            </a:ext>
          </a:extLst>
        </xdr:cNvPr>
        <xdr:cNvCxnSpPr/>
      </xdr:nvCxnSpPr>
      <xdr:spPr>
        <a:xfrm>
          <a:off x="3797300" y="1788604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118745</xdr:rowOff>
    </xdr:from>
    <xdr:to>
      <xdr:col>15</xdr:col>
      <xdr:colOff>101600</xdr:colOff>
      <xdr:row>104</xdr:row>
      <xdr:rowOff>48895</xdr:rowOff>
    </xdr:to>
    <xdr:sp macro="" textlink="">
      <xdr:nvSpPr>
        <xdr:cNvPr id="436" name="楕円 435">
          <a:extLst>
            <a:ext uri="{FF2B5EF4-FFF2-40B4-BE49-F238E27FC236}">
              <a16:creationId xmlns:a16="http://schemas.microsoft.com/office/drawing/2014/main" id="{2859D37E-7F43-40C9-9E88-262EE859F6CA}"/>
            </a:ext>
          </a:extLst>
        </xdr:cNvPr>
        <xdr:cNvSpPr/>
      </xdr:nvSpPr>
      <xdr:spPr>
        <a:xfrm>
          <a:off x="285750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169545</xdr:rowOff>
    </xdr:from>
    <xdr:to>
      <xdr:col>19</xdr:col>
      <xdr:colOff>177800</xdr:colOff>
      <xdr:row>104</xdr:row>
      <xdr:rowOff>55245</xdr:rowOff>
    </xdr:to>
    <xdr:cxnSp macro="">
      <xdr:nvCxnSpPr>
        <xdr:cNvPr id="437" name="直線コネクタ 436">
          <a:extLst>
            <a:ext uri="{FF2B5EF4-FFF2-40B4-BE49-F238E27FC236}">
              <a16:creationId xmlns:a16="http://schemas.microsoft.com/office/drawing/2014/main" id="{F9FBDB5D-4864-4539-B1D0-3A2E5DEB79AD}"/>
            </a:ext>
          </a:extLst>
        </xdr:cNvPr>
        <xdr:cNvCxnSpPr/>
      </xdr:nvCxnSpPr>
      <xdr:spPr>
        <a:xfrm>
          <a:off x="2908300" y="178288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38" name="楕円 437">
          <a:extLst>
            <a:ext uri="{FF2B5EF4-FFF2-40B4-BE49-F238E27FC236}">
              <a16:creationId xmlns:a16="http://schemas.microsoft.com/office/drawing/2014/main" id="{B2DC42BA-A36C-4402-B6A7-83CA1F5E349F}"/>
            </a:ext>
          </a:extLst>
        </xdr:cNvPr>
        <xdr:cNvSpPr/>
      </xdr:nvSpPr>
      <xdr:spPr>
        <a:xfrm>
          <a:off x="1968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112395</xdr:rowOff>
    </xdr:from>
    <xdr:to>
      <xdr:col>15</xdr:col>
      <xdr:colOff>50800</xdr:colOff>
      <xdr:row>103</xdr:row>
      <xdr:rowOff>169545</xdr:rowOff>
    </xdr:to>
    <xdr:cxnSp macro="">
      <xdr:nvCxnSpPr>
        <xdr:cNvPr id="439" name="直線コネクタ 438">
          <a:extLst>
            <a:ext uri="{FF2B5EF4-FFF2-40B4-BE49-F238E27FC236}">
              <a16:creationId xmlns:a16="http://schemas.microsoft.com/office/drawing/2014/main" id="{D70C098B-3402-4B4C-8672-791547A58FD4}"/>
            </a:ext>
          </a:extLst>
        </xdr:cNvPr>
        <xdr:cNvCxnSpPr/>
      </xdr:nvCxnSpPr>
      <xdr:spPr>
        <a:xfrm>
          <a:off x="2019300" y="177717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4445</xdr:rowOff>
    </xdr:from>
    <xdr:to>
      <xdr:col>6</xdr:col>
      <xdr:colOff>38100</xdr:colOff>
      <xdr:row>103</xdr:row>
      <xdr:rowOff>106045</xdr:rowOff>
    </xdr:to>
    <xdr:sp macro="" textlink="">
      <xdr:nvSpPr>
        <xdr:cNvPr id="440" name="楕円 439">
          <a:extLst>
            <a:ext uri="{FF2B5EF4-FFF2-40B4-BE49-F238E27FC236}">
              <a16:creationId xmlns:a16="http://schemas.microsoft.com/office/drawing/2014/main" id="{93DD3E1B-33AB-47FB-B217-F3C68F7BAD9D}"/>
            </a:ext>
          </a:extLst>
        </xdr:cNvPr>
        <xdr:cNvSpPr/>
      </xdr:nvSpPr>
      <xdr:spPr>
        <a:xfrm>
          <a:off x="107950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55245</xdr:rowOff>
    </xdr:from>
    <xdr:to>
      <xdr:col>10</xdr:col>
      <xdr:colOff>114300</xdr:colOff>
      <xdr:row>103</xdr:row>
      <xdr:rowOff>112395</xdr:rowOff>
    </xdr:to>
    <xdr:cxnSp macro="">
      <xdr:nvCxnSpPr>
        <xdr:cNvPr id="441" name="直線コネクタ 440">
          <a:extLst>
            <a:ext uri="{FF2B5EF4-FFF2-40B4-BE49-F238E27FC236}">
              <a16:creationId xmlns:a16="http://schemas.microsoft.com/office/drawing/2014/main" id="{FC1E08D5-8AE2-4336-A9B6-87748757BCB8}"/>
            </a:ext>
          </a:extLst>
        </xdr:cNvPr>
        <xdr:cNvCxnSpPr/>
      </xdr:nvCxnSpPr>
      <xdr:spPr>
        <a:xfrm>
          <a:off x="1130300" y="177145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97172</xdr:rowOff>
    </xdr:from>
    <xdr:ext cx="405111" cy="259045"/>
    <xdr:sp macro="" textlink="">
      <xdr:nvSpPr>
        <xdr:cNvPr id="442" name="n_1mainValue【市民会館】&#10;有形固定資産減価償却率">
          <a:extLst>
            <a:ext uri="{FF2B5EF4-FFF2-40B4-BE49-F238E27FC236}">
              <a16:creationId xmlns:a16="http://schemas.microsoft.com/office/drawing/2014/main" id="{2522E612-A3B0-4855-8712-332B77C2DBCA}"/>
            </a:ext>
          </a:extLst>
        </xdr:cNvPr>
        <xdr:cNvSpPr txBox="1"/>
      </xdr:nvSpPr>
      <xdr:spPr>
        <a:xfrm>
          <a:off x="3582044"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40022</xdr:rowOff>
    </xdr:from>
    <xdr:ext cx="405111" cy="259045"/>
    <xdr:sp macro="" textlink="">
      <xdr:nvSpPr>
        <xdr:cNvPr id="443" name="n_2mainValue【市民会館】&#10;有形固定資産減価償却率">
          <a:extLst>
            <a:ext uri="{FF2B5EF4-FFF2-40B4-BE49-F238E27FC236}">
              <a16:creationId xmlns:a16="http://schemas.microsoft.com/office/drawing/2014/main" id="{7B81814E-6D35-4C17-8F68-129B0613B213}"/>
            </a:ext>
          </a:extLst>
        </xdr:cNvPr>
        <xdr:cNvSpPr txBox="1"/>
      </xdr:nvSpPr>
      <xdr:spPr>
        <a:xfrm>
          <a:off x="2705744" y="178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44" name="n_3mainValue【市民会館】&#10;有形固定資産減価償却率">
          <a:extLst>
            <a:ext uri="{FF2B5EF4-FFF2-40B4-BE49-F238E27FC236}">
              <a16:creationId xmlns:a16="http://schemas.microsoft.com/office/drawing/2014/main" id="{52EDFC4B-ACB0-4148-9E2B-CE2D65E73D1D}"/>
            </a:ext>
          </a:extLst>
        </xdr:cNvPr>
        <xdr:cNvSpPr txBox="1"/>
      </xdr:nvSpPr>
      <xdr:spPr>
        <a:xfrm>
          <a:off x="1816744" y="1749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122572</xdr:rowOff>
    </xdr:from>
    <xdr:ext cx="405111" cy="259045"/>
    <xdr:sp macro="" textlink="">
      <xdr:nvSpPr>
        <xdr:cNvPr id="445" name="n_4mainValue【市民会館】&#10;有形固定資産減価償却率">
          <a:extLst>
            <a:ext uri="{FF2B5EF4-FFF2-40B4-BE49-F238E27FC236}">
              <a16:creationId xmlns:a16="http://schemas.microsoft.com/office/drawing/2014/main" id="{804253AF-0709-4551-A680-309F943F3CBA}"/>
            </a:ext>
          </a:extLst>
        </xdr:cNvPr>
        <xdr:cNvSpPr txBox="1"/>
      </xdr:nvSpPr>
      <xdr:spPr>
        <a:xfrm>
          <a:off x="927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6" name="正方形/長方形 445">
          <a:extLst>
            <a:ext uri="{FF2B5EF4-FFF2-40B4-BE49-F238E27FC236}">
              <a16:creationId xmlns:a16="http://schemas.microsoft.com/office/drawing/2014/main" id="{39137820-E382-4C6D-B94F-BA4485B3123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7" name="正方形/長方形 446">
          <a:extLst>
            <a:ext uri="{FF2B5EF4-FFF2-40B4-BE49-F238E27FC236}">
              <a16:creationId xmlns:a16="http://schemas.microsoft.com/office/drawing/2014/main" id="{1D11093C-4891-4BED-9B3E-7AEA6764689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8" name="正方形/長方形 447">
          <a:extLst>
            <a:ext uri="{FF2B5EF4-FFF2-40B4-BE49-F238E27FC236}">
              <a16:creationId xmlns:a16="http://schemas.microsoft.com/office/drawing/2014/main" id="{EEB8C623-1496-4771-9CC7-95C8E893C42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9" name="正方形/長方形 448">
          <a:extLst>
            <a:ext uri="{FF2B5EF4-FFF2-40B4-BE49-F238E27FC236}">
              <a16:creationId xmlns:a16="http://schemas.microsoft.com/office/drawing/2014/main" id="{80525C4E-CE74-4C14-ABA7-EA69A585C91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50" name="正方形/長方形 449">
          <a:extLst>
            <a:ext uri="{FF2B5EF4-FFF2-40B4-BE49-F238E27FC236}">
              <a16:creationId xmlns:a16="http://schemas.microsoft.com/office/drawing/2014/main" id="{1F3F6ADB-5E85-4488-85FF-5D0724C193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1" name="正方形/長方形 450">
          <a:extLst>
            <a:ext uri="{FF2B5EF4-FFF2-40B4-BE49-F238E27FC236}">
              <a16:creationId xmlns:a16="http://schemas.microsoft.com/office/drawing/2014/main" id="{6C80FCBA-AFE0-4104-A072-A9B9C00A7E7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2" name="正方形/長方形 451">
          <a:extLst>
            <a:ext uri="{FF2B5EF4-FFF2-40B4-BE49-F238E27FC236}">
              <a16:creationId xmlns:a16="http://schemas.microsoft.com/office/drawing/2014/main" id="{1F300D1A-1235-4AA3-808B-62A2D699C7E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3" name="正方形/長方形 452">
          <a:extLst>
            <a:ext uri="{FF2B5EF4-FFF2-40B4-BE49-F238E27FC236}">
              <a16:creationId xmlns:a16="http://schemas.microsoft.com/office/drawing/2014/main" id="{650693A0-AF37-43AD-80E6-183416C92A7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4" name="テキスト ボックス 453">
          <a:extLst>
            <a:ext uri="{FF2B5EF4-FFF2-40B4-BE49-F238E27FC236}">
              <a16:creationId xmlns:a16="http://schemas.microsoft.com/office/drawing/2014/main" id="{9C6D7940-FA1E-491E-B510-DABD3CAF097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5" name="直線コネクタ 454">
          <a:extLst>
            <a:ext uri="{FF2B5EF4-FFF2-40B4-BE49-F238E27FC236}">
              <a16:creationId xmlns:a16="http://schemas.microsoft.com/office/drawing/2014/main" id="{33A66D47-FA40-4A94-8E14-4BB8D563B98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6" name="直線コネクタ 455">
          <a:extLst>
            <a:ext uri="{FF2B5EF4-FFF2-40B4-BE49-F238E27FC236}">
              <a16:creationId xmlns:a16="http://schemas.microsoft.com/office/drawing/2014/main" id="{95E6C47C-F28E-408C-8B2D-EFEE1866EB8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7" name="テキスト ボックス 456">
          <a:extLst>
            <a:ext uri="{FF2B5EF4-FFF2-40B4-BE49-F238E27FC236}">
              <a16:creationId xmlns:a16="http://schemas.microsoft.com/office/drawing/2014/main" id="{E9EEA1FD-1A95-40AA-9CD5-E27567B1645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8" name="直線コネクタ 457">
          <a:extLst>
            <a:ext uri="{FF2B5EF4-FFF2-40B4-BE49-F238E27FC236}">
              <a16:creationId xmlns:a16="http://schemas.microsoft.com/office/drawing/2014/main" id="{C328BB50-27C9-4FFE-9DE5-3B858082528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9" name="テキスト ボックス 458">
          <a:extLst>
            <a:ext uri="{FF2B5EF4-FFF2-40B4-BE49-F238E27FC236}">
              <a16:creationId xmlns:a16="http://schemas.microsoft.com/office/drawing/2014/main" id="{103C2266-18CC-4A7E-A7E5-817A12A99C3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60" name="直線コネクタ 459">
          <a:extLst>
            <a:ext uri="{FF2B5EF4-FFF2-40B4-BE49-F238E27FC236}">
              <a16:creationId xmlns:a16="http://schemas.microsoft.com/office/drawing/2014/main" id="{984400FA-C303-4B07-BCD6-E94708D6EC0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61" name="テキスト ボックス 460">
          <a:extLst>
            <a:ext uri="{FF2B5EF4-FFF2-40B4-BE49-F238E27FC236}">
              <a16:creationId xmlns:a16="http://schemas.microsoft.com/office/drawing/2014/main" id="{BC83F8A4-B864-4AEC-9E31-DDA1209A2E9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62" name="直線コネクタ 461">
          <a:extLst>
            <a:ext uri="{FF2B5EF4-FFF2-40B4-BE49-F238E27FC236}">
              <a16:creationId xmlns:a16="http://schemas.microsoft.com/office/drawing/2014/main" id="{D0659696-A625-4302-B263-A09B8971EA8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3" name="テキスト ボックス 462">
          <a:extLst>
            <a:ext uri="{FF2B5EF4-FFF2-40B4-BE49-F238E27FC236}">
              <a16:creationId xmlns:a16="http://schemas.microsoft.com/office/drawing/2014/main" id="{9156B112-A8FC-4EE2-846F-91444FA0FC2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4" name="直線コネクタ 463">
          <a:extLst>
            <a:ext uri="{FF2B5EF4-FFF2-40B4-BE49-F238E27FC236}">
              <a16:creationId xmlns:a16="http://schemas.microsoft.com/office/drawing/2014/main" id="{9BDDEF66-0035-412E-8329-4496C335008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5" name="テキスト ボックス 464">
          <a:extLst>
            <a:ext uri="{FF2B5EF4-FFF2-40B4-BE49-F238E27FC236}">
              <a16:creationId xmlns:a16="http://schemas.microsoft.com/office/drawing/2014/main" id="{CAEAED6C-EAD4-4448-A3C0-3E7255C7A76A}"/>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6" name="直線コネクタ 465">
          <a:extLst>
            <a:ext uri="{FF2B5EF4-FFF2-40B4-BE49-F238E27FC236}">
              <a16:creationId xmlns:a16="http://schemas.microsoft.com/office/drawing/2014/main" id="{B36308E4-1C56-44CC-80AA-F428DFD8D02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7" name="テキスト ボックス 466">
          <a:extLst>
            <a:ext uri="{FF2B5EF4-FFF2-40B4-BE49-F238E27FC236}">
              <a16:creationId xmlns:a16="http://schemas.microsoft.com/office/drawing/2014/main" id="{CEE919DD-BC9F-4B79-AD6C-E1BA0E2CA77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8" name="【市民会館】&#10;一人当たり面積グラフ枠">
          <a:extLst>
            <a:ext uri="{FF2B5EF4-FFF2-40B4-BE49-F238E27FC236}">
              <a16:creationId xmlns:a16="http://schemas.microsoft.com/office/drawing/2014/main" id="{601502AB-8238-4E6C-8AD5-F5436155F2B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9" name="直線コネクタ 468">
          <a:extLst>
            <a:ext uri="{FF2B5EF4-FFF2-40B4-BE49-F238E27FC236}">
              <a16:creationId xmlns:a16="http://schemas.microsoft.com/office/drawing/2014/main" id="{FB39E6F8-28DC-4401-B67F-7F6B3E742339}"/>
            </a:ext>
          </a:extLst>
        </xdr:cNvPr>
        <xdr:cNvCxnSpPr/>
      </xdr:nvCxnSpPr>
      <xdr:spPr>
        <a:xfrm flipV="1">
          <a:off x="10476865" y="171602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70" name="【市民会館】&#10;一人当たり面積最小値テキスト">
          <a:extLst>
            <a:ext uri="{FF2B5EF4-FFF2-40B4-BE49-F238E27FC236}">
              <a16:creationId xmlns:a16="http://schemas.microsoft.com/office/drawing/2014/main" id="{5EF11D3E-288F-4210-8D7A-11B5598F5A86}"/>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71" name="直線コネクタ 470">
          <a:extLst>
            <a:ext uri="{FF2B5EF4-FFF2-40B4-BE49-F238E27FC236}">
              <a16:creationId xmlns:a16="http://schemas.microsoft.com/office/drawing/2014/main" id="{B8A6EB96-7F6D-4AFB-A443-CAE5253188E2}"/>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72" name="【市民会館】&#10;一人当たり面積最大値テキスト">
          <a:extLst>
            <a:ext uri="{FF2B5EF4-FFF2-40B4-BE49-F238E27FC236}">
              <a16:creationId xmlns:a16="http://schemas.microsoft.com/office/drawing/2014/main" id="{BA69404E-C5BA-4ACF-B919-FD85955A1331}"/>
            </a:ext>
          </a:extLst>
        </xdr:cNvPr>
        <xdr:cNvSpPr txBox="1"/>
      </xdr:nvSpPr>
      <xdr:spPr>
        <a:xfrm>
          <a:off x="10515600" y="1693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3" name="直線コネクタ 472">
          <a:extLst>
            <a:ext uri="{FF2B5EF4-FFF2-40B4-BE49-F238E27FC236}">
              <a16:creationId xmlns:a16="http://schemas.microsoft.com/office/drawing/2014/main" id="{170902FD-552B-4CFC-85A8-935AEA9F07ED}"/>
            </a:ext>
          </a:extLst>
        </xdr:cNvPr>
        <xdr:cNvCxnSpPr/>
      </xdr:nvCxnSpPr>
      <xdr:spPr>
        <a:xfrm>
          <a:off x="10388600" y="1716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45738</xdr:rowOff>
    </xdr:from>
    <xdr:ext cx="469744" cy="259045"/>
    <xdr:sp macro="" textlink="">
      <xdr:nvSpPr>
        <xdr:cNvPr id="474" name="【市民会館】&#10;一人当たり面積平均値テキスト">
          <a:extLst>
            <a:ext uri="{FF2B5EF4-FFF2-40B4-BE49-F238E27FC236}">
              <a16:creationId xmlns:a16="http://schemas.microsoft.com/office/drawing/2014/main" id="{3C38B366-9A6D-4F45-A369-5D38C3DCBD0E}"/>
            </a:ext>
          </a:extLst>
        </xdr:cNvPr>
        <xdr:cNvSpPr txBox="1"/>
      </xdr:nvSpPr>
      <xdr:spPr>
        <a:xfrm>
          <a:off x="10515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5" name="フローチャート: 判断 474">
          <a:extLst>
            <a:ext uri="{FF2B5EF4-FFF2-40B4-BE49-F238E27FC236}">
              <a16:creationId xmlns:a16="http://schemas.microsoft.com/office/drawing/2014/main" id="{5C8FB25E-0103-4BDA-9938-B5E019743B3C}"/>
            </a:ext>
          </a:extLst>
        </xdr:cNvPr>
        <xdr:cNvSpPr/>
      </xdr:nvSpPr>
      <xdr:spPr>
        <a:xfrm>
          <a:off x="10426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2E665A76-ECE0-4B43-90DF-DE6CF6CF5006}"/>
            </a:ext>
          </a:extLst>
        </xdr:cNvPr>
        <xdr:cNvSpPr/>
      </xdr:nvSpPr>
      <xdr:spPr>
        <a:xfrm>
          <a:off x="9588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160038</xdr:rowOff>
    </xdr:from>
    <xdr:ext cx="469744" cy="259045"/>
    <xdr:sp macro="" textlink="">
      <xdr:nvSpPr>
        <xdr:cNvPr id="477" name="n_1aveValue【市民会館】&#10;一人当たり面積">
          <a:extLst>
            <a:ext uri="{FF2B5EF4-FFF2-40B4-BE49-F238E27FC236}">
              <a16:creationId xmlns:a16="http://schemas.microsoft.com/office/drawing/2014/main" id="{7D3680FC-BE4D-4F8B-984F-7E78D9A813C9}"/>
            </a:ext>
          </a:extLst>
        </xdr:cNvPr>
        <xdr:cNvSpPr txBox="1"/>
      </xdr:nvSpPr>
      <xdr:spPr>
        <a:xfrm>
          <a:off x="9391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59689</xdr:rowOff>
    </xdr:from>
    <xdr:to>
      <xdr:col>46</xdr:col>
      <xdr:colOff>38100</xdr:colOff>
      <xdr:row>105</xdr:row>
      <xdr:rowOff>161289</xdr:rowOff>
    </xdr:to>
    <xdr:sp macro="" textlink="">
      <xdr:nvSpPr>
        <xdr:cNvPr id="478" name="フローチャート: 判断 477">
          <a:extLst>
            <a:ext uri="{FF2B5EF4-FFF2-40B4-BE49-F238E27FC236}">
              <a16:creationId xmlns:a16="http://schemas.microsoft.com/office/drawing/2014/main" id="{D877CFD2-3E40-47F5-B52C-718FA12E6C32}"/>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152416</xdr:rowOff>
    </xdr:from>
    <xdr:ext cx="469744" cy="259045"/>
    <xdr:sp macro="" textlink="">
      <xdr:nvSpPr>
        <xdr:cNvPr id="479" name="n_2aveValue【市民会館】&#10;一人当たり面積">
          <a:extLst>
            <a:ext uri="{FF2B5EF4-FFF2-40B4-BE49-F238E27FC236}">
              <a16:creationId xmlns:a16="http://schemas.microsoft.com/office/drawing/2014/main" id="{24F46D34-ACF2-46EF-932C-982DDB4F069D}"/>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105</xdr:row>
      <xdr:rowOff>67311</xdr:rowOff>
    </xdr:from>
    <xdr:to>
      <xdr:col>41</xdr:col>
      <xdr:colOff>101600</xdr:colOff>
      <xdr:row>105</xdr:row>
      <xdr:rowOff>168911</xdr:rowOff>
    </xdr:to>
    <xdr:sp macro="" textlink="">
      <xdr:nvSpPr>
        <xdr:cNvPr id="480" name="フローチャート: 判断 479">
          <a:extLst>
            <a:ext uri="{FF2B5EF4-FFF2-40B4-BE49-F238E27FC236}">
              <a16:creationId xmlns:a16="http://schemas.microsoft.com/office/drawing/2014/main" id="{773A9377-19FC-43D2-8AC5-5E3DC8DAB5E1}"/>
            </a:ext>
          </a:extLst>
        </xdr:cNvPr>
        <xdr:cNvSpPr/>
      </xdr:nvSpPr>
      <xdr:spPr>
        <a:xfrm>
          <a:off x="7810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105</xdr:row>
      <xdr:rowOff>160038</xdr:rowOff>
    </xdr:from>
    <xdr:ext cx="469744" cy="259045"/>
    <xdr:sp macro="" textlink="">
      <xdr:nvSpPr>
        <xdr:cNvPr id="481" name="n_3aveValue【市民会館】&#10;一人当たり面積">
          <a:extLst>
            <a:ext uri="{FF2B5EF4-FFF2-40B4-BE49-F238E27FC236}">
              <a16:creationId xmlns:a16="http://schemas.microsoft.com/office/drawing/2014/main" id="{670C80D9-5EE4-440C-A0EF-B226A914A226}"/>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105</xdr:row>
      <xdr:rowOff>67311</xdr:rowOff>
    </xdr:from>
    <xdr:to>
      <xdr:col>36</xdr:col>
      <xdr:colOff>165100</xdr:colOff>
      <xdr:row>105</xdr:row>
      <xdr:rowOff>168911</xdr:rowOff>
    </xdr:to>
    <xdr:sp macro="" textlink="">
      <xdr:nvSpPr>
        <xdr:cNvPr id="482" name="フローチャート: 判断 481">
          <a:extLst>
            <a:ext uri="{FF2B5EF4-FFF2-40B4-BE49-F238E27FC236}">
              <a16:creationId xmlns:a16="http://schemas.microsoft.com/office/drawing/2014/main" id="{07674463-3117-48C8-A4E2-258EBDFB7CD9}"/>
            </a:ext>
          </a:extLst>
        </xdr:cNvPr>
        <xdr:cNvSpPr/>
      </xdr:nvSpPr>
      <xdr:spPr>
        <a:xfrm>
          <a:off x="6921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105</xdr:row>
      <xdr:rowOff>160038</xdr:rowOff>
    </xdr:from>
    <xdr:ext cx="469744" cy="259045"/>
    <xdr:sp macro="" textlink="">
      <xdr:nvSpPr>
        <xdr:cNvPr id="483" name="n_4aveValue【市民会館】&#10;一人当たり面積">
          <a:extLst>
            <a:ext uri="{FF2B5EF4-FFF2-40B4-BE49-F238E27FC236}">
              <a16:creationId xmlns:a16="http://schemas.microsoft.com/office/drawing/2014/main" id="{BE72EB46-9F74-41C3-BC91-1EFD62D33D0A}"/>
            </a:ext>
          </a:extLst>
        </xdr:cNvPr>
        <xdr:cNvSpPr txBox="1"/>
      </xdr:nvSpPr>
      <xdr:spPr>
        <a:xfrm>
          <a:off x="6737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CC8506EF-7495-45DA-A94C-A4E5CE6278A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B9D0B8DE-EF81-44ED-AEA0-E152BF7C159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D0FE2A09-AC67-4699-9E38-A6023A463EE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7" name="テキスト ボックス 486">
          <a:extLst>
            <a:ext uri="{FF2B5EF4-FFF2-40B4-BE49-F238E27FC236}">
              <a16:creationId xmlns:a16="http://schemas.microsoft.com/office/drawing/2014/main" id="{C99D5647-6558-4BAA-B17B-C1DED03CD5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8" name="テキスト ボックス 487">
          <a:extLst>
            <a:ext uri="{FF2B5EF4-FFF2-40B4-BE49-F238E27FC236}">
              <a16:creationId xmlns:a16="http://schemas.microsoft.com/office/drawing/2014/main" id="{39FC71E0-1B5B-4B40-A4D1-15E2E6B3776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93980</xdr:rowOff>
    </xdr:from>
    <xdr:to>
      <xdr:col>55</xdr:col>
      <xdr:colOff>50800</xdr:colOff>
      <xdr:row>105</xdr:row>
      <xdr:rowOff>24130</xdr:rowOff>
    </xdr:to>
    <xdr:sp macro="" textlink="">
      <xdr:nvSpPr>
        <xdr:cNvPr id="489" name="楕円 488">
          <a:extLst>
            <a:ext uri="{FF2B5EF4-FFF2-40B4-BE49-F238E27FC236}">
              <a16:creationId xmlns:a16="http://schemas.microsoft.com/office/drawing/2014/main" id="{024064C8-797B-4A26-8970-610114AFCA12}"/>
            </a:ext>
          </a:extLst>
        </xdr:cNvPr>
        <xdr:cNvSpPr/>
      </xdr:nvSpPr>
      <xdr:spPr>
        <a:xfrm>
          <a:off x="104267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116857</xdr:rowOff>
    </xdr:from>
    <xdr:ext cx="469744" cy="259045"/>
    <xdr:sp macro="" textlink="">
      <xdr:nvSpPr>
        <xdr:cNvPr id="490" name="【市民会館】&#10;一人当たり面積該当値テキスト">
          <a:extLst>
            <a:ext uri="{FF2B5EF4-FFF2-40B4-BE49-F238E27FC236}">
              <a16:creationId xmlns:a16="http://schemas.microsoft.com/office/drawing/2014/main" id="{40B34950-9F20-4A19-9D42-D7724896CD9E}"/>
            </a:ext>
          </a:extLst>
        </xdr:cNvPr>
        <xdr:cNvSpPr txBox="1"/>
      </xdr:nvSpPr>
      <xdr:spPr>
        <a:xfrm>
          <a:off x="10515600"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55880</xdr:rowOff>
    </xdr:from>
    <xdr:to>
      <xdr:col>50</xdr:col>
      <xdr:colOff>165100</xdr:colOff>
      <xdr:row>104</xdr:row>
      <xdr:rowOff>157480</xdr:rowOff>
    </xdr:to>
    <xdr:sp macro="" textlink="">
      <xdr:nvSpPr>
        <xdr:cNvPr id="491" name="楕円 490">
          <a:extLst>
            <a:ext uri="{FF2B5EF4-FFF2-40B4-BE49-F238E27FC236}">
              <a16:creationId xmlns:a16="http://schemas.microsoft.com/office/drawing/2014/main" id="{870157C5-8D2C-42CB-ADD6-C6C6B8D35472}"/>
            </a:ext>
          </a:extLst>
        </xdr:cNvPr>
        <xdr:cNvSpPr/>
      </xdr:nvSpPr>
      <xdr:spPr>
        <a:xfrm>
          <a:off x="9588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106680</xdr:rowOff>
    </xdr:from>
    <xdr:to>
      <xdr:col>55</xdr:col>
      <xdr:colOff>0</xdr:colOff>
      <xdr:row>104</xdr:row>
      <xdr:rowOff>144780</xdr:rowOff>
    </xdr:to>
    <xdr:cxnSp macro="">
      <xdr:nvCxnSpPr>
        <xdr:cNvPr id="492" name="直線コネクタ 491">
          <a:extLst>
            <a:ext uri="{FF2B5EF4-FFF2-40B4-BE49-F238E27FC236}">
              <a16:creationId xmlns:a16="http://schemas.microsoft.com/office/drawing/2014/main" id="{85B208BE-50D6-4453-B70D-5E6F61C33352}"/>
            </a:ext>
          </a:extLst>
        </xdr:cNvPr>
        <xdr:cNvCxnSpPr/>
      </xdr:nvCxnSpPr>
      <xdr:spPr>
        <a:xfrm>
          <a:off x="9639300" y="179374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40639</xdr:rowOff>
    </xdr:from>
    <xdr:to>
      <xdr:col>46</xdr:col>
      <xdr:colOff>38100</xdr:colOff>
      <xdr:row>104</xdr:row>
      <xdr:rowOff>142239</xdr:rowOff>
    </xdr:to>
    <xdr:sp macro="" textlink="">
      <xdr:nvSpPr>
        <xdr:cNvPr id="493" name="楕円 492">
          <a:extLst>
            <a:ext uri="{FF2B5EF4-FFF2-40B4-BE49-F238E27FC236}">
              <a16:creationId xmlns:a16="http://schemas.microsoft.com/office/drawing/2014/main" id="{766E26E1-438A-4BBC-8E16-D1243E7FDF5B}"/>
            </a:ext>
          </a:extLst>
        </xdr:cNvPr>
        <xdr:cNvSpPr/>
      </xdr:nvSpPr>
      <xdr:spPr>
        <a:xfrm>
          <a:off x="86995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91439</xdr:rowOff>
    </xdr:from>
    <xdr:to>
      <xdr:col>50</xdr:col>
      <xdr:colOff>114300</xdr:colOff>
      <xdr:row>104</xdr:row>
      <xdr:rowOff>106680</xdr:rowOff>
    </xdr:to>
    <xdr:cxnSp macro="">
      <xdr:nvCxnSpPr>
        <xdr:cNvPr id="494" name="直線コネクタ 493">
          <a:extLst>
            <a:ext uri="{FF2B5EF4-FFF2-40B4-BE49-F238E27FC236}">
              <a16:creationId xmlns:a16="http://schemas.microsoft.com/office/drawing/2014/main" id="{0D0C242C-5BBC-4B67-A75C-2E95DE7B8B0E}"/>
            </a:ext>
          </a:extLst>
        </xdr:cNvPr>
        <xdr:cNvCxnSpPr/>
      </xdr:nvCxnSpPr>
      <xdr:spPr>
        <a:xfrm>
          <a:off x="8750300" y="179222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33020</xdr:rowOff>
    </xdr:from>
    <xdr:to>
      <xdr:col>41</xdr:col>
      <xdr:colOff>101600</xdr:colOff>
      <xdr:row>104</xdr:row>
      <xdr:rowOff>134620</xdr:rowOff>
    </xdr:to>
    <xdr:sp macro="" textlink="">
      <xdr:nvSpPr>
        <xdr:cNvPr id="495" name="楕円 494">
          <a:extLst>
            <a:ext uri="{FF2B5EF4-FFF2-40B4-BE49-F238E27FC236}">
              <a16:creationId xmlns:a16="http://schemas.microsoft.com/office/drawing/2014/main" id="{56C0440C-730B-4E38-8BC2-B9B80615768D}"/>
            </a:ext>
          </a:extLst>
        </xdr:cNvPr>
        <xdr:cNvSpPr/>
      </xdr:nvSpPr>
      <xdr:spPr>
        <a:xfrm>
          <a:off x="7810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83820</xdr:rowOff>
    </xdr:from>
    <xdr:to>
      <xdr:col>45</xdr:col>
      <xdr:colOff>177800</xdr:colOff>
      <xdr:row>104</xdr:row>
      <xdr:rowOff>91439</xdr:rowOff>
    </xdr:to>
    <xdr:cxnSp macro="">
      <xdr:nvCxnSpPr>
        <xdr:cNvPr id="496" name="直線コネクタ 495">
          <a:extLst>
            <a:ext uri="{FF2B5EF4-FFF2-40B4-BE49-F238E27FC236}">
              <a16:creationId xmlns:a16="http://schemas.microsoft.com/office/drawing/2014/main" id="{5E96F6E9-EF3F-4723-A81E-2F46F04FB06D}"/>
            </a:ext>
          </a:extLst>
        </xdr:cNvPr>
        <xdr:cNvCxnSpPr/>
      </xdr:nvCxnSpPr>
      <xdr:spPr>
        <a:xfrm>
          <a:off x="7861300" y="17914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25400</xdr:rowOff>
    </xdr:from>
    <xdr:to>
      <xdr:col>36</xdr:col>
      <xdr:colOff>165100</xdr:colOff>
      <xdr:row>104</xdr:row>
      <xdr:rowOff>127000</xdr:rowOff>
    </xdr:to>
    <xdr:sp macro="" textlink="">
      <xdr:nvSpPr>
        <xdr:cNvPr id="497" name="楕円 496">
          <a:extLst>
            <a:ext uri="{FF2B5EF4-FFF2-40B4-BE49-F238E27FC236}">
              <a16:creationId xmlns:a16="http://schemas.microsoft.com/office/drawing/2014/main" id="{108F7E4B-4904-48D8-B48A-46E783CE4CD1}"/>
            </a:ext>
          </a:extLst>
        </xdr:cNvPr>
        <xdr:cNvSpPr/>
      </xdr:nvSpPr>
      <xdr:spPr>
        <a:xfrm>
          <a:off x="6921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76200</xdr:rowOff>
    </xdr:from>
    <xdr:to>
      <xdr:col>41</xdr:col>
      <xdr:colOff>50800</xdr:colOff>
      <xdr:row>104</xdr:row>
      <xdr:rowOff>83820</xdr:rowOff>
    </xdr:to>
    <xdr:cxnSp macro="">
      <xdr:nvCxnSpPr>
        <xdr:cNvPr id="498" name="直線コネクタ 497">
          <a:extLst>
            <a:ext uri="{FF2B5EF4-FFF2-40B4-BE49-F238E27FC236}">
              <a16:creationId xmlns:a16="http://schemas.microsoft.com/office/drawing/2014/main" id="{5B5F4739-EFA7-4210-B603-3E6B4925EE85}"/>
            </a:ext>
          </a:extLst>
        </xdr:cNvPr>
        <xdr:cNvCxnSpPr/>
      </xdr:nvCxnSpPr>
      <xdr:spPr>
        <a:xfrm>
          <a:off x="6972300" y="17907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2557</xdr:rowOff>
    </xdr:from>
    <xdr:ext cx="469744" cy="259045"/>
    <xdr:sp macro="" textlink="">
      <xdr:nvSpPr>
        <xdr:cNvPr id="499" name="n_1mainValue【市民会館】&#10;一人当たり面積">
          <a:extLst>
            <a:ext uri="{FF2B5EF4-FFF2-40B4-BE49-F238E27FC236}">
              <a16:creationId xmlns:a16="http://schemas.microsoft.com/office/drawing/2014/main" id="{4B668B30-C1CE-42D4-B225-C027DA0E8CAD}"/>
            </a:ext>
          </a:extLst>
        </xdr:cNvPr>
        <xdr:cNvSpPr txBox="1"/>
      </xdr:nvSpPr>
      <xdr:spPr>
        <a:xfrm>
          <a:off x="93917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158766</xdr:rowOff>
    </xdr:from>
    <xdr:ext cx="469744" cy="259045"/>
    <xdr:sp macro="" textlink="">
      <xdr:nvSpPr>
        <xdr:cNvPr id="500" name="n_2mainValue【市民会館】&#10;一人当たり面積">
          <a:extLst>
            <a:ext uri="{FF2B5EF4-FFF2-40B4-BE49-F238E27FC236}">
              <a16:creationId xmlns:a16="http://schemas.microsoft.com/office/drawing/2014/main" id="{896FF6E1-392F-4DEB-A9CA-6024CD8E879C}"/>
            </a:ext>
          </a:extLst>
        </xdr:cNvPr>
        <xdr:cNvSpPr txBox="1"/>
      </xdr:nvSpPr>
      <xdr:spPr>
        <a:xfrm>
          <a:off x="8515427" y="1764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151147</xdr:rowOff>
    </xdr:from>
    <xdr:ext cx="469744" cy="259045"/>
    <xdr:sp macro="" textlink="">
      <xdr:nvSpPr>
        <xdr:cNvPr id="501" name="n_3mainValue【市民会館】&#10;一人当たり面積">
          <a:extLst>
            <a:ext uri="{FF2B5EF4-FFF2-40B4-BE49-F238E27FC236}">
              <a16:creationId xmlns:a16="http://schemas.microsoft.com/office/drawing/2014/main" id="{6D2BEB6B-E9B7-4A20-A57F-94D62FB21612}"/>
            </a:ext>
          </a:extLst>
        </xdr:cNvPr>
        <xdr:cNvSpPr txBox="1"/>
      </xdr:nvSpPr>
      <xdr:spPr>
        <a:xfrm>
          <a:off x="7626427"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143527</xdr:rowOff>
    </xdr:from>
    <xdr:ext cx="469744" cy="259045"/>
    <xdr:sp macro="" textlink="">
      <xdr:nvSpPr>
        <xdr:cNvPr id="502" name="n_4mainValue【市民会館】&#10;一人当たり面積">
          <a:extLst>
            <a:ext uri="{FF2B5EF4-FFF2-40B4-BE49-F238E27FC236}">
              <a16:creationId xmlns:a16="http://schemas.microsoft.com/office/drawing/2014/main" id="{CCC45E3B-A5E3-4EC5-8462-4CCE63521EB1}"/>
            </a:ext>
          </a:extLst>
        </xdr:cNvPr>
        <xdr:cNvSpPr txBox="1"/>
      </xdr:nvSpPr>
      <xdr:spPr>
        <a:xfrm>
          <a:off x="6737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3" name="正方形/長方形 502">
          <a:extLst>
            <a:ext uri="{FF2B5EF4-FFF2-40B4-BE49-F238E27FC236}">
              <a16:creationId xmlns:a16="http://schemas.microsoft.com/office/drawing/2014/main" id="{FC841612-5923-4546-A11C-3F77EA9775B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4" name="正方形/長方形 503">
          <a:extLst>
            <a:ext uri="{FF2B5EF4-FFF2-40B4-BE49-F238E27FC236}">
              <a16:creationId xmlns:a16="http://schemas.microsoft.com/office/drawing/2014/main" id="{7B9EA238-6118-4DCA-BD48-7CFEE993EE5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5" name="正方形/長方形 504">
          <a:extLst>
            <a:ext uri="{FF2B5EF4-FFF2-40B4-BE49-F238E27FC236}">
              <a16:creationId xmlns:a16="http://schemas.microsoft.com/office/drawing/2014/main" id="{238C9E6C-4062-442E-8539-DF30E837FB6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6" name="正方形/長方形 505">
          <a:extLst>
            <a:ext uri="{FF2B5EF4-FFF2-40B4-BE49-F238E27FC236}">
              <a16:creationId xmlns:a16="http://schemas.microsoft.com/office/drawing/2014/main" id="{838DBBED-6303-4C7A-9878-934CDB6897A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7" name="正方形/長方形 506">
          <a:extLst>
            <a:ext uri="{FF2B5EF4-FFF2-40B4-BE49-F238E27FC236}">
              <a16:creationId xmlns:a16="http://schemas.microsoft.com/office/drawing/2014/main" id="{C18ED788-2114-4002-926B-7080F165DA5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8" name="正方形/長方形 507">
          <a:extLst>
            <a:ext uri="{FF2B5EF4-FFF2-40B4-BE49-F238E27FC236}">
              <a16:creationId xmlns:a16="http://schemas.microsoft.com/office/drawing/2014/main" id="{80581AEE-57F7-474D-B690-3C153E3D760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9" name="正方形/長方形 508">
          <a:extLst>
            <a:ext uri="{FF2B5EF4-FFF2-40B4-BE49-F238E27FC236}">
              <a16:creationId xmlns:a16="http://schemas.microsoft.com/office/drawing/2014/main" id="{2CD4A476-01B7-420C-A9D0-7E65312D935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0" name="正方形/長方形 509">
          <a:extLst>
            <a:ext uri="{FF2B5EF4-FFF2-40B4-BE49-F238E27FC236}">
              <a16:creationId xmlns:a16="http://schemas.microsoft.com/office/drawing/2014/main" id="{07A047D8-9370-4344-9245-827D2107D49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1" name="テキスト ボックス 510">
          <a:extLst>
            <a:ext uri="{FF2B5EF4-FFF2-40B4-BE49-F238E27FC236}">
              <a16:creationId xmlns:a16="http://schemas.microsoft.com/office/drawing/2014/main" id="{D18962A6-F34B-43D1-8D96-2F230D11452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2" name="直線コネクタ 511">
          <a:extLst>
            <a:ext uri="{FF2B5EF4-FFF2-40B4-BE49-F238E27FC236}">
              <a16:creationId xmlns:a16="http://schemas.microsoft.com/office/drawing/2014/main" id="{13D0C74B-845F-48CA-960C-3B1485E6EA5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3" name="テキスト ボックス 512">
          <a:extLst>
            <a:ext uri="{FF2B5EF4-FFF2-40B4-BE49-F238E27FC236}">
              <a16:creationId xmlns:a16="http://schemas.microsoft.com/office/drawing/2014/main" id="{7329F306-619B-4753-AD52-ACEEEE2E8FCB}"/>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4" name="直線コネクタ 513">
          <a:extLst>
            <a:ext uri="{FF2B5EF4-FFF2-40B4-BE49-F238E27FC236}">
              <a16:creationId xmlns:a16="http://schemas.microsoft.com/office/drawing/2014/main" id="{9A907397-BC7D-485E-9B22-8CE3C3B1042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5" name="テキスト ボックス 514">
          <a:extLst>
            <a:ext uri="{FF2B5EF4-FFF2-40B4-BE49-F238E27FC236}">
              <a16:creationId xmlns:a16="http://schemas.microsoft.com/office/drawing/2014/main" id="{3A98A817-95D5-4AB7-B463-AFBB05FF80AC}"/>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6" name="直線コネクタ 515">
          <a:extLst>
            <a:ext uri="{FF2B5EF4-FFF2-40B4-BE49-F238E27FC236}">
              <a16:creationId xmlns:a16="http://schemas.microsoft.com/office/drawing/2014/main" id="{B81352BE-FE63-4C16-BD92-772C47083DB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7" name="テキスト ボックス 516">
          <a:extLst>
            <a:ext uri="{FF2B5EF4-FFF2-40B4-BE49-F238E27FC236}">
              <a16:creationId xmlns:a16="http://schemas.microsoft.com/office/drawing/2014/main" id="{437AAD84-4431-44E3-BF23-BE9C78C9DDF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8" name="直線コネクタ 517">
          <a:extLst>
            <a:ext uri="{FF2B5EF4-FFF2-40B4-BE49-F238E27FC236}">
              <a16:creationId xmlns:a16="http://schemas.microsoft.com/office/drawing/2014/main" id="{617F0EC8-7D0F-4FCE-AEB8-66BDBC154E9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9" name="テキスト ボックス 518">
          <a:extLst>
            <a:ext uri="{FF2B5EF4-FFF2-40B4-BE49-F238E27FC236}">
              <a16:creationId xmlns:a16="http://schemas.microsoft.com/office/drawing/2014/main" id="{F4711ADC-01D3-4680-AE10-1C93B3D09BD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20" name="直線コネクタ 519">
          <a:extLst>
            <a:ext uri="{FF2B5EF4-FFF2-40B4-BE49-F238E27FC236}">
              <a16:creationId xmlns:a16="http://schemas.microsoft.com/office/drawing/2014/main" id="{E2597F4C-6B9C-4653-8B02-CD77BC7B494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21" name="テキスト ボックス 520">
          <a:extLst>
            <a:ext uri="{FF2B5EF4-FFF2-40B4-BE49-F238E27FC236}">
              <a16:creationId xmlns:a16="http://schemas.microsoft.com/office/drawing/2014/main" id="{B4C512C9-27A9-42A4-91B7-F383E1E0594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22" name="直線コネクタ 521">
          <a:extLst>
            <a:ext uri="{FF2B5EF4-FFF2-40B4-BE49-F238E27FC236}">
              <a16:creationId xmlns:a16="http://schemas.microsoft.com/office/drawing/2014/main" id="{BE054809-FE6D-486C-A578-E67703D6877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3" name="テキスト ボックス 522">
          <a:extLst>
            <a:ext uri="{FF2B5EF4-FFF2-40B4-BE49-F238E27FC236}">
              <a16:creationId xmlns:a16="http://schemas.microsoft.com/office/drawing/2014/main" id="{CE0179F9-CC68-470C-B7A5-8FBF6E454E7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4" name="直線コネクタ 523">
          <a:extLst>
            <a:ext uri="{FF2B5EF4-FFF2-40B4-BE49-F238E27FC236}">
              <a16:creationId xmlns:a16="http://schemas.microsoft.com/office/drawing/2014/main" id="{1905E59E-41A7-4A1A-B277-20157B8F5D4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5" name="テキスト ボックス 524">
          <a:extLst>
            <a:ext uri="{FF2B5EF4-FFF2-40B4-BE49-F238E27FC236}">
              <a16:creationId xmlns:a16="http://schemas.microsoft.com/office/drawing/2014/main" id="{5F51206E-6AC3-4828-B112-9041E76D66D8}"/>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6" name="直線コネクタ 525">
          <a:extLst>
            <a:ext uri="{FF2B5EF4-FFF2-40B4-BE49-F238E27FC236}">
              <a16:creationId xmlns:a16="http://schemas.microsoft.com/office/drawing/2014/main" id="{1159B3A6-E1E3-49B1-A74C-FE0444BA9CB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7" name="テキスト ボックス 526">
          <a:extLst>
            <a:ext uri="{FF2B5EF4-FFF2-40B4-BE49-F238E27FC236}">
              <a16:creationId xmlns:a16="http://schemas.microsoft.com/office/drawing/2014/main" id="{6AF9397F-F6ED-4B5A-A0DA-85EB66AD6E57}"/>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8" name="【一般廃棄物処理施設】&#10;有形固定資産減価償却率グラフ枠">
          <a:extLst>
            <a:ext uri="{FF2B5EF4-FFF2-40B4-BE49-F238E27FC236}">
              <a16:creationId xmlns:a16="http://schemas.microsoft.com/office/drawing/2014/main" id="{1653BA61-FF9F-4EBB-834A-1E84A2E2E83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9" name="直線コネクタ 528">
          <a:extLst>
            <a:ext uri="{FF2B5EF4-FFF2-40B4-BE49-F238E27FC236}">
              <a16:creationId xmlns:a16="http://schemas.microsoft.com/office/drawing/2014/main" id="{60DDC15B-A4FF-462A-A067-A79151C69A39}"/>
            </a:ext>
          </a:extLst>
        </xdr:cNvPr>
        <xdr:cNvCxnSpPr/>
      </xdr:nvCxnSpPr>
      <xdr:spPr>
        <a:xfrm flipV="1">
          <a:off x="16318864" y="58238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30" name="【一般廃棄物処理施設】&#10;有形固定資産減価償却率最小値テキスト">
          <a:extLst>
            <a:ext uri="{FF2B5EF4-FFF2-40B4-BE49-F238E27FC236}">
              <a16:creationId xmlns:a16="http://schemas.microsoft.com/office/drawing/2014/main" id="{73F4024A-EBDB-42D4-87E4-0DD62ABBBD1B}"/>
            </a:ext>
          </a:extLst>
        </xdr:cNvPr>
        <xdr:cNvSpPr txBox="1"/>
      </xdr:nvSpPr>
      <xdr:spPr>
        <a:xfrm>
          <a:off x="16357600" y="715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31" name="直線コネクタ 530">
          <a:extLst>
            <a:ext uri="{FF2B5EF4-FFF2-40B4-BE49-F238E27FC236}">
              <a16:creationId xmlns:a16="http://schemas.microsoft.com/office/drawing/2014/main" id="{460B3736-C9CC-40B4-AE28-EA06379E4D43}"/>
            </a:ext>
          </a:extLst>
        </xdr:cNvPr>
        <xdr:cNvCxnSpPr/>
      </xdr:nvCxnSpPr>
      <xdr:spPr>
        <a:xfrm>
          <a:off x="16230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32" name="【一般廃棄物処理施設】&#10;有形固定資産減価償却率最大値テキスト">
          <a:extLst>
            <a:ext uri="{FF2B5EF4-FFF2-40B4-BE49-F238E27FC236}">
              <a16:creationId xmlns:a16="http://schemas.microsoft.com/office/drawing/2014/main" id="{44D528FB-9552-40D2-99D7-AD2941546ACE}"/>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3" name="直線コネクタ 532">
          <a:extLst>
            <a:ext uri="{FF2B5EF4-FFF2-40B4-BE49-F238E27FC236}">
              <a16:creationId xmlns:a16="http://schemas.microsoft.com/office/drawing/2014/main" id="{FC38A624-CB46-4890-A21B-C7C76CD62FBA}"/>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4" name="【一般廃棄物処理施設】&#10;有形固定資産減価償却率平均値テキスト">
          <a:extLst>
            <a:ext uri="{FF2B5EF4-FFF2-40B4-BE49-F238E27FC236}">
              <a16:creationId xmlns:a16="http://schemas.microsoft.com/office/drawing/2014/main" id="{CB0B0CDE-2AB7-4371-9D21-161CDFA2A4C0}"/>
            </a:ext>
          </a:extLst>
        </xdr:cNvPr>
        <xdr:cNvSpPr txBox="1"/>
      </xdr:nvSpPr>
      <xdr:spPr>
        <a:xfrm>
          <a:off x="1635760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5" name="フローチャート: 判断 534">
          <a:extLst>
            <a:ext uri="{FF2B5EF4-FFF2-40B4-BE49-F238E27FC236}">
              <a16:creationId xmlns:a16="http://schemas.microsoft.com/office/drawing/2014/main" id="{D2D45629-B4C0-434D-A606-C0A7C6A73F41}"/>
            </a:ext>
          </a:extLst>
        </xdr:cNvPr>
        <xdr:cNvSpPr/>
      </xdr:nvSpPr>
      <xdr:spPr>
        <a:xfrm>
          <a:off x="16268700" y="704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6" name="フローチャート: 判断 535">
          <a:extLst>
            <a:ext uri="{FF2B5EF4-FFF2-40B4-BE49-F238E27FC236}">
              <a16:creationId xmlns:a16="http://schemas.microsoft.com/office/drawing/2014/main" id="{60F6003B-3BBC-4905-9272-D9F22CBF284E}"/>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94541</xdr:rowOff>
    </xdr:from>
    <xdr:ext cx="405111" cy="259045"/>
    <xdr:sp macro="" textlink="">
      <xdr:nvSpPr>
        <xdr:cNvPr id="537" name="n_1aveValue【一般廃棄物処理施設】&#10;有形固定資産減価償却率">
          <a:extLst>
            <a:ext uri="{FF2B5EF4-FFF2-40B4-BE49-F238E27FC236}">
              <a16:creationId xmlns:a16="http://schemas.microsoft.com/office/drawing/2014/main" id="{E1CB94EE-54D2-41AE-9A7A-1667148E3986}"/>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9072</xdr:rowOff>
    </xdr:from>
    <xdr:to>
      <xdr:col>76</xdr:col>
      <xdr:colOff>165100</xdr:colOff>
      <xdr:row>34</xdr:row>
      <xdr:rowOff>110672</xdr:rowOff>
    </xdr:to>
    <xdr:sp macro="" textlink="">
      <xdr:nvSpPr>
        <xdr:cNvPr id="538" name="フローチャート: 判断 537">
          <a:extLst>
            <a:ext uri="{FF2B5EF4-FFF2-40B4-BE49-F238E27FC236}">
              <a16:creationId xmlns:a16="http://schemas.microsoft.com/office/drawing/2014/main" id="{99CD1DF8-049A-4F7A-892F-4DFD67853EC7}"/>
            </a:ext>
          </a:extLst>
        </xdr:cNvPr>
        <xdr:cNvSpPr/>
      </xdr:nvSpPr>
      <xdr:spPr>
        <a:xfrm>
          <a:off x="14541500" y="58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34</xdr:row>
      <xdr:rowOff>101799</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B18429FC-0509-4A0F-8B73-E8A39E969BD4}"/>
            </a:ext>
          </a:extLst>
        </xdr:cNvPr>
        <xdr:cNvSpPr txBox="1"/>
      </xdr:nvSpPr>
      <xdr:spPr>
        <a:xfrm>
          <a:off x="14389744" y="59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66222</xdr:rowOff>
    </xdr:from>
    <xdr:to>
      <xdr:col>72</xdr:col>
      <xdr:colOff>38100</xdr:colOff>
      <xdr:row>39</xdr:row>
      <xdr:rowOff>167822</xdr:rowOff>
    </xdr:to>
    <xdr:sp macro="" textlink="">
      <xdr:nvSpPr>
        <xdr:cNvPr id="540" name="フローチャート: 判断 539">
          <a:extLst>
            <a:ext uri="{FF2B5EF4-FFF2-40B4-BE49-F238E27FC236}">
              <a16:creationId xmlns:a16="http://schemas.microsoft.com/office/drawing/2014/main" id="{C40B2D68-6CEF-4232-B84C-6C686DECE178}"/>
            </a:ext>
          </a:extLst>
        </xdr:cNvPr>
        <xdr:cNvSpPr/>
      </xdr:nvSpPr>
      <xdr:spPr>
        <a:xfrm>
          <a:off x="13652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39</xdr:row>
      <xdr:rowOff>158949</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B0665614-EF14-4315-9A2C-79E4F0DA4DB6}"/>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74385</xdr:rowOff>
    </xdr:from>
    <xdr:to>
      <xdr:col>67</xdr:col>
      <xdr:colOff>101600</xdr:colOff>
      <xdr:row>39</xdr:row>
      <xdr:rowOff>4535</xdr:rowOff>
    </xdr:to>
    <xdr:sp macro="" textlink="">
      <xdr:nvSpPr>
        <xdr:cNvPr id="542" name="フローチャート: 判断 541">
          <a:extLst>
            <a:ext uri="{FF2B5EF4-FFF2-40B4-BE49-F238E27FC236}">
              <a16:creationId xmlns:a16="http://schemas.microsoft.com/office/drawing/2014/main" id="{102F02CA-3101-41CB-8CED-6AE3542B4EF4}"/>
            </a:ext>
          </a:extLst>
        </xdr:cNvPr>
        <xdr:cNvSpPr/>
      </xdr:nvSpPr>
      <xdr:spPr>
        <a:xfrm>
          <a:off x="12763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38</xdr:row>
      <xdr:rowOff>167112</xdr:rowOff>
    </xdr:from>
    <xdr:ext cx="405111" cy="259045"/>
    <xdr:sp macro="" textlink="">
      <xdr:nvSpPr>
        <xdr:cNvPr id="543" name="n_4aveValue【一般廃棄物処理施設】&#10;有形固定資産減価償却率">
          <a:extLst>
            <a:ext uri="{FF2B5EF4-FFF2-40B4-BE49-F238E27FC236}">
              <a16:creationId xmlns:a16="http://schemas.microsoft.com/office/drawing/2014/main" id="{5254831C-95AE-47BA-90C5-5D392DE90464}"/>
            </a:ext>
          </a:extLst>
        </xdr:cNvPr>
        <xdr:cNvSpPr txBox="1"/>
      </xdr:nvSpPr>
      <xdr:spPr>
        <a:xfrm>
          <a:off x="12611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44" name="テキスト ボックス 543">
          <a:extLst>
            <a:ext uri="{FF2B5EF4-FFF2-40B4-BE49-F238E27FC236}">
              <a16:creationId xmlns:a16="http://schemas.microsoft.com/office/drawing/2014/main" id="{5C2E203E-F221-4829-A9C4-D52D1ADFB26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5" name="テキスト ボックス 544">
          <a:extLst>
            <a:ext uri="{FF2B5EF4-FFF2-40B4-BE49-F238E27FC236}">
              <a16:creationId xmlns:a16="http://schemas.microsoft.com/office/drawing/2014/main" id="{3B640206-B52E-4789-8C7D-56573D226C5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6" name="テキスト ボックス 545">
          <a:extLst>
            <a:ext uri="{FF2B5EF4-FFF2-40B4-BE49-F238E27FC236}">
              <a16:creationId xmlns:a16="http://schemas.microsoft.com/office/drawing/2014/main" id="{9A03DFF0-3252-408E-A83D-9615E91BA32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7" name="テキスト ボックス 546">
          <a:extLst>
            <a:ext uri="{FF2B5EF4-FFF2-40B4-BE49-F238E27FC236}">
              <a16:creationId xmlns:a16="http://schemas.microsoft.com/office/drawing/2014/main" id="{FBAF9578-3F1B-467C-9757-F1378D9EF95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8" name="テキスト ボックス 547">
          <a:extLst>
            <a:ext uri="{FF2B5EF4-FFF2-40B4-BE49-F238E27FC236}">
              <a16:creationId xmlns:a16="http://schemas.microsoft.com/office/drawing/2014/main" id="{5A1E987D-100B-4F98-8379-5CAB7FEDE1E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9" name="楕円 548">
          <a:extLst>
            <a:ext uri="{FF2B5EF4-FFF2-40B4-BE49-F238E27FC236}">
              <a16:creationId xmlns:a16="http://schemas.microsoft.com/office/drawing/2014/main" id="{11392939-9A47-41E1-BA93-E4C3CE1D8A34}"/>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50" name="【一般廃棄物処理施設】&#10;有形固定資産減価償却率該当値テキスト">
          <a:extLst>
            <a:ext uri="{FF2B5EF4-FFF2-40B4-BE49-F238E27FC236}">
              <a16:creationId xmlns:a16="http://schemas.microsoft.com/office/drawing/2014/main" id="{C5C3BE0A-22AB-4504-8EB2-FADA3EB7A2A8}"/>
            </a:ext>
          </a:extLst>
        </xdr:cNvPr>
        <xdr:cNvSpPr txBox="1"/>
      </xdr:nvSpPr>
      <xdr:spPr>
        <a:xfrm>
          <a:off x="16357600"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51" name="楕円 550">
          <a:extLst>
            <a:ext uri="{FF2B5EF4-FFF2-40B4-BE49-F238E27FC236}">
              <a16:creationId xmlns:a16="http://schemas.microsoft.com/office/drawing/2014/main" id="{BBCA8B8A-7FA8-4F13-80B9-8AB08447EFAA}"/>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52" name="直線コネクタ 551">
          <a:extLst>
            <a:ext uri="{FF2B5EF4-FFF2-40B4-BE49-F238E27FC236}">
              <a16:creationId xmlns:a16="http://schemas.microsoft.com/office/drawing/2014/main" id="{92B5C855-79CF-475E-B143-64B9840FAD47}"/>
            </a:ext>
          </a:extLst>
        </xdr:cNvPr>
        <xdr:cNvCxnSpPr/>
      </xdr:nvCxnSpPr>
      <xdr:spPr>
        <a:xfrm>
          <a:off x="15481300" y="6574972"/>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53" name="楕円 552">
          <a:extLst>
            <a:ext uri="{FF2B5EF4-FFF2-40B4-BE49-F238E27FC236}">
              <a16:creationId xmlns:a16="http://schemas.microsoft.com/office/drawing/2014/main" id="{09C7F313-1108-443F-B195-9A284C69FB1C}"/>
            </a:ext>
          </a:extLst>
        </xdr:cNvPr>
        <xdr:cNvSpPr/>
      </xdr:nvSpPr>
      <xdr:spPr>
        <a:xfrm>
          <a:off x="14541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54" name="直線コネクタ 553">
          <a:extLst>
            <a:ext uri="{FF2B5EF4-FFF2-40B4-BE49-F238E27FC236}">
              <a16:creationId xmlns:a16="http://schemas.microsoft.com/office/drawing/2014/main" id="{15730ED5-A8BC-4B32-B983-37D51F6C3929}"/>
            </a:ext>
          </a:extLst>
        </xdr:cNvPr>
        <xdr:cNvCxnSpPr/>
      </xdr:nvCxnSpPr>
      <xdr:spPr>
        <a:xfrm>
          <a:off x="14592300" y="5889172"/>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55" name="楕円 554">
          <a:extLst>
            <a:ext uri="{FF2B5EF4-FFF2-40B4-BE49-F238E27FC236}">
              <a16:creationId xmlns:a16="http://schemas.microsoft.com/office/drawing/2014/main" id="{A3D9C7EC-DB43-4507-9A45-C3CE73972DD6}"/>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56" name="直線コネクタ 555">
          <a:extLst>
            <a:ext uri="{FF2B5EF4-FFF2-40B4-BE49-F238E27FC236}">
              <a16:creationId xmlns:a16="http://schemas.microsoft.com/office/drawing/2014/main" id="{954B6FEB-D137-4823-8E61-D430D22554C8}"/>
            </a:ext>
          </a:extLst>
        </xdr:cNvPr>
        <xdr:cNvCxnSpPr/>
      </xdr:nvCxnSpPr>
      <xdr:spPr>
        <a:xfrm flipV="1">
          <a:off x="13703300" y="58891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7" name="楕円 556">
          <a:extLst>
            <a:ext uri="{FF2B5EF4-FFF2-40B4-BE49-F238E27FC236}">
              <a16:creationId xmlns:a16="http://schemas.microsoft.com/office/drawing/2014/main" id="{2BBFE822-763C-4369-9EBB-115059DD20AD}"/>
            </a:ext>
          </a:extLst>
        </xdr:cNvPr>
        <xdr:cNvSpPr/>
      </xdr:nvSpPr>
      <xdr:spPr>
        <a:xfrm>
          <a:off x="1276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8" name="直線コネクタ 557">
          <a:extLst>
            <a:ext uri="{FF2B5EF4-FFF2-40B4-BE49-F238E27FC236}">
              <a16:creationId xmlns:a16="http://schemas.microsoft.com/office/drawing/2014/main" id="{25FBBB4E-1649-45FD-AEF5-6BE5D761C66A}"/>
            </a:ext>
          </a:extLst>
        </xdr:cNvPr>
        <xdr:cNvCxnSpPr/>
      </xdr:nvCxnSpPr>
      <xdr:spPr>
        <a:xfrm>
          <a:off x="12814300" y="66402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101799</xdr:rowOff>
    </xdr:from>
    <xdr:ext cx="405111" cy="259045"/>
    <xdr:sp macro="" textlink="">
      <xdr:nvSpPr>
        <xdr:cNvPr id="559" name="n_1mainValue【一般廃棄物処理施設】&#10;有形固定資産減価償却率">
          <a:extLst>
            <a:ext uri="{FF2B5EF4-FFF2-40B4-BE49-F238E27FC236}">
              <a16:creationId xmlns:a16="http://schemas.microsoft.com/office/drawing/2014/main" id="{92D7662F-85D2-4E84-8459-E15E9CFFDBFC}"/>
            </a:ext>
          </a:extLst>
        </xdr:cNvPr>
        <xdr:cNvSpPr txBox="1"/>
      </xdr:nvSpPr>
      <xdr:spPr>
        <a:xfrm>
          <a:off x="15266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60" name="n_2mainValue【一般廃棄物処理施設】&#10;有形固定資産減価償却率">
          <a:extLst>
            <a:ext uri="{FF2B5EF4-FFF2-40B4-BE49-F238E27FC236}">
              <a16:creationId xmlns:a16="http://schemas.microsoft.com/office/drawing/2014/main" id="{65EEB7AB-AEA6-46A0-A5ED-D0A4C6651114}"/>
            </a:ext>
          </a:extLst>
        </xdr:cNvPr>
        <xdr:cNvSpPr txBox="1"/>
      </xdr:nvSpPr>
      <xdr:spPr>
        <a:xfrm>
          <a:off x="14389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61" name="n_3mainValue【一般廃棄物処理施設】&#10;有形固定資産減価償却率">
          <a:extLst>
            <a:ext uri="{FF2B5EF4-FFF2-40B4-BE49-F238E27FC236}">
              <a16:creationId xmlns:a16="http://schemas.microsoft.com/office/drawing/2014/main" id="{B1D5A84E-F359-47F7-AB86-51DB195A7609}"/>
            </a:ext>
          </a:extLst>
        </xdr:cNvPr>
        <xdr:cNvSpPr txBox="1"/>
      </xdr:nvSpPr>
      <xdr:spPr>
        <a:xfrm>
          <a:off x="13500744" y="652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62" name="n_4mainValue【一般廃棄物処理施設】&#10;有形固定資産減価償却率">
          <a:extLst>
            <a:ext uri="{FF2B5EF4-FFF2-40B4-BE49-F238E27FC236}">
              <a16:creationId xmlns:a16="http://schemas.microsoft.com/office/drawing/2014/main" id="{92462E92-2707-48DF-8346-00C0A15F20CF}"/>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3" name="正方形/長方形 562">
          <a:extLst>
            <a:ext uri="{FF2B5EF4-FFF2-40B4-BE49-F238E27FC236}">
              <a16:creationId xmlns:a16="http://schemas.microsoft.com/office/drawing/2014/main" id="{D0EB2DFC-7A36-4CBC-998E-0664CAC3D5C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4" name="正方形/長方形 563">
          <a:extLst>
            <a:ext uri="{FF2B5EF4-FFF2-40B4-BE49-F238E27FC236}">
              <a16:creationId xmlns:a16="http://schemas.microsoft.com/office/drawing/2014/main" id="{22573540-20CD-48F5-84F9-8022119E55D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5" name="正方形/長方形 564">
          <a:extLst>
            <a:ext uri="{FF2B5EF4-FFF2-40B4-BE49-F238E27FC236}">
              <a16:creationId xmlns:a16="http://schemas.microsoft.com/office/drawing/2014/main" id="{2220B38E-7513-4CB9-9F72-EA59AB01624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6" name="正方形/長方形 565">
          <a:extLst>
            <a:ext uri="{FF2B5EF4-FFF2-40B4-BE49-F238E27FC236}">
              <a16:creationId xmlns:a16="http://schemas.microsoft.com/office/drawing/2014/main" id="{45003E00-4AD3-4DB4-A74D-6994DCF9624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7" name="正方形/長方形 566">
          <a:extLst>
            <a:ext uri="{FF2B5EF4-FFF2-40B4-BE49-F238E27FC236}">
              <a16:creationId xmlns:a16="http://schemas.microsoft.com/office/drawing/2014/main" id="{0AF726A9-BEC9-4279-B7CB-BF5204986F0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8" name="正方形/長方形 567">
          <a:extLst>
            <a:ext uri="{FF2B5EF4-FFF2-40B4-BE49-F238E27FC236}">
              <a16:creationId xmlns:a16="http://schemas.microsoft.com/office/drawing/2014/main" id="{F245C42C-13A8-4E63-94BB-83DE5BEC6B4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9" name="正方形/長方形 568">
          <a:extLst>
            <a:ext uri="{FF2B5EF4-FFF2-40B4-BE49-F238E27FC236}">
              <a16:creationId xmlns:a16="http://schemas.microsoft.com/office/drawing/2014/main" id="{474A6D95-6A68-44ED-9975-D8489F8E303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70" name="正方形/長方形 569">
          <a:extLst>
            <a:ext uri="{FF2B5EF4-FFF2-40B4-BE49-F238E27FC236}">
              <a16:creationId xmlns:a16="http://schemas.microsoft.com/office/drawing/2014/main" id="{AE9397E6-60D4-49C3-BB49-484397884F9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1" name="テキスト ボックス 570">
          <a:extLst>
            <a:ext uri="{FF2B5EF4-FFF2-40B4-BE49-F238E27FC236}">
              <a16:creationId xmlns:a16="http://schemas.microsoft.com/office/drawing/2014/main" id="{B843E6CE-784C-4337-936C-07D839E2D16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2" name="直線コネクタ 571">
          <a:extLst>
            <a:ext uri="{FF2B5EF4-FFF2-40B4-BE49-F238E27FC236}">
              <a16:creationId xmlns:a16="http://schemas.microsoft.com/office/drawing/2014/main" id="{A15560D0-88B2-4AF9-A76D-96B8B2E38AB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3" name="テキスト ボックス 572">
          <a:extLst>
            <a:ext uri="{FF2B5EF4-FFF2-40B4-BE49-F238E27FC236}">
              <a16:creationId xmlns:a16="http://schemas.microsoft.com/office/drawing/2014/main" id="{9B0831E5-B6BD-4538-A6E7-9ACAD36601FC}"/>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4" name="直線コネクタ 573">
          <a:extLst>
            <a:ext uri="{FF2B5EF4-FFF2-40B4-BE49-F238E27FC236}">
              <a16:creationId xmlns:a16="http://schemas.microsoft.com/office/drawing/2014/main" id="{B89086AA-797F-46FF-99EC-DF43F3D9229B}"/>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5" name="テキスト ボックス 574">
          <a:extLst>
            <a:ext uri="{FF2B5EF4-FFF2-40B4-BE49-F238E27FC236}">
              <a16:creationId xmlns:a16="http://schemas.microsoft.com/office/drawing/2014/main" id="{3E5544EE-3948-46CA-922E-E80C795F2D82}"/>
            </a:ext>
          </a:extLst>
        </xdr:cNvPr>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6" name="直線コネクタ 575">
          <a:extLst>
            <a:ext uri="{FF2B5EF4-FFF2-40B4-BE49-F238E27FC236}">
              <a16:creationId xmlns:a16="http://schemas.microsoft.com/office/drawing/2014/main" id="{B3ED73CE-59E0-47EA-BBFA-B4F66A61B7D6}"/>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7" name="テキスト ボックス 576">
          <a:extLst>
            <a:ext uri="{FF2B5EF4-FFF2-40B4-BE49-F238E27FC236}">
              <a16:creationId xmlns:a16="http://schemas.microsoft.com/office/drawing/2014/main" id="{33E9EAB2-0BFB-43B2-A68C-A9EDC1DE3B54}"/>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8" name="直線コネクタ 577">
          <a:extLst>
            <a:ext uri="{FF2B5EF4-FFF2-40B4-BE49-F238E27FC236}">
              <a16:creationId xmlns:a16="http://schemas.microsoft.com/office/drawing/2014/main" id="{02DE4FBA-AED9-4FB3-B83B-33FF00B752D1}"/>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9" name="テキスト ボックス 578">
          <a:extLst>
            <a:ext uri="{FF2B5EF4-FFF2-40B4-BE49-F238E27FC236}">
              <a16:creationId xmlns:a16="http://schemas.microsoft.com/office/drawing/2014/main" id="{93795CA3-211C-4044-BCFD-008EC7868648}"/>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80" name="直線コネクタ 579">
          <a:extLst>
            <a:ext uri="{FF2B5EF4-FFF2-40B4-BE49-F238E27FC236}">
              <a16:creationId xmlns:a16="http://schemas.microsoft.com/office/drawing/2014/main" id="{49FB4AD1-1FA4-44C4-B013-8B66AC67AB39}"/>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81" name="テキスト ボックス 580">
          <a:extLst>
            <a:ext uri="{FF2B5EF4-FFF2-40B4-BE49-F238E27FC236}">
              <a16:creationId xmlns:a16="http://schemas.microsoft.com/office/drawing/2014/main" id="{C4F516B9-77A4-4E74-9476-E8554C554435}"/>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82" name="直線コネクタ 581">
          <a:extLst>
            <a:ext uri="{FF2B5EF4-FFF2-40B4-BE49-F238E27FC236}">
              <a16:creationId xmlns:a16="http://schemas.microsoft.com/office/drawing/2014/main" id="{7B6A279A-DC85-4FC9-9EC7-14B6D7B5685E}"/>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3" name="テキスト ボックス 582">
          <a:extLst>
            <a:ext uri="{FF2B5EF4-FFF2-40B4-BE49-F238E27FC236}">
              <a16:creationId xmlns:a16="http://schemas.microsoft.com/office/drawing/2014/main" id="{AC717074-A449-44AB-BE7C-106BC7C6C7DC}"/>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4" name="直線コネクタ 583">
          <a:extLst>
            <a:ext uri="{FF2B5EF4-FFF2-40B4-BE49-F238E27FC236}">
              <a16:creationId xmlns:a16="http://schemas.microsoft.com/office/drawing/2014/main" id="{CB855A0D-2AA8-46AB-80F4-D02548E63C3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5" name="テキスト ボックス 584">
          <a:extLst>
            <a:ext uri="{FF2B5EF4-FFF2-40B4-BE49-F238E27FC236}">
              <a16:creationId xmlns:a16="http://schemas.microsoft.com/office/drawing/2014/main" id="{1942F6C9-5520-43B1-B8ED-5963FD92D16F}"/>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6" name="直線コネクタ 585">
          <a:extLst>
            <a:ext uri="{FF2B5EF4-FFF2-40B4-BE49-F238E27FC236}">
              <a16:creationId xmlns:a16="http://schemas.microsoft.com/office/drawing/2014/main" id="{62DBB4B6-7DD2-41CB-A1B3-0A4A5D42C54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7" name="テキスト ボックス 586">
          <a:extLst>
            <a:ext uri="{FF2B5EF4-FFF2-40B4-BE49-F238E27FC236}">
              <a16:creationId xmlns:a16="http://schemas.microsoft.com/office/drawing/2014/main" id="{9DA29353-7A44-453D-9B3C-8420BAEF0D9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8" name="【一般廃棄物処理施設】&#10;一人当たり有形固定資産（償却資産）額グラフ枠">
          <a:extLst>
            <a:ext uri="{FF2B5EF4-FFF2-40B4-BE49-F238E27FC236}">
              <a16:creationId xmlns:a16="http://schemas.microsoft.com/office/drawing/2014/main" id="{C7C49300-29D4-4D29-A542-E6CC732EBDD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9" name="直線コネクタ 588">
          <a:extLst>
            <a:ext uri="{FF2B5EF4-FFF2-40B4-BE49-F238E27FC236}">
              <a16:creationId xmlns:a16="http://schemas.microsoft.com/office/drawing/2014/main" id="{020EBD8E-0805-431B-A553-9E0A39AC1C6F}"/>
            </a:ext>
          </a:extLst>
        </xdr:cNvPr>
        <xdr:cNvCxnSpPr/>
      </xdr:nvCxnSpPr>
      <xdr:spPr>
        <a:xfrm flipV="1">
          <a:off x="22160864" y="5614623"/>
          <a:ext cx="0" cy="156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90" name="【一般廃棄物処理施設】&#10;一人当たり有形固定資産（償却資産）額最小値テキスト">
          <a:extLst>
            <a:ext uri="{FF2B5EF4-FFF2-40B4-BE49-F238E27FC236}">
              <a16:creationId xmlns:a16="http://schemas.microsoft.com/office/drawing/2014/main" id="{0C92A269-1ADC-4095-911B-8FD56C7A52F8}"/>
            </a:ext>
          </a:extLst>
        </xdr:cNvPr>
        <xdr:cNvSpPr txBox="1"/>
      </xdr:nvSpPr>
      <xdr:spPr>
        <a:xfrm>
          <a:off x="22199600" y="71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91" name="直線コネクタ 590">
          <a:extLst>
            <a:ext uri="{FF2B5EF4-FFF2-40B4-BE49-F238E27FC236}">
              <a16:creationId xmlns:a16="http://schemas.microsoft.com/office/drawing/2014/main" id="{3A60C8A0-C4F9-44B2-966B-7608318923D8}"/>
            </a:ext>
          </a:extLst>
        </xdr:cNvPr>
        <xdr:cNvCxnSpPr/>
      </xdr:nvCxnSpPr>
      <xdr:spPr>
        <a:xfrm>
          <a:off x="22072600" y="718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92" name="【一般廃棄物処理施設】&#10;一人当たり有形固定資産（償却資産）額最大値テキスト">
          <a:extLst>
            <a:ext uri="{FF2B5EF4-FFF2-40B4-BE49-F238E27FC236}">
              <a16:creationId xmlns:a16="http://schemas.microsoft.com/office/drawing/2014/main" id="{B93D3B51-078A-4D75-9E54-80B154BAE020}"/>
            </a:ext>
          </a:extLst>
        </xdr:cNvPr>
        <xdr:cNvSpPr txBox="1"/>
      </xdr:nvSpPr>
      <xdr:spPr>
        <a:xfrm>
          <a:off x="2219960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3" name="直線コネクタ 592">
          <a:extLst>
            <a:ext uri="{FF2B5EF4-FFF2-40B4-BE49-F238E27FC236}">
              <a16:creationId xmlns:a16="http://schemas.microsoft.com/office/drawing/2014/main" id="{89DD70B8-BFC7-49AF-80A1-56CF3DF1D960}"/>
            </a:ext>
          </a:extLst>
        </xdr:cNvPr>
        <xdr:cNvCxnSpPr/>
      </xdr:nvCxnSpPr>
      <xdr:spPr>
        <a:xfrm>
          <a:off x="22072600" y="561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94" name="【一般廃棄物処理施設】&#10;一人当たり有形固定資産（償却資産）額平均値テキスト">
          <a:extLst>
            <a:ext uri="{FF2B5EF4-FFF2-40B4-BE49-F238E27FC236}">
              <a16:creationId xmlns:a16="http://schemas.microsoft.com/office/drawing/2014/main" id="{F8ED0B3C-0894-4E9F-A7CF-78C18D4A06B7}"/>
            </a:ext>
          </a:extLst>
        </xdr:cNvPr>
        <xdr:cNvSpPr txBox="1"/>
      </xdr:nvSpPr>
      <xdr:spPr>
        <a:xfrm>
          <a:off x="22199600" y="6776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5" name="フローチャート: 判断 594">
          <a:extLst>
            <a:ext uri="{FF2B5EF4-FFF2-40B4-BE49-F238E27FC236}">
              <a16:creationId xmlns:a16="http://schemas.microsoft.com/office/drawing/2014/main" id="{6C565126-9E18-40BE-AFA7-4E966547B55C}"/>
            </a:ext>
          </a:extLst>
        </xdr:cNvPr>
        <xdr:cNvSpPr/>
      </xdr:nvSpPr>
      <xdr:spPr>
        <a:xfrm>
          <a:off x="22110700" y="67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6" name="フローチャート: 判断 595">
          <a:extLst>
            <a:ext uri="{FF2B5EF4-FFF2-40B4-BE49-F238E27FC236}">
              <a16:creationId xmlns:a16="http://schemas.microsoft.com/office/drawing/2014/main" id="{4A91A07B-6168-48DB-813E-33BD5DF550B9}"/>
            </a:ext>
          </a:extLst>
        </xdr:cNvPr>
        <xdr:cNvSpPr/>
      </xdr:nvSpPr>
      <xdr:spPr>
        <a:xfrm>
          <a:off x="21272500" y="677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40</xdr:row>
      <xdr:rowOff>8442</xdr:rowOff>
    </xdr:from>
    <xdr:ext cx="534377" cy="259045"/>
    <xdr:sp macro="" textlink="">
      <xdr:nvSpPr>
        <xdr:cNvPr id="597" name="n_1aveValue【一般廃棄物処理施設】&#10;一人当たり有形固定資産（償却資産）額">
          <a:extLst>
            <a:ext uri="{FF2B5EF4-FFF2-40B4-BE49-F238E27FC236}">
              <a16:creationId xmlns:a16="http://schemas.microsoft.com/office/drawing/2014/main" id="{7338C0BA-70D1-4A9B-AE90-E9D8BBA52E6A}"/>
            </a:ext>
          </a:extLst>
        </xdr:cNvPr>
        <xdr:cNvSpPr txBox="1"/>
      </xdr:nvSpPr>
      <xdr:spPr>
        <a:xfrm>
          <a:off x="21043411" y="686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42099</xdr:rowOff>
    </xdr:from>
    <xdr:to>
      <xdr:col>107</xdr:col>
      <xdr:colOff>101600</xdr:colOff>
      <xdr:row>39</xdr:row>
      <xdr:rowOff>143699</xdr:rowOff>
    </xdr:to>
    <xdr:sp macro="" textlink="">
      <xdr:nvSpPr>
        <xdr:cNvPr id="598" name="フローチャート: 判断 597">
          <a:extLst>
            <a:ext uri="{FF2B5EF4-FFF2-40B4-BE49-F238E27FC236}">
              <a16:creationId xmlns:a16="http://schemas.microsoft.com/office/drawing/2014/main" id="{002F0A96-0D1E-496D-A7B0-62037DAAD165}"/>
            </a:ext>
          </a:extLst>
        </xdr:cNvPr>
        <xdr:cNvSpPr/>
      </xdr:nvSpPr>
      <xdr:spPr>
        <a:xfrm>
          <a:off x="20383500" y="6728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39</xdr:row>
      <xdr:rowOff>134826</xdr:rowOff>
    </xdr:from>
    <xdr:ext cx="534377" cy="259045"/>
    <xdr:sp macro="" textlink="">
      <xdr:nvSpPr>
        <xdr:cNvPr id="599" name="n_2aveValue【一般廃棄物処理施設】&#10;一人当たり有形固定資産（償却資産）額">
          <a:extLst>
            <a:ext uri="{FF2B5EF4-FFF2-40B4-BE49-F238E27FC236}">
              <a16:creationId xmlns:a16="http://schemas.microsoft.com/office/drawing/2014/main" id="{94DD2E99-C0CA-408C-8FE6-7E61A7A36312}"/>
            </a:ext>
          </a:extLst>
        </xdr:cNvPr>
        <xdr:cNvSpPr txBox="1"/>
      </xdr:nvSpPr>
      <xdr:spPr>
        <a:xfrm>
          <a:off x="20167111" y="682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120933</xdr:rowOff>
    </xdr:from>
    <xdr:to>
      <xdr:col>102</xdr:col>
      <xdr:colOff>165100</xdr:colOff>
      <xdr:row>40</xdr:row>
      <xdr:rowOff>51083</xdr:rowOff>
    </xdr:to>
    <xdr:sp macro="" textlink="">
      <xdr:nvSpPr>
        <xdr:cNvPr id="600" name="フローチャート: 判断 599">
          <a:extLst>
            <a:ext uri="{FF2B5EF4-FFF2-40B4-BE49-F238E27FC236}">
              <a16:creationId xmlns:a16="http://schemas.microsoft.com/office/drawing/2014/main" id="{572BC4D7-402C-48D3-861A-6371FFBDE242}"/>
            </a:ext>
          </a:extLst>
        </xdr:cNvPr>
        <xdr:cNvSpPr/>
      </xdr:nvSpPr>
      <xdr:spPr>
        <a:xfrm>
          <a:off x="19494500" y="680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40</xdr:row>
      <xdr:rowOff>42210</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4868AA3D-2454-4903-AFB1-B354E82B76D6}"/>
            </a:ext>
          </a:extLst>
        </xdr:cNvPr>
        <xdr:cNvSpPr txBox="1"/>
      </xdr:nvSpPr>
      <xdr:spPr>
        <a:xfrm>
          <a:off x="19278111" y="690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78413</xdr:rowOff>
    </xdr:from>
    <xdr:to>
      <xdr:col>98</xdr:col>
      <xdr:colOff>38100</xdr:colOff>
      <xdr:row>40</xdr:row>
      <xdr:rowOff>8563</xdr:rowOff>
    </xdr:to>
    <xdr:sp macro="" textlink="">
      <xdr:nvSpPr>
        <xdr:cNvPr id="602" name="フローチャート: 判断 601">
          <a:extLst>
            <a:ext uri="{FF2B5EF4-FFF2-40B4-BE49-F238E27FC236}">
              <a16:creationId xmlns:a16="http://schemas.microsoft.com/office/drawing/2014/main" id="{608E1F75-5F0D-4254-BBA7-9E014A2E4EBD}"/>
            </a:ext>
          </a:extLst>
        </xdr:cNvPr>
        <xdr:cNvSpPr/>
      </xdr:nvSpPr>
      <xdr:spPr>
        <a:xfrm>
          <a:off x="18605500" y="676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39</xdr:row>
      <xdr:rowOff>171140</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CF78AE2A-BC13-48E1-8908-1CC82917B7C0}"/>
            </a:ext>
          </a:extLst>
        </xdr:cNvPr>
        <xdr:cNvSpPr txBox="1"/>
      </xdr:nvSpPr>
      <xdr:spPr>
        <a:xfrm>
          <a:off x="18389111" y="685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604" name="テキスト ボックス 603">
          <a:extLst>
            <a:ext uri="{FF2B5EF4-FFF2-40B4-BE49-F238E27FC236}">
              <a16:creationId xmlns:a16="http://schemas.microsoft.com/office/drawing/2014/main" id="{A9D4400D-EE27-4C78-8E7D-5875ED676D6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605" name="テキスト ボックス 604">
          <a:extLst>
            <a:ext uri="{FF2B5EF4-FFF2-40B4-BE49-F238E27FC236}">
              <a16:creationId xmlns:a16="http://schemas.microsoft.com/office/drawing/2014/main" id="{36C568A0-5808-48E3-8BAF-542A9CB55DA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606" name="テキスト ボックス 605">
          <a:extLst>
            <a:ext uri="{FF2B5EF4-FFF2-40B4-BE49-F238E27FC236}">
              <a16:creationId xmlns:a16="http://schemas.microsoft.com/office/drawing/2014/main" id="{AB418D83-55D5-4492-9645-B3DB943B16E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7" name="テキスト ボックス 606">
          <a:extLst>
            <a:ext uri="{FF2B5EF4-FFF2-40B4-BE49-F238E27FC236}">
              <a16:creationId xmlns:a16="http://schemas.microsoft.com/office/drawing/2014/main" id="{E6BA5F09-69BF-4E0F-BCC1-D6917B43149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8" name="テキスト ボックス 607">
          <a:extLst>
            <a:ext uri="{FF2B5EF4-FFF2-40B4-BE49-F238E27FC236}">
              <a16:creationId xmlns:a16="http://schemas.microsoft.com/office/drawing/2014/main" id="{355F3813-5000-4FEE-ACA7-380E82A05BF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157531</xdr:rowOff>
    </xdr:from>
    <xdr:to>
      <xdr:col>116</xdr:col>
      <xdr:colOff>114300</xdr:colOff>
      <xdr:row>38</xdr:row>
      <xdr:rowOff>87681</xdr:rowOff>
    </xdr:to>
    <xdr:sp macro="" textlink="">
      <xdr:nvSpPr>
        <xdr:cNvPr id="609" name="楕円 608">
          <a:extLst>
            <a:ext uri="{FF2B5EF4-FFF2-40B4-BE49-F238E27FC236}">
              <a16:creationId xmlns:a16="http://schemas.microsoft.com/office/drawing/2014/main" id="{E3C6A6F2-F94B-41DF-B029-8DBF5B238D5F}"/>
            </a:ext>
          </a:extLst>
        </xdr:cNvPr>
        <xdr:cNvSpPr/>
      </xdr:nvSpPr>
      <xdr:spPr>
        <a:xfrm>
          <a:off x="22110700" y="650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8958</xdr:rowOff>
    </xdr:from>
    <xdr:ext cx="534377" cy="259045"/>
    <xdr:sp macro="" textlink="">
      <xdr:nvSpPr>
        <xdr:cNvPr id="610" name="【一般廃棄物処理施設】&#10;一人当たり有形固定資産（償却資産）額該当値テキスト">
          <a:extLst>
            <a:ext uri="{FF2B5EF4-FFF2-40B4-BE49-F238E27FC236}">
              <a16:creationId xmlns:a16="http://schemas.microsoft.com/office/drawing/2014/main" id="{5E4FD12D-9847-46F6-BF29-88D81D878507}"/>
            </a:ext>
          </a:extLst>
        </xdr:cNvPr>
        <xdr:cNvSpPr txBox="1"/>
      </xdr:nvSpPr>
      <xdr:spPr>
        <a:xfrm>
          <a:off x="22199600" y="635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35894</xdr:rowOff>
    </xdr:from>
    <xdr:to>
      <xdr:col>112</xdr:col>
      <xdr:colOff>38100</xdr:colOff>
      <xdr:row>39</xdr:row>
      <xdr:rowOff>137494</xdr:rowOff>
    </xdr:to>
    <xdr:sp macro="" textlink="">
      <xdr:nvSpPr>
        <xdr:cNvPr id="611" name="楕円 610">
          <a:extLst>
            <a:ext uri="{FF2B5EF4-FFF2-40B4-BE49-F238E27FC236}">
              <a16:creationId xmlns:a16="http://schemas.microsoft.com/office/drawing/2014/main" id="{348DF66D-FE3B-4DC7-8C8D-BC6ECAFEB33B}"/>
            </a:ext>
          </a:extLst>
        </xdr:cNvPr>
        <xdr:cNvSpPr/>
      </xdr:nvSpPr>
      <xdr:spPr>
        <a:xfrm>
          <a:off x="21272500" y="672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36881</xdr:rowOff>
    </xdr:from>
    <xdr:to>
      <xdr:col>116</xdr:col>
      <xdr:colOff>63500</xdr:colOff>
      <xdr:row>39</xdr:row>
      <xdr:rowOff>86694</xdr:rowOff>
    </xdr:to>
    <xdr:cxnSp macro="">
      <xdr:nvCxnSpPr>
        <xdr:cNvPr id="612" name="直線コネクタ 611">
          <a:extLst>
            <a:ext uri="{FF2B5EF4-FFF2-40B4-BE49-F238E27FC236}">
              <a16:creationId xmlns:a16="http://schemas.microsoft.com/office/drawing/2014/main" id="{43E505B4-9CE9-4CDE-8D46-762A106A7877}"/>
            </a:ext>
          </a:extLst>
        </xdr:cNvPr>
        <xdr:cNvCxnSpPr/>
      </xdr:nvCxnSpPr>
      <xdr:spPr>
        <a:xfrm flipV="1">
          <a:off x="21323300" y="6551981"/>
          <a:ext cx="838200" cy="22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27000</xdr:rowOff>
    </xdr:from>
    <xdr:to>
      <xdr:col>107</xdr:col>
      <xdr:colOff>101600</xdr:colOff>
      <xdr:row>39</xdr:row>
      <xdr:rowOff>128600</xdr:rowOff>
    </xdr:to>
    <xdr:sp macro="" textlink="">
      <xdr:nvSpPr>
        <xdr:cNvPr id="613" name="楕円 612">
          <a:extLst>
            <a:ext uri="{FF2B5EF4-FFF2-40B4-BE49-F238E27FC236}">
              <a16:creationId xmlns:a16="http://schemas.microsoft.com/office/drawing/2014/main" id="{C0A3B296-4F99-4CED-AFDB-0C06A9833F7A}"/>
            </a:ext>
          </a:extLst>
        </xdr:cNvPr>
        <xdr:cNvSpPr/>
      </xdr:nvSpPr>
      <xdr:spPr>
        <a:xfrm>
          <a:off x="20383500" y="67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77800</xdr:rowOff>
    </xdr:from>
    <xdr:to>
      <xdr:col>111</xdr:col>
      <xdr:colOff>177800</xdr:colOff>
      <xdr:row>39</xdr:row>
      <xdr:rowOff>86694</xdr:rowOff>
    </xdr:to>
    <xdr:cxnSp macro="">
      <xdr:nvCxnSpPr>
        <xdr:cNvPr id="614" name="直線コネクタ 613">
          <a:extLst>
            <a:ext uri="{FF2B5EF4-FFF2-40B4-BE49-F238E27FC236}">
              <a16:creationId xmlns:a16="http://schemas.microsoft.com/office/drawing/2014/main" id="{1593BF3E-26EE-4736-B68D-11E3120BDCE8}"/>
            </a:ext>
          </a:extLst>
        </xdr:cNvPr>
        <xdr:cNvCxnSpPr/>
      </xdr:nvCxnSpPr>
      <xdr:spPr>
        <a:xfrm>
          <a:off x="20434300" y="6764350"/>
          <a:ext cx="889000" cy="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105399</xdr:rowOff>
    </xdr:from>
    <xdr:to>
      <xdr:col>102</xdr:col>
      <xdr:colOff>165100</xdr:colOff>
      <xdr:row>38</xdr:row>
      <xdr:rowOff>35549</xdr:rowOff>
    </xdr:to>
    <xdr:sp macro="" textlink="">
      <xdr:nvSpPr>
        <xdr:cNvPr id="615" name="楕円 614">
          <a:extLst>
            <a:ext uri="{FF2B5EF4-FFF2-40B4-BE49-F238E27FC236}">
              <a16:creationId xmlns:a16="http://schemas.microsoft.com/office/drawing/2014/main" id="{90987CC7-4983-480C-AFF1-D3AF46CE5E75}"/>
            </a:ext>
          </a:extLst>
        </xdr:cNvPr>
        <xdr:cNvSpPr/>
      </xdr:nvSpPr>
      <xdr:spPr>
        <a:xfrm>
          <a:off x="19494500" y="644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156199</xdr:rowOff>
    </xdr:from>
    <xdr:to>
      <xdr:col>107</xdr:col>
      <xdr:colOff>50800</xdr:colOff>
      <xdr:row>39</xdr:row>
      <xdr:rowOff>77800</xdr:rowOff>
    </xdr:to>
    <xdr:cxnSp macro="">
      <xdr:nvCxnSpPr>
        <xdr:cNvPr id="616" name="直線コネクタ 615">
          <a:extLst>
            <a:ext uri="{FF2B5EF4-FFF2-40B4-BE49-F238E27FC236}">
              <a16:creationId xmlns:a16="http://schemas.microsoft.com/office/drawing/2014/main" id="{24F4CC22-9322-4E97-B867-6091A220E5DC}"/>
            </a:ext>
          </a:extLst>
        </xdr:cNvPr>
        <xdr:cNvCxnSpPr/>
      </xdr:nvCxnSpPr>
      <xdr:spPr>
        <a:xfrm>
          <a:off x="19545300" y="6499849"/>
          <a:ext cx="889000" cy="26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89560</xdr:rowOff>
    </xdr:from>
    <xdr:to>
      <xdr:col>98</xdr:col>
      <xdr:colOff>38100</xdr:colOff>
      <xdr:row>38</xdr:row>
      <xdr:rowOff>19710</xdr:rowOff>
    </xdr:to>
    <xdr:sp macro="" textlink="">
      <xdr:nvSpPr>
        <xdr:cNvPr id="617" name="楕円 616">
          <a:extLst>
            <a:ext uri="{FF2B5EF4-FFF2-40B4-BE49-F238E27FC236}">
              <a16:creationId xmlns:a16="http://schemas.microsoft.com/office/drawing/2014/main" id="{DAE1E46C-8639-442E-B5A3-35CB4E849980}"/>
            </a:ext>
          </a:extLst>
        </xdr:cNvPr>
        <xdr:cNvSpPr/>
      </xdr:nvSpPr>
      <xdr:spPr>
        <a:xfrm>
          <a:off x="18605500" y="643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140360</xdr:rowOff>
    </xdr:from>
    <xdr:to>
      <xdr:col>102</xdr:col>
      <xdr:colOff>114300</xdr:colOff>
      <xdr:row>37</xdr:row>
      <xdr:rowOff>156199</xdr:rowOff>
    </xdr:to>
    <xdr:cxnSp macro="">
      <xdr:nvCxnSpPr>
        <xdr:cNvPr id="618" name="直線コネクタ 617">
          <a:extLst>
            <a:ext uri="{FF2B5EF4-FFF2-40B4-BE49-F238E27FC236}">
              <a16:creationId xmlns:a16="http://schemas.microsoft.com/office/drawing/2014/main" id="{65A69733-C3EA-49F2-BAB5-E103F6F1D09A}"/>
            </a:ext>
          </a:extLst>
        </xdr:cNvPr>
        <xdr:cNvCxnSpPr/>
      </xdr:nvCxnSpPr>
      <xdr:spPr>
        <a:xfrm>
          <a:off x="18656300" y="6484010"/>
          <a:ext cx="889000" cy="1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154021</xdr:rowOff>
    </xdr:from>
    <xdr:ext cx="534377" cy="259045"/>
    <xdr:sp macro="" textlink="">
      <xdr:nvSpPr>
        <xdr:cNvPr id="619" name="n_1mainValue【一般廃棄物処理施設】&#10;一人当たり有形固定資産（償却資産）額">
          <a:extLst>
            <a:ext uri="{FF2B5EF4-FFF2-40B4-BE49-F238E27FC236}">
              <a16:creationId xmlns:a16="http://schemas.microsoft.com/office/drawing/2014/main" id="{1B2A36A1-7401-4DCF-AB0A-9B22E7D71F63}"/>
            </a:ext>
          </a:extLst>
        </xdr:cNvPr>
        <xdr:cNvSpPr txBox="1"/>
      </xdr:nvSpPr>
      <xdr:spPr>
        <a:xfrm>
          <a:off x="21043411" y="649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145127</xdr:rowOff>
    </xdr:from>
    <xdr:ext cx="534377" cy="259045"/>
    <xdr:sp macro="" textlink="">
      <xdr:nvSpPr>
        <xdr:cNvPr id="620" name="n_2mainValue【一般廃棄物処理施設】&#10;一人当たり有形固定資産（償却資産）額">
          <a:extLst>
            <a:ext uri="{FF2B5EF4-FFF2-40B4-BE49-F238E27FC236}">
              <a16:creationId xmlns:a16="http://schemas.microsoft.com/office/drawing/2014/main" id="{2AD1F062-0426-4920-87FF-7BD6DFB9475F}"/>
            </a:ext>
          </a:extLst>
        </xdr:cNvPr>
        <xdr:cNvSpPr txBox="1"/>
      </xdr:nvSpPr>
      <xdr:spPr>
        <a:xfrm>
          <a:off x="20167111" y="64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52076</xdr:rowOff>
    </xdr:from>
    <xdr:ext cx="599010" cy="259045"/>
    <xdr:sp macro="" textlink="">
      <xdr:nvSpPr>
        <xdr:cNvPr id="621" name="n_3mainValue【一般廃棄物処理施設】&#10;一人当たり有形固定資産（償却資産）額">
          <a:extLst>
            <a:ext uri="{FF2B5EF4-FFF2-40B4-BE49-F238E27FC236}">
              <a16:creationId xmlns:a16="http://schemas.microsoft.com/office/drawing/2014/main" id="{7F9F662C-B4C2-457F-9F7C-441965D9F2FB}"/>
            </a:ext>
          </a:extLst>
        </xdr:cNvPr>
        <xdr:cNvSpPr txBox="1"/>
      </xdr:nvSpPr>
      <xdr:spPr>
        <a:xfrm>
          <a:off x="19245795" y="6224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36237</xdr:rowOff>
    </xdr:from>
    <xdr:ext cx="599010" cy="259045"/>
    <xdr:sp macro="" textlink="">
      <xdr:nvSpPr>
        <xdr:cNvPr id="622" name="n_4mainValue【一般廃棄物処理施設】&#10;一人当たり有形固定資産（償却資産）額">
          <a:extLst>
            <a:ext uri="{FF2B5EF4-FFF2-40B4-BE49-F238E27FC236}">
              <a16:creationId xmlns:a16="http://schemas.microsoft.com/office/drawing/2014/main" id="{4439B068-D123-43E7-94C4-A1CD9DC8AF07}"/>
            </a:ext>
          </a:extLst>
        </xdr:cNvPr>
        <xdr:cNvSpPr txBox="1"/>
      </xdr:nvSpPr>
      <xdr:spPr>
        <a:xfrm>
          <a:off x="18356795" y="6208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3" name="正方形/長方形 622">
          <a:extLst>
            <a:ext uri="{FF2B5EF4-FFF2-40B4-BE49-F238E27FC236}">
              <a16:creationId xmlns:a16="http://schemas.microsoft.com/office/drawing/2014/main" id="{C29B5ED6-70EA-4B37-B6AC-63F2EB17047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4" name="正方形/長方形 623">
          <a:extLst>
            <a:ext uri="{FF2B5EF4-FFF2-40B4-BE49-F238E27FC236}">
              <a16:creationId xmlns:a16="http://schemas.microsoft.com/office/drawing/2014/main" id="{853B8CB6-837C-44AB-8989-5659E870294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5" name="正方形/長方形 624">
          <a:extLst>
            <a:ext uri="{FF2B5EF4-FFF2-40B4-BE49-F238E27FC236}">
              <a16:creationId xmlns:a16="http://schemas.microsoft.com/office/drawing/2014/main" id="{2DFDF364-164D-4731-B841-9655D34D70B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6" name="正方形/長方形 625">
          <a:extLst>
            <a:ext uri="{FF2B5EF4-FFF2-40B4-BE49-F238E27FC236}">
              <a16:creationId xmlns:a16="http://schemas.microsoft.com/office/drawing/2014/main" id="{69AA5438-45BC-485D-B80C-2F45D84A2BF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7" name="正方形/長方形 626">
          <a:extLst>
            <a:ext uri="{FF2B5EF4-FFF2-40B4-BE49-F238E27FC236}">
              <a16:creationId xmlns:a16="http://schemas.microsoft.com/office/drawing/2014/main" id="{D122B0BB-9FEE-41B0-AC23-80BC1234F7B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8" name="正方形/長方形 627">
          <a:extLst>
            <a:ext uri="{FF2B5EF4-FFF2-40B4-BE49-F238E27FC236}">
              <a16:creationId xmlns:a16="http://schemas.microsoft.com/office/drawing/2014/main" id="{869A3F4A-E18A-4218-8461-DF537BF634F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9" name="正方形/長方形 628">
          <a:extLst>
            <a:ext uri="{FF2B5EF4-FFF2-40B4-BE49-F238E27FC236}">
              <a16:creationId xmlns:a16="http://schemas.microsoft.com/office/drawing/2014/main" id="{D744DC6C-39F8-46CE-9598-8DE4E9B555D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0" name="正方形/長方形 629">
          <a:extLst>
            <a:ext uri="{FF2B5EF4-FFF2-40B4-BE49-F238E27FC236}">
              <a16:creationId xmlns:a16="http://schemas.microsoft.com/office/drawing/2014/main" id="{5575886A-5A33-41B0-8610-1230236B221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31" name="テキスト ボックス 630">
          <a:extLst>
            <a:ext uri="{FF2B5EF4-FFF2-40B4-BE49-F238E27FC236}">
              <a16:creationId xmlns:a16="http://schemas.microsoft.com/office/drawing/2014/main" id="{7345CAE8-152C-465E-BE24-41991E65CA4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32" name="直線コネクタ 631">
          <a:extLst>
            <a:ext uri="{FF2B5EF4-FFF2-40B4-BE49-F238E27FC236}">
              <a16:creationId xmlns:a16="http://schemas.microsoft.com/office/drawing/2014/main" id="{92BA799F-FC34-4192-8CBC-850F0B16FA5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3" name="テキスト ボックス 632">
          <a:extLst>
            <a:ext uri="{FF2B5EF4-FFF2-40B4-BE49-F238E27FC236}">
              <a16:creationId xmlns:a16="http://schemas.microsoft.com/office/drawing/2014/main" id="{4157FDA3-2A08-491A-8050-FA9D0C1E808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4" name="直線コネクタ 633">
          <a:extLst>
            <a:ext uri="{FF2B5EF4-FFF2-40B4-BE49-F238E27FC236}">
              <a16:creationId xmlns:a16="http://schemas.microsoft.com/office/drawing/2014/main" id="{37B968A0-E89A-4B47-802A-D3A4E371D91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5" name="テキスト ボックス 634">
          <a:extLst>
            <a:ext uri="{FF2B5EF4-FFF2-40B4-BE49-F238E27FC236}">
              <a16:creationId xmlns:a16="http://schemas.microsoft.com/office/drawing/2014/main" id="{8876A307-C6CE-423E-91EE-132E2016396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6" name="直線コネクタ 635">
          <a:extLst>
            <a:ext uri="{FF2B5EF4-FFF2-40B4-BE49-F238E27FC236}">
              <a16:creationId xmlns:a16="http://schemas.microsoft.com/office/drawing/2014/main" id="{0128127A-80B5-4BE2-9050-A8BF785480E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7" name="テキスト ボックス 636">
          <a:extLst>
            <a:ext uri="{FF2B5EF4-FFF2-40B4-BE49-F238E27FC236}">
              <a16:creationId xmlns:a16="http://schemas.microsoft.com/office/drawing/2014/main" id="{A9D9F09D-2C49-4BC8-AFD4-9AEE9C82D1F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8" name="直線コネクタ 637">
          <a:extLst>
            <a:ext uri="{FF2B5EF4-FFF2-40B4-BE49-F238E27FC236}">
              <a16:creationId xmlns:a16="http://schemas.microsoft.com/office/drawing/2014/main" id="{193A201F-2A57-4347-B638-C2744826EA5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9" name="テキスト ボックス 638">
          <a:extLst>
            <a:ext uri="{FF2B5EF4-FFF2-40B4-BE49-F238E27FC236}">
              <a16:creationId xmlns:a16="http://schemas.microsoft.com/office/drawing/2014/main" id="{AAABB60C-23D7-4C37-9D42-3D740B7B253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40" name="直線コネクタ 639">
          <a:extLst>
            <a:ext uri="{FF2B5EF4-FFF2-40B4-BE49-F238E27FC236}">
              <a16:creationId xmlns:a16="http://schemas.microsoft.com/office/drawing/2014/main" id="{8354F7AF-06D1-494F-A7BC-066B9D40DF7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41" name="テキスト ボックス 640">
          <a:extLst>
            <a:ext uri="{FF2B5EF4-FFF2-40B4-BE49-F238E27FC236}">
              <a16:creationId xmlns:a16="http://schemas.microsoft.com/office/drawing/2014/main" id="{DC55322F-1ED7-46C6-8A75-20E0F1521BF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42" name="直線コネクタ 641">
          <a:extLst>
            <a:ext uri="{FF2B5EF4-FFF2-40B4-BE49-F238E27FC236}">
              <a16:creationId xmlns:a16="http://schemas.microsoft.com/office/drawing/2014/main" id="{50713D1F-5FED-4C91-BC2B-D1C3764602A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3" name="テキスト ボックス 642">
          <a:extLst>
            <a:ext uri="{FF2B5EF4-FFF2-40B4-BE49-F238E27FC236}">
              <a16:creationId xmlns:a16="http://schemas.microsoft.com/office/drawing/2014/main" id="{12235F5D-A2C9-4B24-9EB0-C1F7369F5D7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4" name="直線コネクタ 643">
          <a:extLst>
            <a:ext uri="{FF2B5EF4-FFF2-40B4-BE49-F238E27FC236}">
              <a16:creationId xmlns:a16="http://schemas.microsoft.com/office/drawing/2014/main" id="{32031A71-4215-44B3-8781-649CD58D706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5" name="テキスト ボックス 644">
          <a:extLst>
            <a:ext uri="{FF2B5EF4-FFF2-40B4-BE49-F238E27FC236}">
              <a16:creationId xmlns:a16="http://schemas.microsoft.com/office/drawing/2014/main" id="{4BC76FCB-8EFE-41E2-B15E-DF28B7681E1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6" name="直線コネクタ 645">
          <a:extLst>
            <a:ext uri="{FF2B5EF4-FFF2-40B4-BE49-F238E27FC236}">
              <a16:creationId xmlns:a16="http://schemas.microsoft.com/office/drawing/2014/main" id="{1C3B0FD4-9ED3-42C2-A070-F31902193E2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7" name="【保健センター・保健所】&#10;有形固定資産減価償却率グラフ枠">
          <a:extLst>
            <a:ext uri="{FF2B5EF4-FFF2-40B4-BE49-F238E27FC236}">
              <a16:creationId xmlns:a16="http://schemas.microsoft.com/office/drawing/2014/main" id="{D59D0A47-036A-41EA-AD82-16ECEA0A304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8" name="直線コネクタ 647">
          <a:extLst>
            <a:ext uri="{FF2B5EF4-FFF2-40B4-BE49-F238E27FC236}">
              <a16:creationId xmlns:a16="http://schemas.microsoft.com/office/drawing/2014/main" id="{161792FB-A38A-4363-AF3E-4D81E902CE3F}"/>
            </a:ext>
          </a:extLst>
        </xdr:cNvPr>
        <xdr:cNvCxnSpPr/>
      </xdr:nvCxnSpPr>
      <xdr:spPr>
        <a:xfrm flipV="1">
          <a:off x="16318864" y="947057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9" name="【保健センター・保健所】&#10;有形固定資産減価償却率最小値テキスト">
          <a:extLst>
            <a:ext uri="{FF2B5EF4-FFF2-40B4-BE49-F238E27FC236}">
              <a16:creationId xmlns:a16="http://schemas.microsoft.com/office/drawing/2014/main" id="{6FD01D6A-9827-49FB-BFAF-1ED0294E2DB2}"/>
            </a:ext>
          </a:extLst>
        </xdr:cNvPr>
        <xdr:cNvSpPr txBox="1"/>
      </xdr:nvSpPr>
      <xdr:spPr>
        <a:xfrm>
          <a:off x="16357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50" name="直線コネクタ 649">
          <a:extLst>
            <a:ext uri="{FF2B5EF4-FFF2-40B4-BE49-F238E27FC236}">
              <a16:creationId xmlns:a16="http://schemas.microsoft.com/office/drawing/2014/main" id="{63FE052B-7EFC-49E8-959D-E6C64E3BC1AD}"/>
            </a:ext>
          </a:extLst>
        </xdr:cNvPr>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51" name="【保健センター・保健所】&#10;有形固定資産減価償却率最大値テキスト">
          <a:extLst>
            <a:ext uri="{FF2B5EF4-FFF2-40B4-BE49-F238E27FC236}">
              <a16:creationId xmlns:a16="http://schemas.microsoft.com/office/drawing/2014/main" id="{EF463164-7D73-42C6-9807-ACFDB097C8C0}"/>
            </a:ext>
          </a:extLst>
        </xdr:cNvPr>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52" name="直線コネクタ 651">
          <a:extLst>
            <a:ext uri="{FF2B5EF4-FFF2-40B4-BE49-F238E27FC236}">
              <a16:creationId xmlns:a16="http://schemas.microsoft.com/office/drawing/2014/main" id="{9110B467-49AC-4957-9347-4B56CAD1DA7E}"/>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14168</xdr:rowOff>
    </xdr:from>
    <xdr:ext cx="405111" cy="259045"/>
    <xdr:sp macro="" textlink="">
      <xdr:nvSpPr>
        <xdr:cNvPr id="653" name="【保健センター・保健所】&#10;有形固定資産減価償却率平均値テキスト">
          <a:extLst>
            <a:ext uri="{FF2B5EF4-FFF2-40B4-BE49-F238E27FC236}">
              <a16:creationId xmlns:a16="http://schemas.microsoft.com/office/drawing/2014/main" id="{C4AFE098-3BA9-4C40-BA21-A7B334BE6AAE}"/>
            </a:ext>
          </a:extLst>
        </xdr:cNvPr>
        <xdr:cNvSpPr txBox="1"/>
      </xdr:nvSpPr>
      <xdr:spPr>
        <a:xfrm>
          <a:off x="16357600" y="10129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4" name="フローチャート: 判断 653">
          <a:extLst>
            <a:ext uri="{FF2B5EF4-FFF2-40B4-BE49-F238E27FC236}">
              <a16:creationId xmlns:a16="http://schemas.microsoft.com/office/drawing/2014/main" id="{F9B57312-1A0F-4184-A819-02995883739F}"/>
            </a:ext>
          </a:extLst>
        </xdr:cNvPr>
        <xdr:cNvSpPr/>
      </xdr:nvSpPr>
      <xdr:spPr>
        <a:xfrm>
          <a:off x="162687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5" name="フローチャート: 判断 654">
          <a:extLst>
            <a:ext uri="{FF2B5EF4-FFF2-40B4-BE49-F238E27FC236}">
              <a16:creationId xmlns:a16="http://schemas.microsoft.com/office/drawing/2014/main" id="{DB78B595-7C77-45F7-B55C-BAE4EB6673D8}"/>
            </a:ext>
          </a:extLst>
        </xdr:cNvPr>
        <xdr:cNvSpPr/>
      </xdr:nvSpPr>
      <xdr:spPr>
        <a:xfrm>
          <a:off x="15430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60</xdr:row>
      <xdr:rowOff>28864</xdr:rowOff>
    </xdr:from>
    <xdr:ext cx="405111" cy="259045"/>
    <xdr:sp macro="" textlink="">
      <xdr:nvSpPr>
        <xdr:cNvPr id="656" name="n_1aveValue【保健センター・保健所】&#10;有形固定資産減価償却率">
          <a:extLst>
            <a:ext uri="{FF2B5EF4-FFF2-40B4-BE49-F238E27FC236}">
              <a16:creationId xmlns:a16="http://schemas.microsoft.com/office/drawing/2014/main" id="{4B096D7F-201D-40CB-8A49-933A78DD6431}"/>
            </a:ext>
          </a:extLst>
        </xdr:cNvPr>
        <xdr:cNvSpPr txBox="1"/>
      </xdr:nvSpPr>
      <xdr:spPr>
        <a:xfrm>
          <a:off x="15266044" y="1031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97790</xdr:rowOff>
    </xdr:from>
    <xdr:to>
      <xdr:col>76</xdr:col>
      <xdr:colOff>165100</xdr:colOff>
      <xdr:row>60</xdr:row>
      <xdr:rowOff>27940</xdr:rowOff>
    </xdr:to>
    <xdr:sp macro="" textlink="">
      <xdr:nvSpPr>
        <xdr:cNvPr id="657" name="フローチャート: 判断 656">
          <a:extLst>
            <a:ext uri="{FF2B5EF4-FFF2-40B4-BE49-F238E27FC236}">
              <a16:creationId xmlns:a16="http://schemas.microsoft.com/office/drawing/2014/main" id="{B3C081CE-26AE-4612-86D3-BB3F2CF0F904}"/>
            </a:ext>
          </a:extLst>
        </xdr:cNvPr>
        <xdr:cNvSpPr/>
      </xdr:nvSpPr>
      <xdr:spPr>
        <a:xfrm>
          <a:off x="14541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44467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EBE063D3-B932-4A3B-8E7B-B11289BF9B8E}"/>
            </a:ext>
          </a:extLst>
        </xdr:cNvPr>
        <xdr:cNvSpPr txBox="1"/>
      </xdr:nvSpPr>
      <xdr:spPr>
        <a:xfrm>
          <a:off x="14389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105954</xdr:rowOff>
    </xdr:from>
    <xdr:to>
      <xdr:col>72</xdr:col>
      <xdr:colOff>38100</xdr:colOff>
      <xdr:row>60</xdr:row>
      <xdr:rowOff>36104</xdr:rowOff>
    </xdr:to>
    <xdr:sp macro="" textlink="">
      <xdr:nvSpPr>
        <xdr:cNvPr id="659" name="フローチャート: 判断 658">
          <a:extLst>
            <a:ext uri="{FF2B5EF4-FFF2-40B4-BE49-F238E27FC236}">
              <a16:creationId xmlns:a16="http://schemas.microsoft.com/office/drawing/2014/main" id="{BE536414-0571-4502-A06A-44DD9B0DD213}"/>
            </a:ext>
          </a:extLst>
        </xdr:cNvPr>
        <xdr:cNvSpPr/>
      </xdr:nvSpPr>
      <xdr:spPr>
        <a:xfrm>
          <a:off x="13652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58</xdr:row>
      <xdr:rowOff>52631</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B006057F-1B2A-4703-8972-5986C29FB73F}"/>
            </a:ext>
          </a:extLst>
        </xdr:cNvPr>
        <xdr:cNvSpPr txBox="1"/>
      </xdr:nvSpPr>
      <xdr:spPr>
        <a:xfrm>
          <a:off x="13500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79828</xdr:rowOff>
    </xdr:from>
    <xdr:to>
      <xdr:col>67</xdr:col>
      <xdr:colOff>101600</xdr:colOff>
      <xdr:row>60</xdr:row>
      <xdr:rowOff>9978</xdr:rowOff>
    </xdr:to>
    <xdr:sp macro="" textlink="">
      <xdr:nvSpPr>
        <xdr:cNvPr id="661" name="フローチャート: 判断 660">
          <a:extLst>
            <a:ext uri="{FF2B5EF4-FFF2-40B4-BE49-F238E27FC236}">
              <a16:creationId xmlns:a16="http://schemas.microsoft.com/office/drawing/2014/main" id="{FDABAAFD-7CFC-4FD8-AD35-1F11B23A7CC8}"/>
            </a:ext>
          </a:extLst>
        </xdr:cNvPr>
        <xdr:cNvSpPr/>
      </xdr:nvSpPr>
      <xdr:spPr>
        <a:xfrm>
          <a:off x="12763500" y="101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58</xdr:row>
      <xdr:rowOff>26505</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971DAEAB-7013-4CFE-9E90-C0CDFACB36E5}"/>
            </a:ext>
          </a:extLst>
        </xdr:cNvPr>
        <xdr:cNvSpPr txBox="1"/>
      </xdr:nvSpPr>
      <xdr:spPr>
        <a:xfrm>
          <a:off x="126117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63" name="テキスト ボックス 662">
          <a:extLst>
            <a:ext uri="{FF2B5EF4-FFF2-40B4-BE49-F238E27FC236}">
              <a16:creationId xmlns:a16="http://schemas.microsoft.com/office/drawing/2014/main" id="{7D882F99-DFD9-4D35-92A2-F05AE21DC45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64" name="テキスト ボックス 663">
          <a:extLst>
            <a:ext uri="{FF2B5EF4-FFF2-40B4-BE49-F238E27FC236}">
              <a16:creationId xmlns:a16="http://schemas.microsoft.com/office/drawing/2014/main" id="{0AAA5A74-933E-43C6-A24F-45223F055F5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65" name="テキスト ボックス 664">
          <a:extLst>
            <a:ext uri="{FF2B5EF4-FFF2-40B4-BE49-F238E27FC236}">
              <a16:creationId xmlns:a16="http://schemas.microsoft.com/office/drawing/2014/main" id="{A520FEE5-14CD-4A86-8519-135B8A42651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66" name="テキスト ボックス 665">
          <a:extLst>
            <a:ext uri="{FF2B5EF4-FFF2-40B4-BE49-F238E27FC236}">
              <a16:creationId xmlns:a16="http://schemas.microsoft.com/office/drawing/2014/main" id="{464A71C5-D636-45CD-9D72-614AC1AB254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7" name="テキスト ボックス 666">
          <a:extLst>
            <a:ext uri="{FF2B5EF4-FFF2-40B4-BE49-F238E27FC236}">
              <a16:creationId xmlns:a16="http://schemas.microsoft.com/office/drawing/2014/main" id="{F6455A27-BCD0-446A-AE07-4BE1B52E014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163104</xdr:rowOff>
    </xdr:from>
    <xdr:to>
      <xdr:col>85</xdr:col>
      <xdr:colOff>177800</xdr:colOff>
      <xdr:row>59</xdr:row>
      <xdr:rowOff>93254</xdr:rowOff>
    </xdr:to>
    <xdr:sp macro="" textlink="">
      <xdr:nvSpPr>
        <xdr:cNvPr id="668" name="楕円 667">
          <a:extLst>
            <a:ext uri="{FF2B5EF4-FFF2-40B4-BE49-F238E27FC236}">
              <a16:creationId xmlns:a16="http://schemas.microsoft.com/office/drawing/2014/main" id="{D887B298-DBE2-41CE-8E71-B17E265C065E}"/>
            </a:ext>
          </a:extLst>
        </xdr:cNvPr>
        <xdr:cNvSpPr/>
      </xdr:nvSpPr>
      <xdr:spPr>
        <a:xfrm>
          <a:off x="16268700" y="1010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14531</xdr:rowOff>
    </xdr:from>
    <xdr:ext cx="405111" cy="259045"/>
    <xdr:sp macro="" textlink="">
      <xdr:nvSpPr>
        <xdr:cNvPr id="669" name="【保健センター・保健所】&#10;有形固定資産減価償却率該当値テキスト">
          <a:extLst>
            <a:ext uri="{FF2B5EF4-FFF2-40B4-BE49-F238E27FC236}">
              <a16:creationId xmlns:a16="http://schemas.microsoft.com/office/drawing/2014/main" id="{FB59B022-F0D6-4A45-A1D7-2D6F2DA7C646}"/>
            </a:ext>
          </a:extLst>
        </xdr:cNvPr>
        <xdr:cNvSpPr txBox="1"/>
      </xdr:nvSpPr>
      <xdr:spPr>
        <a:xfrm>
          <a:off x="16357600" y="995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117384</xdr:rowOff>
    </xdr:from>
    <xdr:to>
      <xdr:col>81</xdr:col>
      <xdr:colOff>101600</xdr:colOff>
      <xdr:row>59</xdr:row>
      <xdr:rowOff>47534</xdr:rowOff>
    </xdr:to>
    <xdr:sp macro="" textlink="">
      <xdr:nvSpPr>
        <xdr:cNvPr id="670" name="楕円 669">
          <a:extLst>
            <a:ext uri="{FF2B5EF4-FFF2-40B4-BE49-F238E27FC236}">
              <a16:creationId xmlns:a16="http://schemas.microsoft.com/office/drawing/2014/main" id="{22420B0E-31F4-42B3-A3FA-9648C2D5B092}"/>
            </a:ext>
          </a:extLst>
        </xdr:cNvPr>
        <xdr:cNvSpPr/>
      </xdr:nvSpPr>
      <xdr:spPr>
        <a:xfrm>
          <a:off x="15430500" y="1006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168184</xdr:rowOff>
    </xdr:from>
    <xdr:to>
      <xdr:col>85</xdr:col>
      <xdr:colOff>127000</xdr:colOff>
      <xdr:row>59</xdr:row>
      <xdr:rowOff>42454</xdr:rowOff>
    </xdr:to>
    <xdr:cxnSp macro="">
      <xdr:nvCxnSpPr>
        <xdr:cNvPr id="671" name="直線コネクタ 670">
          <a:extLst>
            <a:ext uri="{FF2B5EF4-FFF2-40B4-BE49-F238E27FC236}">
              <a16:creationId xmlns:a16="http://schemas.microsoft.com/office/drawing/2014/main" id="{B78701F0-99B8-4A19-9F79-0941C4516633}"/>
            </a:ext>
          </a:extLst>
        </xdr:cNvPr>
        <xdr:cNvCxnSpPr/>
      </xdr:nvCxnSpPr>
      <xdr:spPr>
        <a:xfrm>
          <a:off x="15481300" y="101122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135346</xdr:rowOff>
    </xdr:from>
    <xdr:to>
      <xdr:col>76</xdr:col>
      <xdr:colOff>165100</xdr:colOff>
      <xdr:row>61</xdr:row>
      <xdr:rowOff>65496</xdr:rowOff>
    </xdr:to>
    <xdr:sp macro="" textlink="">
      <xdr:nvSpPr>
        <xdr:cNvPr id="672" name="楕円 671">
          <a:extLst>
            <a:ext uri="{FF2B5EF4-FFF2-40B4-BE49-F238E27FC236}">
              <a16:creationId xmlns:a16="http://schemas.microsoft.com/office/drawing/2014/main" id="{332CAA6C-7031-4BC9-B956-CE02F89F0904}"/>
            </a:ext>
          </a:extLst>
        </xdr:cNvPr>
        <xdr:cNvSpPr/>
      </xdr:nvSpPr>
      <xdr:spPr>
        <a:xfrm>
          <a:off x="14541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168184</xdr:rowOff>
    </xdr:from>
    <xdr:to>
      <xdr:col>81</xdr:col>
      <xdr:colOff>50800</xdr:colOff>
      <xdr:row>61</xdr:row>
      <xdr:rowOff>14696</xdr:rowOff>
    </xdr:to>
    <xdr:cxnSp macro="">
      <xdr:nvCxnSpPr>
        <xdr:cNvPr id="673" name="直線コネクタ 672">
          <a:extLst>
            <a:ext uri="{FF2B5EF4-FFF2-40B4-BE49-F238E27FC236}">
              <a16:creationId xmlns:a16="http://schemas.microsoft.com/office/drawing/2014/main" id="{B4527C9C-A5B6-4A64-9A2A-4D44BCD18A33}"/>
            </a:ext>
          </a:extLst>
        </xdr:cNvPr>
        <xdr:cNvCxnSpPr/>
      </xdr:nvCxnSpPr>
      <xdr:spPr>
        <a:xfrm flipV="1">
          <a:off x="14592300" y="10112284"/>
          <a:ext cx="889000" cy="36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101056</xdr:rowOff>
    </xdr:from>
    <xdr:to>
      <xdr:col>72</xdr:col>
      <xdr:colOff>38100</xdr:colOff>
      <xdr:row>61</xdr:row>
      <xdr:rowOff>31206</xdr:rowOff>
    </xdr:to>
    <xdr:sp macro="" textlink="">
      <xdr:nvSpPr>
        <xdr:cNvPr id="674" name="楕円 673">
          <a:extLst>
            <a:ext uri="{FF2B5EF4-FFF2-40B4-BE49-F238E27FC236}">
              <a16:creationId xmlns:a16="http://schemas.microsoft.com/office/drawing/2014/main" id="{63E94953-E86E-4144-80CF-76868B6B9E82}"/>
            </a:ext>
          </a:extLst>
        </xdr:cNvPr>
        <xdr:cNvSpPr/>
      </xdr:nvSpPr>
      <xdr:spPr>
        <a:xfrm>
          <a:off x="13652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151856</xdr:rowOff>
    </xdr:from>
    <xdr:to>
      <xdr:col>76</xdr:col>
      <xdr:colOff>114300</xdr:colOff>
      <xdr:row>61</xdr:row>
      <xdr:rowOff>14696</xdr:rowOff>
    </xdr:to>
    <xdr:cxnSp macro="">
      <xdr:nvCxnSpPr>
        <xdr:cNvPr id="675" name="直線コネクタ 674">
          <a:extLst>
            <a:ext uri="{FF2B5EF4-FFF2-40B4-BE49-F238E27FC236}">
              <a16:creationId xmlns:a16="http://schemas.microsoft.com/office/drawing/2014/main" id="{B60F3047-27FD-4EDC-98B5-BF8A13008210}"/>
            </a:ext>
          </a:extLst>
        </xdr:cNvPr>
        <xdr:cNvCxnSpPr/>
      </xdr:nvCxnSpPr>
      <xdr:spPr>
        <a:xfrm>
          <a:off x="13703300" y="1043885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66766</xdr:rowOff>
    </xdr:from>
    <xdr:to>
      <xdr:col>67</xdr:col>
      <xdr:colOff>101600</xdr:colOff>
      <xdr:row>60</xdr:row>
      <xdr:rowOff>168366</xdr:rowOff>
    </xdr:to>
    <xdr:sp macro="" textlink="">
      <xdr:nvSpPr>
        <xdr:cNvPr id="676" name="楕円 675">
          <a:extLst>
            <a:ext uri="{FF2B5EF4-FFF2-40B4-BE49-F238E27FC236}">
              <a16:creationId xmlns:a16="http://schemas.microsoft.com/office/drawing/2014/main" id="{44E89398-DE50-46B0-8F79-1D34718E8DF3}"/>
            </a:ext>
          </a:extLst>
        </xdr:cNvPr>
        <xdr:cNvSpPr/>
      </xdr:nvSpPr>
      <xdr:spPr>
        <a:xfrm>
          <a:off x="12763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117566</xdr:rowOff>
    </xdr:from>
    <xdr:to>
      <xdr:col>71</xdr:col>
      <xdr:colOff>177800</xdr:colOff>
      <xdr:row>60</xdr:row>
      <xdr:rowOff>151856</xdr:rowOff>
    </xdr:to>
    <xdr:cxnSp macro="">
      <xdr:nvCxnSpPr>
        <xdr:cNvPr id="677" name="直線コネクタ 676">
          <a:extLst>
            <a:ext uri="{FF2B5EF4-FFF2-40B4-BE49-F238E27FC236}">
              <a16:creationId xmlns:a16="http://schemas.microsoft.com/office/drawing/2014/main" id="{569DBB48-2B82-4230-AFB4-8B1F08EC5FF3}"/>
            </a:ext>
          </a:extLst>
        </xdr:cNvPr>
        <xdr:cNvCxnSpPr/>
      </xdr:nvCxnSpPr>
      <xdr:spPr>
        <a:xfrm>
          <a:off x="12814300" y="1040456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64061</xdr:rowOff>
    </xdr:from>
    <xdr:ext cx="405111" cy="259045"/>
    <xdr:sp macro="" textlink="">
      <xdr:nvSpPr>
        <xdr:cNvPr id="678" name="n_1mainValue【保健センター・保健所】&#10;有形固定資産減価償却率">
          <a:extLst>
            <a:ext uri="{FF2B5EF4-FFF2-40B4-BE49-F238E27FC236}">
              <a16:creationId xmlns:a16="http://schemas.microsoft.com/office/drawing/2014/main" id="{0E1A3469-D08A-4A1B-A6A3-FE74908099D8}"/>
            </a:ext>
          </a:extLst>
        </xdr:cNvPr>
        <xdr:cNvSpPr txBox="1"/>
      </xdr:nvSpPr>
      <xdr:spPr>
        <a:xfrm>
          <a:off x="15266044" y="983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56623</xdr:rowOff>
    </xdr:from>
    <xdr:ext cx="405111" cy="259045"/>
    <xdr:sp macro="" textlink="">
      <xdr:nvSpPr>
        <xdr:cNvPr id="679" name="n_2mainValue【保健センター・保健所】&#10;有形固定資産減価償却率">
          <a:extLst>
            <a:ext uri="{FF2B5EF4-FFF2-40B4-BE49-F238E27FC236}">
              <a16:creationId xmlns:a16="http://schemas.microsoft.com/office/drawing/2014/main" id="{45703B76-DC01-4ED5-B0EC-97A2466327AE}"/>
            </a:ext>
          </a:extLst>
        </xdr:cNvPr>
        <xdr:cNvSpPr txBox="1"/>
      </xdr:nvSpPr>
      <xdr:spPr>
        <a:xfrm>
          <a:off x="14389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22333</xdr:rowOff>
    </xdr:from>
    <xdr:ext cx="405111" cy="259045"/>
    <xdr:sp macro="" textlink="">
      <xdr:nvSpPr>
        <xdr:cNvPr id="680" name="n_3mainValue【保健センター・保健所】&#10;有形固定資産減価償却率">
          <a:extLst>
            <a:ext uri="{FF2B5EF4-FFF2-40B4-BE49-F238E27FC236}">
              <a16:creationId xmlns:a16="http://schemas.microsoft.com/office/drawing/2014/main" id="{44BE8300-7A14-497C-913F-27168556647A}"/>
            </a:ext>
          </a:extLst>
        </xdr:cNvPr>
        <xdr:cNvSpPr txBox="1"/>
      </xdr:nvSpPr>
      <xdr:spPr>
        <a:xfrm>
          <a:off x="13500744" y="104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159493</xdr:rowOff>
    </xdr:from>
    <xdr:ext cx="405111" cy="259045"/>
    <xdr:sp macro="" textlink="">
      <xdr:nvSpPr>
        <xdr:cNvPr id="681" name="n_4mainValue【保健センター・保健所】&#10;有形固定資産減価償却率">
          <a:extLst>
            <a:ext uri="{FF2B5EF4-FFF2-40B4-BE49-F238E27FC236}">
              <a16:creationId xmlns:a16="http://schemas.microsoft.com/office/drawing/2014/main" id="{6655DAE2-048C-4D18-A7BE-3F8D1764464B}"/>
            </a:ext>
          </a:extLst>
        </xdr:cNvPr>
        <xdr:cNvSpPr txBox="1"/>
      </xdr:nvSpPr>
      <xdr:spPr>
        <a:xfrm>
          <a:off x="12611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82" name="正方形/長方形 681">
          <a:extLst>
            <a:ext uri="{FF2B5EF4-FFF2-40B4-BE49-F238E27FC236}">
              <a16:creationId xmlns:a16="http://schemas.microsoft.com/office/drawing/2014/main" id="{6ECEBD46-8A5A-47A1-9D0B-56425AF2EA0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3" name="正方形/長方形 682">
          <a:extLst>
            <a:ext uri="{FF2B5EF4-FFF2-40B4-BE49-F238E27FC236}">
              <a16:creationId xmlns:a16="http://schemas.microsoft.com/office/drawing/2014/main" id="{A72FD1AE-CEED-46BC-89B1-5C0046B1FF0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4" name="正方形/長方形 683">
          <a:extLst>
            <a:ext uri="{FF2B5EF4-FFF2-40B4-BE49-F238E27FC236}">
              <a16:creationId xmlns:a16="http://schemas.microsoft.com/office/drawing/2014/main" id="{3A3621F2-885C-4A56-B736-91561B4FB45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5" name="正方形/長方形 684">
          <a:extLst>
            <a:ext uri="{FF2B5EF4-FFF2-40B4-BE49-F238E27FC236}">
              <a16:creationId xmlns:a16="http://schemas.microsoft.com/office/drawing/2014/main" id="{77F26974-202C-49D6-BAEA-6E4908EF730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6" name="正方形/長方形 685">
          <a:extLst>
            <a:ext uri="{FF2B5EF4-FFF2-40B4-BE49-F238E27FC236}">
              <a16:creationId xmlns:a16="http://schemas.microsoft.com/office/drawing/2014/main" id="{40DD853A-6C94-446E-BD11-F827BD442FC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7" name="正方形/長方形 686">
          <a:extLst>
            <a:ext uri="{FF2B5EF4-FFF2-40B4-BE49-F238E27FC236}">
              <a16:creationId xmlns:a16="http://schemas.microsoft.com/office/drawing/2014/main" id="{32358CFD-1632-4930-BB0B-4CDC91F6C8C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8" name="正方形/長方形 687">
          <a:extLst>
            <a:ext uri="{FF2B5EF4-FFF2-40B4-BE49-F238E27FC236}">
              <a16:creationId xmlns:a16="http://schemas.microsoft.com/office/drawing/2014/main" id="{5D824855-AEAC-4602-97FD-359154D7813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9" name="正方形/長方形 688">
          <a:extLst>
            <a:ext uri="{FF2B5EF4-FFF2-40B4-BE49-F238E27FC236}">
              <a16:creationId xmlns:a16="http://schemas.microsoft.com/office/drawing/2014/main" id="{E8FC36C7-8AFA-4A47-A105-DBB84F16DB4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90" name="テキスト ボックス 689">
          <a:extLst>
            <a:ext uri="{FF2B5EF4-FFF2-40B4-BE49-F238E27FC236}">
              <a16:creationId xmlns:a16="http://schemas.microsoft.com/office/drawing/2014/main" id="{13DD5643-B97E-4D0A-9A38-FDE5C989B5C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91" name="直線コネクタ 690">
          <a:extLst>
            <a:ext uri="{FF2B5EF4-FFF2-40B4-BE49-F238E27FC236}">
              <a16:creationId xmlns:a16="http://schemas.microsoft.com/office/drawing/2014/main" id="{751D2343-C80C-49DF-8F7C-0DE878CB752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92" name="直線コネクタ 691">
          <a:extLst>
            <a:ext uri="{FF2B5EF4-FFF2-40B4-BE49-F238E27FC236}">
              <a16:creationId xmlns:a16="http://schemas.microsoft.com/office/drawing/2014/main" id="{5C763927-CF4A-4C98-9216-0172D8E01EF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3" name="テキスト ボックス 692">
          <a:extLst>
            <a:ext uri="{FF2B5EF4-FFF2-40B4-BE49-F238E27FC236}">
              <a16:creationId xmlns:a16="http://schemas.microsoft.com/office/drawing/2014/main" id="{38F6D61B-2B0A-47FC-8EFC-2BE212BC048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4" name="直線コネクタ 693">
          <a:extLst>
            <a:ext uri="{FF2B5EF4-FFF2-40B4-BE49-F238E27FC236}">
              <a16:creationId xmlns:a16="http://schemas.microsoft.com/office/drawing/2014/main" id="{1757E66D-3E8F-4839-A1C5-A1BF97FE482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5" name="テキスト ボックス 694">
          <a:extLst>
            <a:ext uri="{FF2B5EF4-FFF2-40B4-BE49-F238E27FC236}">
              <a16:creationId xmlns:a16="http://schemas.microsoft.com/office/drawing/2014/main" id="{5EC09B8A-A445-461F-A44A-7D1B39B18EF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6" name="直線コネクタ 695">
          <a:extLst>
            <a:ext uri="{FF2B5EF4-FFF2-40B4-BE49-F238E27FC236}">
              <a16:creationId xmlns:a16="http://schemas.microsoft.com/office/drawing/2014/main" id="{F3C7F7EF-CB57-4B4C-8884-0F7E49961E8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7" name="テキスト ボックス 696">
          <a:extLst>
            <a:ext uri="{FF2B5EF4-FFF2-40B4-BE49-F238E27FC236}">
              <a16:creationId xmlns:a16="http://schemas.microsoft.com/office/drawing/2014/main" id="{140BA9FE-0902-4476-818D-DC4D3AE4D7E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8" name="直線コネクタ 697">
          <a:extLst>
            <a:ext uri="{FF2B5EF4-FFF2-40B4-BE49-F238E27FC236}">
              <a16:creationId xmlns:a16="http://schemas.microsoft.com/office/drawing/2014/main" id="{69CB993E-3BAA-484A-9A18-91022DCCE0A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9" name="テキスト ボックス 698">
          <a:extLst>
            <a:ext uri="{FF2B5EF4-FFF2-40B4-BE49-F238E27FC236}">
              <a16:creationId xmlns:a16="http://schemas.microsoft.com/office/drawing/2014/main" id="{E8154ED4-CDEC-4987-9B34-F55781CC77A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700" name="直線コネクタ 699">
          <a:extLst>
            <a:ext uri="{FF2B5EF4-FFF2-40B4-BE49-F238E27FC236}">
              <a16:creationId xmlns:a16="http://schemas.microsoft.com/office/drawing/2014/main" id="{0DEA308D-692B-4C10-B2D1-FA5F0AD8C3D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701" name="テキスト ボックス 700">
          <a:extLst>
            <a:ext uri="{FF2B5EF4-FFF2-40B4-BE49-F238E27FC236}">
              <a16:creationId xmlns:a16="http://schemas.microsoft.com/office/drawing/2014/main" id="{C08A18F5-B7C0-4B92-AB3C-84127669E5A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702" name="直線コネクタ 701">
          <a:extLst>
            <a:ext uri="{FF2B5EF4-FFF2-40B4-BE49-F238E27FC236}">
              <a16:creationId xmlns:a16="http://schemas.microsoft.com/office/drawing/2014/main" id="{7EEAD022-D3D5-413C-89A9-60BA8A16F37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3" name="テキスト ボックス 702">
          <a:extLst>
            <a:ext uri="{FF2B5EF4-FFF2-40B4-BE49-F238E27FC236}">
              <a16:creationId xmlns:a16="http://schemas.microsoft.com/office/drawing/2014/main" id="{7C5AD434-16A5-4422-AAEA-A42B30E44F3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4" name="【保健センター・保健所】&#10;一人当たり面積グラフ枠">
          <a:extLst>
            <a:ext uri="{FF2B5EF4-FFF2-40B4-BE49-F238E27FC236}">
              <a16:creationId xmlns:a16="http://schemas.microsoft.com/office/drawing/2014/main" id="{973CAE19-D19B-4839-BAA2-73961DEF647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5" name="直線コネクタ 704">
          <a:extLst>
            <a:ext uri="{FF2B5EF4-FFF2-40B4-BE49-F238E27FC236}">
              <a16:creationId xmlns:a16="http://schemas.microsoft.com/office/drawing/2014/main" id="{71FDB3FC-4F73-4BA5-ABA5-70050A5CF412}"/>
            </a:ext>
          </a:extLst>
        </xdr:cNvPr>
        <xdr:cNvCxnSpPr/>
      </xdr:nvCxnSpPr>
      <xdr:spPr>
        <a:xfrm flipV="1">
          <a:off x="22160864" y="95631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6" name="【保健センター・保健所】&#10;一人当たり面積最小値テキスト">
          <a:extLst>
            <a:ext uri="{FF2B5EF4-FFF2-40B4-BE49-F238E27FC236}">
              <a16:creationId xmlns:a16="http://schemas.microsoft.com/office/drawing/2014/main" id="{37861605-5AED-4300-B830-D5B1362DD803}"/>
            </a:ext>
          </a:extLst>
        </xdr:cNvPr>
        <xdr:cNvSpPr txBox="1"/>
      </xdr:nvSpPr>
      <xdr:spPr>
        <a:xfrm>
          <a:off x="22199600"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7" name="直線コネクタ 706">
          <a:extLst>
            <a:ext uri="{FF2B5EF4-FFF2-40B4-BE49-F238E27FC236}">
              <a16:creationId xmlns:a16="http://schemas.microsoft.com/office/drawing/2014/main" id="{987FCCA2-EDA2-4463-B5FC-14F702844024}"/>
            </a:ext>
          </a:extLst>
        </xdr:cNvPr>
        <xdr:cNvCxnSpPr/>
      </xdr:nvCxnSpPr>
      <xdr:spPr>
        <a:xfrm>
          <a:off x="22072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8" name="【保健センター・保健所】&#10;一人当たり面積最大値テキスト">
          <a:extLst>
            <a:ext uri="{FF2B5EF4-FFF2-40B4-BE49-F238E27FC236}">
              <a16:creationId xmlns:a16="http://schemas.microsoft.com/office/drawing/2014/main" id="{9652953E-2DB5-4A08-B4C3-B8C4CAFB71EB}"/>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9" name="直線コネクタ 708">
          <a:extLst>
            <a:ext uri="{FF2B5EF4-FFF2-40B4-BE49-F238E27FC236}">
              <a16:creationId xmlns:a16="http://schemas.microsoft.com/office/drawing/2014/main" id="{706C82F1-23B4-4F37-8889-8F530CCD2083}"/>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710" name="【保健センター・保健所】&#10;一人当たり面積平均値テキスト">
          <a:extLst>
            <a:ext uri="{FF2B5EF4-FFF2-40B4-BE49-F238E27FC236}">
              <a16:creationId xmlns:a16="http://schemas.microsoft.com/office/drawing/2014/main" id="{84AE8CAF-8985-4D6D-9E7E-4BBB0DE1317C}"/>
            </a:ext>
          </a:extLst>
        </xdr:cNvPr>
        <xdr:cNvSpPr txBox="1"/>
      </xdr:nvSpPr>
      <xdr:spPr>
        <a:xfrm>
          <a:off x="22199600" y="1061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11" name="フローチャート: 判断 710">
          <a:extLst>
            <a:ext uri="{FF2B5EF4-FFF2-40B4-BE49-F238E27FC236}">
              <a16:creationId xmlns:a16="http://schemas.microsoft.com/office/drawing/2014/main" id="{EC9C0F6D-5FE7-43CF-A568-C47A291FF496}"/>
            </a:ext>
          </a:extLst>
        </xdr:cNvPr>
        <xdr:cNvSpPr/>
      </xdr:nvSpPr>
      <xdr:spPr>
        <a:xfrm>
          <a:off x="221107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12" name="フローチャート: 判断 711">
          <a:extLst>
            <a:ext uri="{FF2B5EF4-FFF2-40B4-BE49-F238E27FC236}">
              <a16:creationId xmlns:a16="http://schemas.microsoft.com/office/drawing/2014/main" id="{250CF818-7F5A-45A2-A77D-E4E8C28F33A7}"/>
            </a:ext>
          </a:extLst>
        </xdr:cNvPr>
        <xdr:cNvSpPr/>
      </xdr:nvSpPr>
      <xdr:spPr>
        <a:xfrm>
          <a:off x="21272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118127</xdr:rowOff>
    </xdr:from>
    <xdr:ext cx="469744" cy="259045"/>
    <xdr:sp macro="" textlink="">
      <xdr:nvSpPr>
        <xdr:cNvPr id="713" name="n_1aveValue【保健センター・保健所】&#10;一人当たり面積">
          <a:extLst>
            <a:ext uri="{FF2B5EF4-FFF2-40B4-BE49-F238E27FC236}">
              <a16:creationId xmlns:a16="http://schemas.microsoft.com/office/drawing/2014/main" id="{8C87081B-007A-459E-9A7B-459D746D58CF}"/>
            </a:ext>
          </a:extLst>
        </xdr:cNvPr>
        <xdr:cNvSpPr txBox="1"/>
      </xdr:nvSpPr>
      <xdr:spPr>
        <a:xfrm>
          <a:off x="210757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25400</xdr:rowOff>
    </xdr:from>
    <xdr:to>
      <xdr:col>107</xdr:col>
      <xdr:colOff>101600</xdr:colOff>
      <xdr:row>62</xdr:row>
      <xdr:rowOff>127000</xdr:rowOff>
    </xdr:to>
    <xdr:sp macro="" textlink="">
      <xdr:nvSpPr>
        <xdr:cNvPr id="714" name="フローチャート: 判断 713">
          <a:extLst>
            <a:ext uri="{FF2B5EF4-FFF2-40B4-BE49-F238E27FC236}">
              <a16:creationId xmlns:a16="http://schemas.microsoft.com/office/drawing/2014/main" id="{453E8843-7999-4E2A-B57F-9B69F4DC0D1B}"/>
            </a:ext>
          </a:extLst>
        </xdr:cNvPr>
        <xdr:cNvSpPr/>
      </xdr:nvSpPr>
      <xdr:spPr>
        <a:xfrm>
          <a:off x="20383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62</xdr:row>
      <xdr:rowOff>118127</xdr:rowOff>
    </xdr:from>
    <xdr:ext cx="469744" cy="259045"/>
    <xdr:sp macro="" textlink="">
      <xdr:nvSpPr>
        <xdr:cNvPr id="715" name="n_2aveValue【保健センター・保健所】&#10;一人当たり面積">
          <a:extLst>
            <a:ext uri="{FF2B5EF4-FFF2-40B4-BE49-F238E27FC236}">
              <a16:creationId xmlns:a16="http://schemas.microsoft.com/office/drawing/2014/main" id="{19575D0C-1A64-4EE9-8DA2-F671C96D5059}"/>
            </a:ext>
          </a:extLst>
        </xdr:cNvPr>
        <xdr:cNvSpPr txBox="1"/>
      </xdr:nvSpPr>
      <xdr:spPr>
        <a:xfrm>
          <a:off x="20199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44450</xdr:rowOff>
    </xdr:from>
    <xdr:to>
      <xdr:col>102</xdr:col>
      <xdr:colOff>165100</xdr:colOff>
      <xdr:row>62</xdr:row>
      <xdr:rowOff>146050</xdr:rowOff>
    </xdr:to>
    <xdr:sp macro="" textlink="">
      <xdr:nvSpPr>
        <xdr:cNvPr id="716" name="フローチャート: 判断 715">
          <a:extLst>
            <a:ext uri="{FF2B5EF4-FFF2-40B4-BE49-F238E27FC236}">
              <a16:creationId xmlns:a16="http://schemas.microsoft.com/office/drawing/2014/main" id="{B29A49CA-A55C-4085-B0C9-46A84B83CE5C}"/>
            </a:ext>
          </a:extLst>
        </xdr:cNvPr>
        <xdr:cNvSpPr/>
      </xdr:nvSpPr>
      <xdr:spPr>
        <a:xfrm>
          <a:off x="19494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62</xdr:row>
      <xdr:rowOff>137177</xdr:rowOff>
    </xdr:from>
    <xdr:ext cx="469744" cy="259045"/>
    <xdr:sp macro="" textlink="">
      <xdr:nvSpPr>
        <xdr:cNvPr id="717" name="n_3aveValue【保健センター・保健所】&#10;一人当たり面積">
          <a:extLst>
            <a:ext uri="{FF2B5EF4-FFF2-40B4-BE49-F238E27FC236}">
              <a16:creationId xmlns:a16="http://schemas.microsoft.com/office/drawing/2014/main" id="{E4867D92-13C2-4951-B91B-0093934FE89B}"/>
            </a:ext>
          </a:extLst>
        </xdr:cNvPr>
        <xdr:cNvSpPr txBox="1"/>
      </xdr:nvSpPr>
      <xdr:spPr>
        <a:xfrm>
          <a:off x="19310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44450</xdr:rowOff>
    </xdr:from>
    <xdr:to>
      <xdr:col>98</xdr:col>
      <xdr:colOff>38100</xdr:colOff>
      <xdr:row>62</xdr:row>
      <xdr:rowOff>146050</xdr:rowOff>
    </xdr:to>
    <xdr:sp macro="" textlink="">
      <xdr:nvSpPr>
        <xdr:cNvPr id="718" name="フローチャート: 判断 717">
          <a:extLst>
            <a:ext uri="{FF2B5EF4-FFF2-40B4-BE49-F238E27FC236}">
              <a16:creationId xmlns:a16="http://schemas.microsoft.com/office/drawing/2014/main" id="{6FCE72C5-44ED-48FE-ACFB-906040BFC7DF}"/>
            </a:ext>
          </a:extLst>
        </xdr:cNvPr>
        <xdr:cNvSpPr/>
      </xdr:nvSpPr>
      <xdr:spPr>
        <a:xfrm>
          <a:off x="18605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62</xdr:row>
      <xdr:rowOff>137177</xdr:rowOff>
    </xdr:from>
    <xdr:ext cx="469744" cy="259045"/>
    <xdr:sp macro="" textlink="">
      <xdr:nvSpPr>
        <xdr:cNvPr id="719" name="n_4aveValue【保健センター・保健所】&#10;一人当たり面積">
          <a:extLst>
            <a:ext uri="{FF2B5EF4-FFF2-40B4-BE49-F238E27FC236}">
              <a16:creationId xmlns:a16="http://schemas.microsoft.com/office/drawing/2014/main" id="{F177B9AD-14C4-4A32-B635-55AEE062E450}"/>
            </a:ext>
          </a:extLst>
        </xdr:cNvPr>
        <xdr:cNvSpPr txBox="1"/>
      </xdr:nvSpPr>
      <xdr:spPr>
        <a:xfrm>
          <a:off x="18421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20" name="テキスト ボックス 719">
          <a:extLst>
            <a:ext uri="{FF2B5EF4-FFF2-40B4-BE49-F238E27FC236}">
              <a16:creationId xmlns:a16="http://schemas.microsoft.com/office/drawing/2014/main" id="{E68316A2-5B7C-4A69-A380-5E2F744AC57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21" name="テキスト ボックス 720">
          <a:extLst>
            <a:ext uri="{FF2B5EF4-FFF2-40B4-BE49-F238E27FC236}">
              <a16:creationId xmlns:a16="http://schemas.microsoft.com/office/drawing/2014/main" id="{9FA50DFC-20A2-439A-804D-5E35A075C56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22" name="テキスト ボックス 721">
          <a:extLst>
            <a:ext uri="{FF2B5EF4-FFF2-40B4-BE49-F238E27FC236}">
              <a16:creationId xmlns:a16="http://schemas.microsoft.com/office/drawing/2014/main" id="{C400062C-CDD7-4A44-AD4E-C426181C99A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23" name="テキスト ボックス 722">
          <a:extLst>
            <a:ext uri="{FF2B5EF4-FFF2-40B4-BE49-F238E27FC236}">
              <a16:creationId xmlns:a16="http://schemas.microsoft.com/office/drawing/2014/main" id="{9F51B7A0-7138-4BF5-A0BD-94E3DF7FC4B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24" name="テキスト ボックス 723">
          <a:extLst>
            <a:ext uri="{FF2B5EF4-FFF2-40B4-BE49-F238E27FC236}">
              <a16:creationId xmlns:a16="http://schemas.microsoft.com/office/drawing/2014/main" id="{5D450A76-7421-4D19-9E63-A3710DEED1D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82550</xdr:rowOff>
    </xdr:from>
    <xdr:to>
      <xdr:col>116</xdr:col>
      <xdr:colOff>114300</xdr:colOff>
      <xdr:row>59</xdr:row>
      <xdr:rowOff>12700</xdr:rowOff>
    </xdr:to>
    <xdr:sp macro="" textlink="">
      <xdr:nvSpPr>
        <xdr:cNvPr id="725" name="楕円 724">
          <a:extLst>
            <a:ext uri="{FF2B5EF4-FFF2-40B4-BE49-F238E27FC236}">
              <a16:creationId xmlns:a16="http://schemas.microsoft.com/office/drawing/2014/main" id="{BAC72352-4F09-4408-AD05-39FED8317F37}"/>
            </a:ext>
          </a:extLst>
        </xdr:cNvPr>
        <xdr:cNvSpPr/>
      </xdr:nvSpPr>
      <xdr:spPr>
        <a:xfrm>
          <a:off x="221107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105427</xdr:rowOff>
    </xdr:from>
    <xdr:ext cx="469744" cy="259045"/>
    <xdr:sp macro="" textlink="">
      <xdr:nvSpPr>
        <xdr:cNvPr id="726" name="【保健センター・保健所】&#10;一人当たり面積該当値テキスト">
          <a:extLst>
            <a:ext uri="{FF2B5EF4-FFF2-40B4-BE49-F238E27FC236}">
              <a16:creationId xmlns:a16="http://schemas.microsoft.com/office/drawing/2014/main" id="{383697E0-4846-48A4-94F4-5DD44AE9B6B3}"/>
            </a:ext>
          </a:extLst>
        </xdr:cNvPr>
        <xdr:cNvSpPr txBox="1"/>
      </xdr:nvSpPr>
      <xdr:spPr>
        <a:xfrm>
          <a:off x="22199600" y="987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25400</xdr:rowOff>
    </xdr:from>
    <xdr:to>
      <xdr:col>112</xdr:col>
      <xdr:colOff>38100</xdr:colOff>
      <xdr:row>58</xdr:row>
      <xdr:rowOff>127000</xdr:rowOff>
    </xdr:to>
    <xdr:sp macro="" textlink="">
      <xdr:nvSpPr>
        <xdr:cNvPr id="727" name="楕円 726">
          <a:extLst>
            <a:ext uri="{FF2B5EF4-FFF2-40B4-BE49-F238E27FC236}">
              <a16:creationId xmlns:a16="http://schemas.microsoft.com/office/drawing/2014/main" id="{A6C28AE1-1AE1-43C8-A03B-46FA216EAD4B}"/>
            </a:ext>
          </a:extLst>
        </xdr:cNvPr>
        <xdr:cNvSpPr/>
      </xdr:nvSpPr>
      <xdr:spPr>
        <a:xfrm>
          <a:off x="21272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76200</xdr:rowOff>
    </xdr:from>
    <xdr:to>
      <xdr:col>116</xdr:col>
      <xdr:colOff>63500</xdr:colOff>
      <xdr:row>58</xdr:row>
      <xdr:rowOff>133350</xdr:rowOff>
    </xdr:to>
    <xdr:cxnSp macro="">
      <xdr:nvCxnSpPr>
        <xdr:cNvPr id="728" name="直線コネクタ 727">
          <a:extLst>
            <a:ext uri="{FF2B5EF4-FFF2-40B4-BE49-F238E27FC236}">
              <a16:creationId xmlns:a16="http://schemas.microsoft.com/office/drawing/2014/main" id="{D457F04A-197B-4958-88AA-922037BB8162}"/>
            </a:ext>
          </a:extLst>
        </xdr:cNvPr>
        <xdr:cNvCxnSpPr/>
      </xdr:nvCxnSpPr>
      <xdr:spPr>
        <a:xfrm>
          <a:off x="21323300" y="100203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82550</xdr:rowOff>
    </xdr:from>
    <xdr:to>
      <xdr:col>107</xdr:col>
      <xdr:colOff>101600</xdr:colOff>
      <xdr:row>60</xdr:row>
      <xdr:rowOff>12700</xdr:rowOff>
    </xdr:to>
    <xdr:sp macro="" textlink="">
      <xdr:nvSpPr>
        <xdr:cNvPr id="729" name="楕円 728">
          <a:extLst>
            <a:ext uri="{FF2B5EF4-FFF2-40B4-BE49-F238E27FC236}">
              <a16:creationId xmlns:a16="http://schemas.microsoft.com/office/drawing/2014/main" id="{174B4141-5C93-4FC8-BD4C-421942E0BCB7}"/>
            </a:ext>
          </a:extLst>
        </xdr:cNvPr>
        <xdr:cNvSpPr/>
      </xdr:nvSpPr>
      <xdr:spPr>
        <a:xfrm>
          <a:off x="20383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76200</xdr:rowOff>
    </xdr:from>
    <xdr:to>
      <xdr:col>111</xdr:col>
      <xdr:colOff>177800</xdr:colOff>
      <xdr:row>59</xdr:row>
      <xdr:rowOff>133350</xdr:rowOff>
    </xdr:to>
    <xdr:cxnSp macro="">
      <xdr:nvCxnSpPr>
        <xdr:cNvPr id="730" name="直線コネクタ 729">
          <a:extLst>
            <a:ext uri="{FF2B5EF4-FFF2-40B4-BE49-F238E27FC236}">
              <a16:creationId xmlns:a16="http://schemas.microsoft.com/office/drawing/2014/main" id="{702C468E-EE91-42F2-9471-F2CE4594CC48}"/>
            </a:ext>
          </a:extLst>
        </xdr:cNvPr>
        <xdr:cNvCxnSpPr/>
      </xdr:nvCxnSpPr>
      <xdr:spPr>
        <a:xfrm flipV="1">
          <a:off x="20434300" y="10020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82550</xdr:rowOff>
    </xdr:from>
    <xdr:to>
      <xdr:col>102</xdr:col>
      <xdr:colOff>165100</xdr:colOff>
      <xdr:row>60</xdr:row>
      <xdr:rowOff>12700</xdr:rowOff>
    </xdr:to>
    <xdr:sp macro="" textlink="">
      <xdr:nvSpPr>
        <xdr:cNvPr id="731" name="楕円 730">
          <a:extLst>
            <a:ext uri="{FF2B5EF4-FFF2-40B4-BE49-F238E27FC236}">
              <a16:creationId xmlns:a16="http://schemas.microsoft.com/office/drawing/2014/main" id="{D5BB91D2-91F0-4BAC-BE73-1174D4CA6F2D}"/>
            </a:ext>
          </a:extLst>
        </xdr:cNvPr>
        <xdr:cNvSpPr/>
      </xdr:nvSpPr>
      <xdr:spPr>
        <a:xfrm>
          <a:off x="19494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133350</xdr:rowOff>
    </xdr:from>
    <xdr:to>
      <xdr:col>107</xdr:col>
      <xdr:colOff>50800</xdr:colOff>
      <xdr:row>59</xdr:row>
      <xdr:rowOff>133350</xdr:rowOff>
    </xdr:to>
    <xdr:cxnSp macro="">
      <xdr:nvCxnSpPr>
        <xdr:cNvPr id="732" name="直線コネクタ 731">
          <a:extLst>
            <a:ext uri="{FF2B5EF4-FFF2-40B4-BE49-F238E27FC236}">
              <a16:creationId xmlns:a16="http://schemas.microsoft.com/office/drawing/2014/main" id="{1E3A2044-75AE-4EB6-8406-BC0FC5E6E6CD}"/>
            </a:ext>
          </a:extLst>
        </xdr:cNvPr>
        <xdr:cNvCxnSpPr/>
      </xdr:nvCxnSpPr>
      <xdr:spPr>
        <a:xfrm>
          <a:off x="19545300" y="1024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82550</xdr:rowOff>
    </xdr:from>
    <xdr:to>
      <xdr:col>98</xdr:col>
      <xdr:colOff>38100</xdr:colOff>
      <xdr:row>60</xdr:row>
      <xdr:rowOff>12700</xdr:rowOff>
    </xdr:to>
    <xdr:sp macro="" textlink="">
      <xdr:nvSpPr>
        <xdr:cNvPr id="733" name="楕円 732">
          <a:extLst>
            <a:ext uri="{FF2B5EF4-FFF2-40B4-BE49-F238E27FC236}">
              <a16:creationId xmlns:a16="http://schemas.microsoft.com/office/drawing/2014/main" id="{60CE1B78-F4D5-4F0E-8A03-9B46A97AD0EF}"/>
            </a:ext>
          </a:extLst>
        </xdr:cNvPr>
        <xdr:cNvSpPr/>
      </xdr:nvSpPr>
      <xdr:spPr>
        <a:xfrm>
          <a:off x="18605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133350</xdr:rowOff>
    </xdr:from>
    <xdr:to>
      <xdr:col>102</xdr:col>
      <xdr:colOff>114300</xdr:colOff>
      <xdr:row>59</xdr:row>
      <xdr:rowOff>133350</xdr:rowOff>
    </xdr:to>
    <xdr:cxnSp macro="">
      <xdr:nvCxnSpPr>
        <xdr:cNvPr id="734" name="直線コネクタ 733">
          <a:extLst>
            <a:ext uri="{FF2B5EF4-FFF2-40B4-BE49-F238E27FC236}">
              <a16:creationId xmlns:a16="http://schemas.microsoft.com/office/drawing/2014/main" id="{185449DB-6772-419F-B4E5-F6F84CD757C7}"/>
            </a:ext>
          </a:extLst>
        </xdr:cNvPr>
        <xdr:cNvCxnSpPr/>
      </xdr:nvCxnSpPr>
      <xdr:spPr>
        <a:xfrm>
          <a:off x="18656300" y="1024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56</xdr:row>
      <xdr:rowOff>143527</xdr:rowOff>
    </xdr:from>
    <xdr:ext cx="469744" cy="259045"/>
    <xdr:sp macro="" textlink="">
      <xdr:nvSpPr>
        <xdr:cNvPr id="735" name="n_1mainValue【保健センター・保健所】&#10;一人当たり面積">
          <a:extLst>
            <a:ext uri="{FF2B5EF4-FFF2-40B4-BE49-F238E27FC236}">
              <a16:creationId xmlns:a16="http://schemas.microsoft.com/office/drawing/2014/main" id="{14BB880E-E630-4D63-B711-F13C4ABF6FE0}"/>
            </a:ext>
          </a:extLst>
        </xdr:cNvPr>
        <xdr:cNvSpPr txBox="1"/>
      </xdr:nvSpPr>
      <xdr:spPr>
        <a:xfrm>
          <a:off x="21075727" y="974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29227</xdr:rowOff>
    </xdr:from>
    <xdr:ext cx="469744" cy="259045"/>
    <xdr:sp macro="" textlink="">
      <xdr:nvSpPr>
        <xdr:cNvPr id="736" name="n_2mainValue【保健センター・保健所】&#10;一人当たり面積">
          <a:extLst>
            <a:ext uri="{FF2B5EF4-FFF2-40B4-BE49-F238E27FC236}">
              <a16:creationId xmlns:a16="http://schemas.microsoft.com/office/drawing/2014/main" id="{FFB95002-87CB-497D-98F2-473DF243AAB9}"/>
            </a:ext>
          </a:extLst>
        </xdr:cNvPr>
        <xdr:cNvSpPr txBox="1"/>
      </xdr:nvSpPr>
      <xdr:spPr>
        <a:xfrm>
          <a:off x="20199427" y="997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29227</xdr:rowOff>
    </xdr:from>
    <xdr:ext cx="469744" cy="259045"/>
    <xdr:sp macro="" textlink="">
      <xdr:nvSpPr>
        <xdr:cNvPr id="737" name="n_3mainValue【保健センター・保健所】&#10;一人当たり面積">
          <a:extLst>
            <a:ext uri="{FF2B5EF4-FFF2-40B4-BE49-F238E27FC236}">
              <a16:creationId xmlns:a16="http://schemas.microsoft.com/office/drawing/2014/main" id="{C59AC9B5-8B16-472C-B5EE-14487454FE53}"/>
            </a:ext>
          </a:extLst>
        </xdr:cNvPr>
        <xdr:cNvSpPr txBox="1"/>
      </xdr:nvSpPr>
      <xdr:spPr>
        <a:xfrm>
          <a:off x="19310427" y="997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29227</xdr:rowOff>
    </xdr:from>
    <xdr:ext cx="469744" cy="259045"/>
    <xdr:sp macro="" textlink="">
      <xdr:nvSpPr>
        <xdr:cNvPr id="738" name="n_4mainValue【保健センター・保健所】&#10;一人当たり面積">
          <a:extLst>
            <a:ext uri="{FF2B5EF4-FFF2-40B4-BE49-F238E27FC236}">
              <a16:creationId xmlns:a16="http://schemas.microsoft.com/office/drawing/2014/main" id="{B7017427-0954-48D9-96FC-BEBBE5E7471D}"/>
            </a:ext>
          </a:extLst>
        </xdr:cNvPr>
        <xdr:cNvSpPr txBox="1"/>
      </xdr:nvSpPr>
      <xdr:spPr>
        <a:xfrm>
          <a:off x="18421427" y="997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9" name="正方形/長方形 738">
          <a:extLst>
            <a:ext uri="{FF2B5EF4-FFF2-40B4-BE49-F238E27FC236}">
              <a16:creationId xmlns:a16="http://schemas.microsoft.com/office/drawing/2014/main" id="{0CC88277-1E6A-4B63-92CA-00D9F51D72F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40" name="正方形/長方形 739">
          <a:extLst>
            <a:ext uri="{FF2B5EF4-FFF2-40B4-BE49-F238E27FC236}">
              <a16:creationId xmlns:a16="http://schemas.microsoft.com/office/drawing/2014/main" id="{C0F04EF3-3DDA-4479-B5FB-FA74A8A930EA}"/>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41" name="正方形/長方形 740">
          <a:extLst>
            <a:ext uri="{FF2B5EF4-FFF2-40B4-BE49-F238E27FC236}">
              <a16:creationId xmlns:a16="http://schemas.microsoft.com/office/drawing/2014/main" id="{4B1AE657-72FA-4A21-BBDC-071AA9C9A967}"/>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42" name="正方形/長方形 741">
          <a:extLst>
            <a:ext uri="{FF2B5EF4-FFF2-40B4-BE49-F238E27FC236}">
              <a16:creationId xmlns:a16="http://schemas.microsoft.com/office/drawing/2014/main" id="{C14C7056-4CCF-4474-8A53-9BAAFB81117E}"/>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3" name="正方形/長方形 742">
          <a:extLst>
            <a:ext uri="{FF2B5EF4-FFF2-40B4-BE49-F238E27FC236}">
              <a16:creationId xmlns:a16="http://schemas.microsoft.com/office/drawing/2014/main" id="{4B4D2E00-142C-48CD-BAB9-F60E05EA1BB8}"/>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4" name="正方形/長方形 743">
          <a:extLst>
            <a:ext uri="{FF2B5EF4-FFF2-40B4-BE49-F238E27FC236}">
              <a16:creationId xmlns:a16="http://schemas.microsoft.com/office/drawing/2014/main" id="{E0B91128-6F4E-4FAD-92B2-D486E96CCEA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5" name="正方形/長方形 744">
          <a:extLst>
            <a:ext uri="{FF2B5EF4-FFF2-40B4-BE49-F238E27FC236}">
              <a16:creationId xmlns:a16="http://schemas.microsoft.com/office/drawing/2014/main" id="{7DC93213-FFF5-4F16-BFC0-64AF3DFB5E3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6" name="正方形/長方形 745">
          <a:extLst>
            <a:ext uri="{FF2B5EF4-FFF2-40B4-BE49-F238E27FC236}">
              <a16:creationId xmlns:a16="http://schemas.microsoft.com/office/drawing/2014/main" id="{5C302B57-1E19-42EA-B09B-D027A677386E}"/>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7" name="正方形/長方形 746">
          <a:extLst>
            <a:ext uri="{FF2B5EF4-FFF2-40B4-BE49-F238E27FC236}">
              <a16:creationId xmlns:a16="http://schemas.microsoft.com/office/drawing/2014/main" id="{590E68A4-D8F3-425D-BDDA-FA3FDD8FAFCC}"/>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8" name="正方形/長方形 747">
          <a:extLst>
            <a:ext uri="{FF2B5EF4-FFF2-40B4-BE49-F238E27FC236}">
              <a16:creationId xmlns:a16="http://schemas.microsoft.com/office/drawing/2014/main" id="{987CB4F6-03FD-4B4D-82E3-E1DD4852CD81}"/>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9" name="正方形/長方形 748">
          <a:extLst>
            <a:ext uri="{FF2B5EF4-FFF2-40B4-BE49-F238E27FC236}">
              <a16:creationId xmlns:a16="http://schemas.microsoft.com/office/drawing/2014/main" id="{21206B63-E7DD-4E1D-B658-97F5A2E68DF9}"/>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0" name="正方形/長方形 749">
          <a:extLst>
            <a:ext uri="{FF2B5EF4-FFF2-40B4-BE49-F238E27FC236}">
              <a16:creationId xmlns:a16="http://schemas.microsoft.com/office/drawing/2014/main" id="{F5D0FD07-AC81-4CCB-89FF-9C2594BDF5B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51" name="正方形/長方形 750">
          <a:extLst>
            <a:ext uri="{FF2B5EF4-FFF2-40B4-BE49-F238E27FC236}">
              <a16:creationId xmlns:a16="http://schemas.microsoft.com/office/drawing/2014/main" id="{D3467278-0913-49AB-90F2-6749A2BCDCF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2" name="正方形/長方形 751">
          <a:extLst>
            <a:ext uri="{FF2B5EF4-FFF2-40B4-BE49-F238E27FC236}">
              <a16:creationId xmlns:a16="http://schemas.microsoft.com/office/drawing/2014/main" id="{F2CCC795-8F4F-43B3-9B15-DBA4787FC6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3" name="正方形/長方形 752">
          <a:extLst>
            <a:ext uri="{FF2B5EF4-FFF2-40B4-BE49-F238E27FC236}">
              <a16:creationId xmlns:a16="http://schemas.microsoft.com/office/drawing/2014/main" id="{48B0150A-FA9F-4A47-A36B-023468649D6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4" name="正方形/長方形 753">
          <a:extLst>
            <a:ext uri="{FF2B5EF4-FFF2-40B4-BE49-F238E27FC236}">
              <a16:creationId xmlns:a16="http://schemas.microsoft.com/office/drawing/2014/main" id="{58A58C25-2AAD-4A43-847A-AF6DBD2E52E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5" name="正方形/長方形 754">
          <a:extLst>
            <a:ext uri="{FF2B5EF4-FFF2-40B4-BE49-F238E27FC236}">
              <a16:creationId xmlns:a16="http://schemas.microsoft.com/office/drawing/2014/main" id="{6A9C3F4F-595D-4BD5-A1CF-88BDECD7287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6" name="正方形/長方形 755">
          <a:extLst>
            <a:ext uri="{FF2B5EF4-FFF2-40B4-BE49-F238E27FC236}">
              <a16:creationId xmlns:a16="http://schemas.microsoft.com/office/drawing/2014/main" id="{3FAC0C93-5DC7-4A1A-9FC3-E20FD22C1AB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7" name="正方形/長方形 756">
          <a:extLst>
            <a:ext uri="{FF2B5EF4-FFF2-40B4-BE49-F238E27FC236}">
              <a16:creationId xmlns:a16="http://schemas.microsoft.com/office/drawing/2014/main" id="{F24FE882-E9BF-449B-AAED-84A6F4A3ACB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正方形/長方形 757">
          <a:extLst>
            <a:ext uri="{FF2B5EF4-FFF2-40B4-BE49-F238E27FC236}">
              <a16:creationId xmlns:a16="http://schemas.microsoft.com/office/drawing/2014/main" id="{9426C62A-5DFE-4C87-9C1B-D745B41633C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9" name="テキスト ボックス 758">
          <a:extLst>
            <a:ext uri="{FF2B5EF4-FFF2-40B4-BE49-F238E27FC236}">
              <a16:creationId xmlns:a16="http://schemas.microsoft.com/office/drawing/2014/main" id="{F90EB948-344C-418E-8158-0515E5AA2B9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60" name="直線コネクタ 759">
          <a:extLst>
            <a:ext uri="{FF2B5EF4-FFF2-40B4-BE49-F238E27FC236}">
              <a16:creationId xmlns:a16="http://schemas.microsoft.com/office/drawing/2014/main" id="{FBF6D971-748D-4EA9-BEC0-78A78E0ACFC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1" name="テキスト ボックス 760">
          <a:extLst>
            <a:ext uri="{FF2B5EF4-FFF2-40B4-BE49-F238E27FC236}">
              <a16:creationId xmlns:a16="http://schemas.microsoft.com/office/drawing/2014/main" id="{13AE7A6E-CBBD-4A41-9CF1-098CD6F85D8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62" name="直線コネクタ 761">
          <a:extLst>
            <a:ext uri="{FF2B5EF4-FFF2-40B4-BE49-F238E27FC236}">
              <a16:creationId xmlns:a16="http://schemas.microsoft.com/office/drawing/2014/main" id="{62E1BEE2-3CE3-4218-A062-4E359877573D}"/>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3" name="テキスト ボックス 762">
          <a:extLst>
            <a:ext uri="{FF2B5EF4-FFF2-40B4-BE49-F238E27FC236}">
              <a16:creationId xmlns:a16="http://schemas.microsoft.com/office/drawing/2014/main" id="{73D8CBF5-4901-4F6C-ABFF-B5A0620D9662}"/>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4" name="直線コネクタ 763">
          <a:extLst>
            <a:ext uri="{FF2B5EF4-FFF2-40B4-BE49-F238E27FC236}">
              <a16:creationId xmlns:a16="http://schemas.microsoft.com/office/drawing/2014/main" id="{2668D790-6C2C-47F5-BBAC-0731A748529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5" name="テキスト ボックス 764">
          <a:extLst>
            <a:ext uri="{FF2B5EF4-FFF2-40B4-BE49-F238E27FC236}">
              <a16:creationId xmlns:a16="http://schemas.microsoft.com/office/drawing/2014/main" id="{18352B01-4280-4DA7-B6DE-4C90642A6C5E}"/>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6" name="直線コネクタ 765">
          <a:extLst>
            <a:ext uri="{FF2B5EF4-FFF2-40B4-BE49-F238E27FC236}">
              <a16:creationId xmlns:a16="http://schemas.microsoft.com/office/drawing/2014/main" id="{9E32A72B-3DF7-454D-B64E-FB2E38CE810B}"/>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7" name="テキスト ボックス 766">
          <a:extLst>
            <a:ext uri="{FF2B5EF4-FFF2-40B4-BE49-F238E27FC236}">
              <a16:creationId xmlns:a16="http://schemas.microsoft.com/office/drawing/2014/main" id="{5D2D42E7-FF8C-4F2A-8988-C0EF7AB7DC69}"/>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8" name="直線コネクタ 767">
          <a:extLst>
            <a:ext uri="{FF2B5EF4-FFF2-40B4-BE49-F238E27FC236}">
              <a16:creationId xmlns:a16="http://schemas.microsoft.com/office/drawing/2014/main" id="{7B485DBA-4F3D-4918-A831-62170E935827}"/>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9" name="テキスト ボックス 768">
          <a:extLst>
            <a:ext uri="{FF2B5EF4-FFF2-40B4-BE49-F238E27FC236}">
              <a16:creationId xmlns:a16="http://schemas.microsoft.com/office/drawing/2014/main" id="{43781EFD-C705-40D0-8CB5-2347ADC788E9}"/>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0" name="直線コネクタ 769">
          <a:extLst>
            <a:ext uri="{FF2B5EF4-FFF2-40B4-BE49-F238E27FC236}">
              <a16:creationId xmlns:a16="http://schemas.microsoft.com/office/drawing/2014/main" id="{FB7464AD-53AE-4F35-989E-452759775FD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71" name="テキスト ボックス 770">
          <a:extLst>
            <a:ext uri="{FF2B5EF4-FFF2-40B4-BE49-F238E27FC236}">
              <a16:creationId xmlns:a16="http://schemas.microsoft.com/office/drawing/2014/main" id="{FABFA12B-0450-4AB9-96CB-0D441A903DB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2" name="【庁舎】&#10;有形固定資産減価償却率グラフ枠">
          <a:extLst>
            <a:ext uri="{FF2B5EF4-FFF2-40B4-BE49-F238E27FC236}">
              <a16:creationId xmlns:a16="http://schemas.microsoft.com/office/drawing/2014/main" id="{F02B09B7-E3F5-4668-8703-1C936EC9E9D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3" name="直線コネクタ 772">
          <a:extLst>
            <a:ext uri="{FF2B5EF4-FFF2-40B4-BE49-F238E27FC236}">
              <a16:creationId xmlns:a16="http://schemas.microsoft.com/office/drawing/2014/main" id="{6BF48C2A-A03D-4455-82CE-83DA6E07BA97}"/>
            </a:ext>
          </a:extLst>
        </xdr:cNvPr>
        <xdr:cNvCxnSpPr/>
      </xdr:nvCxnSpPr>
      <xdr:spPr>
        <a:xfrm flipV="1">
          <a:off x="16318864" y="173172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4" name="【庁舎】&#10;有形固定資産減価償却率最小値テキスト">
          <a:extLst>
            <a:ext uri="{FF2B5EF4-FFF2-40B4-BE49-F238E27FC236}">
              <a16:creationId xmlns:a16="http://schemas.microsoft.com/office/drawing/2014/main" id="{879E81E2-8666-476E-8834-25E4C5797B60}"/>
            </a:ext>
          </a:extLst>
        </xdr:cNvPr>
        <xdr:cNvSpPr txBox="1"/>
      </xdr:nvSpPr>
      <xdr:spPr>
        <a:xfrm>
          <a:off x="16357600" y="184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5" name="直線コネクタ 774">
          <a:extLst>
            <a:ext uri="{FF2B5EF4-FFF2-40B4-BE49-F238E27FC236}">
              <a16:creationId xmlns:a16="http://schemas.microsoft.com/office/drawing/2014/main" id="{F4FA961F-4FE3-41E2-84FB-A4D2844AC62C}"/>
            </a:ext>
          </a:extLst>
        </xdr:cNvPr>
        <xdr:cNvCxnSpPr/>
      </xdr:nvCxnSpPr>
      <xdr:spPr>
        <a:xfrm>
          <a:off x="16230600" y="1846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6" name="【庁舎】&#10;有形固定資産減価償却率最大値テキスト">
          <a:extLst>
            <a:ext uri="{FF2B5EF4-FFF2-40B4-BE49-F238E27FC236}">
              <a16:creationId xmlns:a16="http://schemas.microsoft.com/office/drawing/2014/main" id="{F0F760BA-C0D9-49C1-97B2-313BAF22FBCC}"/>
            </a:ext>
          </a:extLst>
        </xdr:cNvPr>
        <xdr:cNvSpPr txBox="1"/>
      </xdr:nvSpPr>
      <xdr:spPr>
        <a:xfrm>
          <a:off x="16357600"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7" name="直線コネクタ 776">
          <a:extLst>
            <a:ext uri="{FF2B5EF4-FFF2-40B4-BE49-F238E27FC236}">
              <a16:creationId xmlns:a16="http://schemas.microsoft.com/office/drawing/2014/main" id="{78CD46F5-6F7D-4795-86F7-72492597DBDE}"/>
            </a:ext>
          </a:extLst>
        </xdr:cNvPr>
        <xdr:cNvCxnSpPr/>
      </xdr:nvCxnSpPr>
      <xdr:spPr>
        <a:xfrm>
          <a:off x="16230600" y="1731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8" name="【庁舎】&#10;有形固定資産減価償却率平均値テキスト">
          <a:extLst>
            <a:ext uri="{FF2B5EF4-FFF2-40B4-BE49-F238E27FC236}">
              <a16:creationId xmlns:a16="http://schemas.microsoft.com/office/drawing/2014/main" id="{6902EDB9-42A2-41A0-98A7-0AE97338B294}"/>
            </a:ext>
          </a:extLst>
        </xdr:cNvPr>
        <xdr:cNvSpPr txBox="1"/>
      </xdr:nvSpPr>
      <xdr:spPr>
        <a:xfrm>
          <a:off x="1635760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9" name="フローチャート: 判断 778">
          <a:extLst>
            <a:ext uri="{FF2B5EF4-FFF2-40B4-BE49-F238E27FC236}">
              <a16:creationId xmlns:a16="http://schemas.microsoft.com/office/drawing/2014/main" id="{E0930D12-4BEB-48FE-B589-5F61E006031E}"/>
            </a:ext>
          </a:extLst>
        </xdr:cNvPr>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80" name="フローチャート: 判断 779">
          <a:extLst>
            <a:ext uri="{FF2B5EF4-FFF2-40B4-BE49-F238E27FC236}">
              <a16:creationId xmlns:a16="http://schemas.microsoft.com/office/drawing/2014/main" id="{AC0C32AA-CE39-45C3-85A3-C1983C615B10}"/>
            </a:ext>
          </a:extLst>
        </xdr:cNvPr>
        <xdr:cNvSpPr/>
      </xdr:nvSpPr>
      <xdr:spPr>
        <a:xfrm>
          <a:off x="15430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45229</xdr:rowOff>
    </xdr:from>
    <xdr:ext cx="405111" cy="259045"/>
    <xdr:sp macro="" textlink="">
      <xdr:nvSpPr>
        <xdr:cNvPr id="781" name="n_1aveValue【庁舎】&#10;有形固定資産減価償却率">
          <a:extLst>
            <a:ext uri="{FF2B5EF4-FFF2-40B4-BE49-F238E27FC236}">
              <a16:creationId xmlns:a16="http://schemas.microsoft.com/office/drawing/2014/main" id="{D2E53E39-5624-449B-BDE1-B2CEBBA9FC42}"/>
            </a:ext>
          </a:extLst>
        </xdr:cNvPr>
        <xdr:cNvSpPr txBox="1"/>
      </xdr:nvSpPr>
      <xdr:spPr>
        <a:xfrm>
          <a:off x="15266044" y="1770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71120</xdr:rowOff>
    </xdr:from>
    <xdr:to>
      <xdr:col>76</xdr:col>
      <xdr:colOff>165100</xdr:colOff>
      <xdr:row>105</xdr:row>
      <xdr:rowOff>1270</xdr:rowOff>
    </xdr:to>
    <xdr:sp macro="" textlink="">
      <xdr:nvSpPr>
        <xdr:cNvPr id="782" name="フローチャート: 判断 781">
          <a:extLst>
            <a:ext uri="{FF2B5EF4-FFF2-40B4-BE49-F238E27FC236}">
              <a16:creationId xmlns:a16="http://schemas.microsoft.com/office/drawing/2014/main" id="{4FDE99BA-4D9F-4B2F-91A3-214792E247D0}"/>
            </a:ext>
          </a:extLst>
        </xdr:cNvPr>
        <xdr:cNvSpPr/>
      </xdr:nvSpPr>
      <xdr:spPr>
        <a:xfrm>
          <a:off x="1454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17797</xdr:rowOff>
    </xdr:from>
    <xdr:ext cx="405111" cy="259045"/>
    <xdr:sp macro="" textlink="">
      <xdr:nvSpPr>
        <xdr:cNvPr id="783" name="n_2aveValue【庁舎】&#10;有形固定資産減価償却率">
          <a:extLst>
            <a:ext uri="{FF2B5EF4-FFF2-40B4-BE49-F238E27FC236}">
              <a16:creationId xmlns:a16="http://schemas.microsoft.com/office/drawing/2014/main" id="{60981D6D-464F-4B27-906E-E7C0B215519B}"/>
            </a:ext>
          </a:extLst>
        </xdr:cNvPr>
        <xdr:cNvSpPr txBox="1"/>
      </xdr:nvSpPr>
      <xdr:spPr>
        <a:xfrm>
          <a:off x="14389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41402</xdr:rowOff>
    </xdr:from>
    <xdr:to>
      <xdr:col>72</xdr:col>
      <xdr:colOff>38100</xdr:colOff>
      <xdr:row>104</xdr:row>
      <xdr:rowOff>143002</xdr:rowOff>
    </xdr:to>
    <xdr:sp macro="" textlink="">
      <xdr:nvSpPr>
        <xdr:cNvPr id="784" name="フローチャート: 判断 783">
          <a:extLst>
            <a:ext uri="{FF2B5EF4-FFF2-40B4-BE49-F238E27FC236}">
              <a16:creationId xmlns:a16="http://schemas.microsoft.com/office/drawing/2014/main" id="{20B6B3DA-D98D-4211-84A2-121C5B5FF343}"/>
            </a:ext>
          </a:extLst>
        </xdr:cNvPr>
        <xdr:cNvSpPr/>
      </xdr:nvSpPr>
      <xdr:spPr>
        <a:xfrm>
          <a:off x="1365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159529</xdr:rowOff>
    </xdr:from>
    <xdr:ext cx="405111" cy="259045"/>
    <xdr:sp macro="" textlink="">
      <xdr:nvSpPr>
        <xdr:cNvPr id="785" name="n_3aveValue【庁舎】&#10;有形固定資産減価償却率">
          <a:extLst>
            <a:ext uri="{FF2B5EF4-FFF2-40B4-BE49-F238E27FC236}">
              <a16:creationId xmlns:a16="http://schemas.microsoft.com/office/drawing/2014/main" id="{6F6BE33E-7C07-4960-B64B-5DCF60BBD1BF}"/>
            </a:ext>
          </a:extLst>
        </xdr:cNvPr>
        <xdr:cNvSpPr txBox="1"/>
      </xdr:nvSpPr>
      <xdr:spPr>
        <a:xfrm>
          <a:off x="13500744" y="1764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16256</xdr:rowOff>
    </xdr:from>
    <xdr:to>
      <xdr:col>67</xdr:col>
      <xdr:colOff>101600</xdr:colOff>
      <xdr:row>104</xdr:row>
      <xdr:rowOff>117856</xdr:rowOff>
    </xdr:to>
    <xdr:sp macro="" textlink="">
      <xdr:nvSpPr>
        <xdr:cNvPr id="786" name="フローチャート: 判断 785">
          <a:extLst>
            <a:ext uri="{FF2B5EF4-FFF2-40B4-BE49-F238E27FC236}">
              <a16:creationId xmlns:a16="http://schemas.microsoft.com/office/drawing/2014/main" id="{39A1AF2C-88A6-4055-86E1-81B08FFE97AF}"/>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134383</xdr:rowOff>
    </xdr:from>
    <xdr:ext cx="405111" cy="259045"/>
    <xdr:sp macro="" textlink="">
      <xdr:nvSpPr>
        <xdr:cNvPr id="787" name="n_4aveValue【庁舎】&#10;有形固定資産減価償却率">
          <a:extLst>
            <a:ext uri="{FF2B5EF4-FFF2-40B4-BE49-F238E27FC236}">
              <a16:creationId xmlns:a16="http://schemas.microsoft.com/office/drawing/2014/main" id="{032F0701-9900-4BA3-8A30-4F1E81313AE7}"/>
            </a:ext>
          </a:extLst>
        </xdr:cNvPr>
        <xdr:cNvSpPr txBox="1"/>
      </xdr:nvSpPr>
      <xdr:spPr>
        <a:xfrm>
          <a:off x="12611744" y="1762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398947BE-6F30-4EFB-B609-995034F1B35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6CA287CB-3126-4C4E-8D58-03DF2DEA1B5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7E1F63D2-FDCE-49CA-AF58-CDA2A431847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91" name="テキスト ボックス 790">
          <a:extLst>
            <a:ext uri="{FF2B5EF4-FFF2-40B4-BE49-F238E27FC236}">
              <a16:creationId xmlns:a16="http://schemas.microsoft.com/office/drawing/2014/main" id="{D6A4283B-B476-4293-BA86-6754ED91CE6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92" name="テキスト ボックス 791">
          <a:extLst>
            <a:ext uri="{FF2B5EF4-FFF2-40B4-BE49-F238E27FC236}">
              <a16:creationId xmlns:a16="http://schemas.microsoft.com/office/drawing/2014/main" id="{A89E1F52-D17A-4399-A39C-13CD619E498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793" name="楕円 792">
          <a:extLst>
            <a:ext uri="{FF2B5EF4-FFF2-40B4-BE49-F238E27FC236}">
              <a16:creationId xmlns:a16="http://schemas.microsoft.com/office/drawing/2014/main" id="{3310D18F-4624-409E-8295-8FF39C7DAC4E}"/>
            </a:ext>
          </a:extLst>
        </xdr:cNvPr>
        <xdr:cNvSpPr/>
      </xdr:nvSpPr>
      <xdr:spPr>
        <a:xfrm>
          <a:off x="162687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38116</xdr:rowOff>
    </xdr:from>
    <xdr:ext cx="405111" cy="259045"/>
    <xdr:sp macro="" textlink="">
      <xdr:nvSpPr>
        <xdr:cNvPr id="794" name="【庁舎】&#10;有形固定資産減価償却率該当値テキスト">
          <a:extLst>
            <a:ext uri="{FF2B5EF4-FFF2-40B4-BE49-F238E27FC236}">
              <a16:creationId xmlns:a16="http://schemas.microsoft.com/office/drawing/2014/main" id="{5F12B77D-1A21-4C3A-B523-B5EFD29BFB6F}"/>
            </a:ext>
          </a:extLst>
        </xdr:cNvPr>
        <xdr:cNvSpPr txBox="1"/>
      </xdr:nvSpPr>
      <xdr:spPr>
        <a:xfrm>
          <a:off x="16357600"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132842</xdr:rowOff>
    </xdr:from>
    <xdr:to>
      <xdr:col>81</xdr:col>
      <xdr:colOff>101600</xdr:colOff>
      <xdr:row>105</xdr:row>
      <xdr:rowOff>62992</xdr:rowOff>
    </xdr:to>
    <xdr:sp macro="" textlink="">
      <xdr:nvSpPr>
        <xdr:cNvPr id="795" name="楕円 794">
          <a:extLst>
            <a:ext uri="{FF2B5EF4-FFF2-40B4-BE49-F238E27FC236}">
              <a16:creationId xmlns:a16="http://schemas.microsoft.com/office/drawing/2014/main" id="{08B11401-2FC8-4A58-9ACA-7D30DB67D752}"/>
            </a:ext>
          </a:extLst>
        </xdr:cNvPr>
        <xdr:cNvSpPr/>
      </xdr:nvSpPr>
      <xdr:spPr>
        <a:xfrm>
          <a:off x="15430500" y="1796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110489</xdr:rowOff>
    </xdr:from>
    <xdr:to>
      <xdr:col>85</xdr:col>
      <xdr:colOff>127000</xdr:colOff>
      <xdr:row>105</xdr:row>
      <xdr:rowOff>12192</xdr:rowOff>
    </xdr:to>
    <xdr:cxnSp macro="">
      <xdr:nvCxnSpPr>
        <xdr:cNvPr id="796" name="直線コネクタ 795">
          <a:extLst>
            <a:ext uri="{FF2B5EF4-FFF2-40B4-BE49-F238E27FC236}">
              <a16:creationId xmlns:a16="http://schemas.microsoft.com/office/drawing/2014/main" id="{8596E3F7-0611-43C3-828E-5D2514B27097}"/>
            </a:ext>
          </a:extLst>
        </xdr:cNvPr>
        <xdr:cNvCxnSpPr/>
      </xdr:nvCxnSpPr>
      <xdr:spPr>
        <a:xfrm flipV="1">
          <a:off x="15481300" y="17941289"/>
          <a:ext cx="8382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27687</xdr:rowOff>
    </xdr:from>
    <xdr:to>
      <xdr:col>76</xdr:col>
      <xdr:colOff>165100</xdr:colOff>
      <xdr:row>106</xdr:row>
      <xdr:rowOff>129287</xdr:rowOff>
    </xdr:to>
    <xdr:sp macro="" textlink="">
      <xdr:nvSpPr>
        <xdr:cNvPr id="797" name="楕円 796">
          <a:extLst>
            <a:ext uri="{FF2B5EF4-FFF2-40B4-BE49-F238E27FC236}">
              <a16:creationId xmlns:a16="http://schemas.microsoft.com/office/drawing/2014/main" id="{D443644F-5B59-42F7-B31F-3537DB1AA587}"/>
            </a:ext>
          </a:extLst>
        </xdr:cNvPr>
        <xdr:cNvSpPr/>
      </xdr:nvSpPr>
      <xdr:spPr>
        <a:xfrm>
          <a:off x="14541500" y="1820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12192</xdr:rowOff>
    </xdr:from>
    <xdr:to>
      <xdr:col>81</xdr:col>
      <xdr:colOff>50800</xdr:colOff>
      <xdr:row>106</xdr:row>
      <xdr:rowOff>78487</xdr:rowOff>
    </xdr:to>
    <xdr:cxnSp macro="">
      <xdr:nvCxnSpPr>
        <xdr:cNvPr id="798" name="直線コネクタ 797">
          <a:extLst>
            <a:ext uri="{FF2B5EF4-FFF2-40B4-BE49-F238E27FC236}">
              <a16:creationId xmlns:a16="http://schemas.microsoft.com/office/drawing/2014/main" id="{371BE24D-18E8-43E5-BC95-E223828C5D20}"/>
            </a:ext>
          </a:extLst>
        </xdr:cNvPr>
        <xdr:cNvCxnSpPr/>
      </xdr:nvCxnSpPr>
      <xdr:spPr>
        <a:xfrm flipV="1">
          <a:off x="14592300" y="18014442"/>
          <a:ext cx="889000" cy="23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137413</xdr:rowOff>
    </xdr:from>
    <xdr:to>
      <xdr:col>72</xdr:col>
      <xdr:colOff>38100</xdr:colOff>
      <xdr:row>106</xdr:row>
      <xdr:rowOff>67563</xdr:rowOff>
    </xdr:to>
    <xdr:sp macro="" textlink="">
      <xdr:nvSpPr>
        <xdr:cNvPr id="799" name="楕円 798">
          <a:extLst>
            <a:ext uri="{FF2B5EF4-FFF2-40B4-BE49-F238E27FC236}">
              <a16:creationId xmlns:a16="http://schemas.microsoft.com/office/drawing/2014/main" id="{6628CB45-2B74-436E-A0D6-3845F573C7CC}"/>
            </a:ext>
          </a:extLst>
        </xdr:cNvPr>
        <xdr:cNvSpPr/>
      </xdr:nvSpPr>
      <xdr:spPr>
        <a:xfrm>
          <a:off x="136525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16763</xdr:rowOff>
    </xdr:from>
    <xdr:to>
      <xdr:col>76</xdr:col>
      <xdr:colOff>114300</xdr:colOff>
      <xdr:row>106</xdr:row>
      <xdr:rowOff>78487</xdr:rowOff>
    </xdr:to>
    <xdr:cxnSp macro="">
      <xdr:nvCxnSpPr>
        <xdr:cNvPr id="800" name="直線コネクタ 799">
          <a:extLst>
            <a:ext uri="{FF2B5EF4-FFF2-40B4-BE49-F238E27FC236}">
              <a16:creationId xmlns:a16="http://schemas.microsoft.com/office/drawing/2014/main" id="{43271D5B-DC8F-48A4-BF95-264EDBA33406}"/>
            </a:ext>
          </a:extLst>
        </xdr:cNvPr>
        <xdr:cNvCxnSpPr/>
      </xdr:nvCxnSpPr>
      <xdr:spPr>
        <a:xfrm>
          <a:off x="13703300" y="18190463"/>
          <a:ext cx="889000" cy="6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100837</xdr:rowOff>
    </xdr:from>
    <xdr:to>
      <xdr:col>67</xdr:col>
      <xdr:colOff>101600</xdr:colOff>
      <xdr:row>106</xdr:row>
      <xdr:rowOff>30987</xdr:rowOff>
    </xdr:to>
    <xdr:sp macro="" textlink="">
      <xdr:nvSpPr>
        <xdr:cNvPr id="801" name="楕円 800">
          <a:extLst>
            <a:ext uri="{FF2B5EF4-FFF2-40B4-BE49-F238E27FC236}">
              <a16:creationId xmlns:a16="http://schemas.microsoft.com/office/drawing/2014/main" id="{CB0C5D4F-FA1F-4AF8-8858-A07FBAD90FED}"/>
            </a:ext>
          </a:extLst>
        </xdr:cNvPr>
        <xdr:cNvSpPr/>
      </xdr:nvSpPr>
      <xdr:spPr>
        <a:xfrm>
          <a:off x="12763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151637</xdr:rowOff>
    </xdr:from>
    <xdr:to>
      <xdr:col>71</xdr:col>
      <xdr:colOff>177800</xdr:colOff>
      <xdr:row>106</xdr:row>
      <xdr:rowOff>16763</xdr:rowOff>
    </xdr:to>
    <xdr:cxnSp macro="">
      <xdr:nvCxnSpPr>
        <xdr:cNvPr id="802" name="直線コネクタ 801">
          <a:extLst>
            <a:ext uri="{FF2B5EF4-FFF2-40B4-BE49-F238E27FC236}">
              <a16:creationId xmlns:a16="http://schemas.microsoft.com/office/drawing/2014/main" id="{AFBE7EA8-2434-4BBA-B5F5-6AA0A81EAF80}"/>
            </a:ext>
          </a:extLst>
        </xdr:cNvPr>
        <xdr:cNvCxnSpPr/>
      </xdr:nvCxnSpPr>
      <xdr:spPr>
        <a:xfrm>
          <a:off x="12814300" y="18153887"/>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54119</xdr:rowOff>
    </xdr:from>
    <xdr:ext cx="405111" cy="259045"/>
    <xdr:sp macro="" textlink="">
      <xdr:nvSpPr>
        <xdr:cNvPr id="803" name="n_1mainValue【庁舎】&#10;有形固定資産減価償却率">
          <a:extLst>
            <a:ext uri="{FF2B5EF4-FFF2-40B4-BE49-F238E27FC236}">
              <a16:creationId xmlns:a16="http://schemas.microsoft.com/office/drawing/2014/main" id="{8B59C137-44B0-4812-9CC7-CE5C195D0317}"/>
            </a:ext>
          </a:extLst>
        </xdr:cNvPr>
        <xdr:cNvSpPr txBox="1"/>
      </xdr:nvSpPr>
      <xdr:spPr>
        <a:xfrm>
          <a:off x="15266044" y="1805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120414</xdr:rowOff>
    </xdr:from>
    <xdr:ext cx="405111" cy="259045"/>
    <xdr:sp macro="" textlink="">
      <xdr:nvSpPr>
        <xdr:cNvPr id="804" name="n_2mainValue【庁舎】&#10;有形固定資産減価償却率">
          <a:extLst>
            <a:ext uri="{FF2B5EF4-FFF2-40B4-BE49-F238E27FC236}">
              <a16:creationId xmlns:a16="http://schemas.microsoft.com/office/drawing/2014/main" id="{7CF13306-D960-4769-B683-29D83AC1F766}"/>
            </a:ext>
          </a:extLst>
        </xdr:cNvPr>
        <xdr:cNvSpPr txBox="1"/>
      </xdr:nvSpPr>
      <xdr:spPr>
        <a:xfrm>
          <a:off x="14389744" y="1829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58690</xdr:rowOff>
    </xdr:from>
    <xdr:ext cx="405111" cy="259045"/>
    <xdr:sp macro="" textlink="">
      <xdr:nvSpPr>
        <xdr:cNvPr id="805" name="n_3mainValue【庁舎】&#10;有形固定資産減価償却率">
          <a:extLst>
            <a:ext uri="{FF2B5EF4-FFF2-40B4-BE49-F238E27FC236}">
              <a16:creationId xmlns:a16="http://schemas.microsoft.com/office/drawing/2014/main" id="{05075585-74CE-463B-8F2E-2146A0DE0A1B}"/>
            </a:ext>
          </a:extLst>
        </xdr:cNvPr>
        <xdr:cNvSpPr txBox="1"/>
      </xdr:nvSpPr>
      <xdr:spPr>
        <a:xfrm>
          <a:off x="13500744" y="1823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22114</xdr:rowOff>
    </xdr:from>
    <xdr:ext cx="405111" cy="259045"/>
    <xdr:sp macro="" textlink="">
      <xdr:nvSpPr>
        <xdr:cNvPr id="806" name="n_4mainValue【庁舎】&#10;有形固定資産減価償却率">
          <a:extLst>
            <a:ext uri="{FF2B5EF4-FFF2-40B4-BE49-F238E27FC236}">
              <a16:creationId xmlns:a16="http://schemas.microsoft.com/office/drawing/2014/main" id="{17ADCCB6-0661-43F3-B78D-2E2D546DCAF0}"/>
            </a:ext>
          </a:extLst>
        </xdr:cNvPr>
        <xdr:cNvSpPr txBox="1"/>
      </xdr:nvSpPr>
      <xdr:spPr>
        <a:xfrm>
          <a:off x="12611744" y="18195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881269B5-35B6-4FE4-8BFA-59C0BD1E596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82ED242A-256E-4080-9A2E-8218ED9E1AE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6A65F878-77D5-4D92-9169-A5AF05D3918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5D918201-DA90-4929-A3D6-3A515596E3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1B78051A-2B8D-4CEF-8602-DCB8C677F78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389D89F9-37CA-4008-A6B3-F6C7838CAB7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6573B090-AAB2-4F92-B0AE-71AD8836147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DE26B787-B406-4FB4-B4A4-1ED6E7E588C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A2EFB4B0-DC09-4E18-893D-4AB7C677FF4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421B6B28-A27C-4D1B-B0FA-06F24C1B568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7" name="直線コネクタ 816">
          <a:extLst>
            <a:ext uri="{FF2B5EF4-FFF2-40B4-BE49-F238E27FC236}">
              <a16:creationId xmlns:a16="http://schemas.microsoft.com/office/drawing/2014/main" id="{0488122B-EEDB-4B93-8C26-CECFEC91C95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8" name="テキスト ボックス 817">
          <a:extLst>
            <a:ext uri="{FF2B5EF4-FFF2-40B4-BE49-F238E27FC236}">
              <a16:creationId xmlns:a16="http://schemas.microsoft.com/office/drawing/2014/main" id="{C6FD0EE5-058E-4C9E-A6F7-88F592AD52B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9" name="直線コネクタ 818">
          <a:extLst>
            <a:ext uri="{FF2B5EF4-FFF2-40B4-BE49-F238E27FC236}">
              <a16:creationId xmlns:a16="http://schemas.microsoft.com/office/drawing/2014/main" id="{0A7FDAAC-52EB-4FCD-9B6A-47A4962C4FC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0" name="テキスト ボックス 819">
          <a:extLst>
            <a:ext uri="{FF2B5EF4-FFF2-40B4-BE49-F238E27FC236}">
              <a16:creationId xmlns:a16="http://schemas.microsoft.com/office/drawing/2014/main" id="{5FDD4F07-3C57-4E8A-BEBC-313FEECAF9A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1" name="直線コネクタ 820">
          <a:extLst>
            <a:ext uri="{FF2B5EF4-FFF2-40B4-BE49-F238E27FC236}">
              <a16:creationId xmlns:a16="http://schemas.microsoft.com/office/drawing/2014/main" id="{C51BB0A9-ED16-423F-8329-98031A3D132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2" name="テキスト ボックス 821">
          <a:extLst>
            <a:ext uri="{FF2B5EF4-FFF2-40B4-BE49-F238E27FC236}">
              <a16:creationId xmlns:a16="http://schemas.microsoft.com/office/drawing/2014/main" id="{6CFEC777-BB94-4A27-A73D-735294E6D0B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3" name="直線コネクタ 822">
          <a:extLst>
            <a:ext uri="{FF2B5EF4-FFF2-40B4-BE49-F238E27FC236}">
              <a16:creationId xmlns:a16="http://schemas.microsoft.com/office/drawing/2014/main" id="{1F824FA6-AC1D-4C4B-96FF-1D12C328D49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4" name="テキスト ボックス 823">
          <a:extLst>
            <a:ext uri="{FF2B5EF4-FFF2-40B4-BE49-F238E27FC236}">
              <a16:creationId xmlns:a16="http://schemas.microsoft.com/office/drawing/2014/main" id="{24ADF051-C6C0-4280-BB05-1AB8A260557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5" name="直線コネクタ 824">
          <a:extLst>
            <a:ext uri="{FF2B5EF4-FFF2-40B4-BE49-F238E27FC236}">
              <a16:creationId xmlns:a16="http://schemas.microsoft.com/office/drawing/2014/main" id="{C1935990-B957-4980-AFEC-545AE52A20C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6" name="テキスト ボックス 825">
          <a:extLst>
            <a:ext uri="{FF2B5EF4-FFF2-40B4-BE49-F238E27FC236}">
              <a16:creationId xmlns:a16="http://schemas.microsoft.com/office/drawing/2014/main" id="{41347A07-491D-4C35-A685-1B9F0D37B3D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A4014843-5CFB-4D13-A700-67937CBC101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3E643876-E794-40CF-86A4-5E7A6A1DBC4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庁舎】&#10;一人当たり面積グラフ枠">
          <a:extLst>
            <a:ext uri="{FF2B5EF4-FFF2-40B4-BE49-F238E27FC236}">
              <a16:creationId xmlns:a16="http://schemas.microsoft.com/office/drawing/2014/main" id="{C704D94D-CBB5-442B-950A-960E5585885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30" name="直線コネクタ 829">
          <a:extLst>
            <a:ext uri="{FF2B5EF4-FFF2-40B4-BE49-F238E27FC236}">
              <a16:creationId xmlns:a16="http://schemas.microsoft.com/office/drawing/2014/main" id="{797DC100-0530-49F6-87D7-EC70290369C7}"/>
            </a:ext>
          </a:extLst>
        </xdr:cNvPr>
        <xdr:cNvCxnSpPr/>
      </xdr:nvCxnSpPr>
      <xdr:spPr>
        <a:xfrm flipV="1">
          <a:off x="22160864" y="17076420"/>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31" name="【庁舎】&#10;一人当たり面積最小値テキスト">
          <a:extLst>
            <a:ext uri="{FF2B5EF4-FFF2-40B4-BE49-F238E27FC236}">
              <a16:creationId xmlns:a16="http://schemas.microsoft.com/office/drawing/2014/main" id="{05D88ED0-CCF5-41E9-A9AA-BDBCF402CA40}"/>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32" name="直線コネクタ 831">
          <a:extLst>
            <a:ext uri="{FF2B5EF4-FFF2-40B4-BE49-F238E27FC236}">
              <a16:creationId xmlns:a16="http://schemas.microsoft.com/office/drawing/2014/main" id="{DFB3DF46-3BE9-4744-877E-4D7A1A2E03E6}"/>
            </a:ext>
          </a:extLst>
        </xdr:cNvPr>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3" name="【庁舎】&#10;一人当たり面積最大値テキスト">
          <a:extLst>
            <a:ext uri="{FF2B5EF4-FFF2-40B4-BE49-F238E27FC236}">
              <a16:creationId xmlns:a16="http://schemas.microsoft.com/office/drawing/2014/main" id="{AEB8ED88-0F4B-4528-BA4D-8739C5865D9F}"/>
            </a:ext>
          </a:extLst>
        </xdr:cNvPr>
        <xdr:cNvSpPr txBox="1"/>
      </xdr:nvSpPr>
      <xdr:spPr>
        <a:xfrm>
          <a:off x="22199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4" name="直線コネクタ 833">
          <a:extLst>
            <a:ext uri="{FF2B5EF4-FFF2-40B4-BE49-F238E27FC236}">
              <a16:creationId xmlns:a16="http://schemas.microsoft.com/office/drawing/2014/main" id="{9101BDAB-73D0-4DC3-855A-F39A15DF15F7}"/>
            </a:ext>
          </a:extLst>
        </xdr:cNvPr>
        <xdr:cNvCxnSpPr/>
      </xdr:nvCxnSpPr>
      <xdr:spPr>
        <a:xfrm>
          <a:off x="22072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835" name="【庁舎】&#10;一人当たり面積平均値テキスト">
          <a:extLst>
            <a:ext uri="{FF2B5EF4-FFF2-40B4-BE49-F238E27FC236}">
              <a16:creationId xmlns:a16="http://schemas.microsoft.com/office/drawing/2014/main" id="{893607FE-7DE4-4D7D-B92A-8AC9D1FD9F40}"/>
            </a:ext>
          </a:extLst>
        </xdr:cNvPr>
        <xdr:cNvSpPr txBox="1"/>
      </xdr:nvSpPr>
      <xdr:spPr>
        <a:xfrm>
          <a:off x="22199600" y="1809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6" name="フローチャート: 判断 835">
          <a:extLst>
            <a:ext uri="{FF2B5EF4-FFF2-40B4-BE49-F238E27FC236}">
              <a16:creationId xmlns:a16="http://schemas.microsoft.com/office/drawing/2014/main" id="{59AE73A4-5F05-456C-A1A3-A110F0365E92}"/>
            </a:ext>
          </a:extLst>
        </xdr:cNvPr>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7" name="フローチャート: 判断 836">
          <a:extLst>
            <a:ext uri="{FF2B5EF4-FFF2-40B4-BE49-F238E27FC236}">
              <a16:creationId xmlns:a16="http://schemas.microsoft.com/office/drawing/2014/main" id="{E66DA967-3CBE-44D1-9368-1224380AEF38}"/>
            </a:ext>
          </a:extLst>
        </xdr:cNvPr>
        <xdr:cNvSpPr/>
      </xdr:nvSpPr>
      <xdr:spPr>
        <a:xfrm>
          <a:off x="21272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45738</xdr:rowOff>
    </xdr:from>
    <xdr:ext cx="469744" cy="259045"/>
    <xdr:sp macro="" textlink="">
      <xdr:nvSpPr>
        <xdr:cNvPr id="838" name="n_1aveValue【庁舎】&#10;一人当たり面積">
          <a:extLst>
            <a:ext uri="{FF2B5EF4-FFF2-40B4-BE49-F238E27FC236}">
              <a16:creationId xmlns:a16="http://schemas.microsoft.com/office/drawing/2014/main" id="{12BE542A-667D-42C4-B1F8-7B732C21C234}"/>
            </a:ext>
          </a:extLst>
        </xdr:cNvPr>
        <xdr:cNvSpPr txBox="1"/>
      </xdr:nvSpPr>
      <xdr:spPr>
        <a:xfrm>
          <a:off x="210757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120650</xdr:rowOff>
    </xdr:from>
    <xdr:to>
      <xdr:col>107</xdr:col>
      <xdr:colOff>101600</xdr:colOff>
      <xdr:row>106</xdr:row>
      <xdr:rowOff>50800</xdr:rowOff>
    </xdr:to>
    <xdr:sp macro="" textlink="">
      <xdr:nvSpPr>
        <xdr:cNvPr id="839" name="フローチャート: 判断 838">
          <a:extLst>
            <a:ext uri="{FF2B5EF4-FFF2-40B4-BE49-F238E27FC236}">
              <a16:creationId xmlns:a16="http://schemas.microsoft.com/office/drawing/2014/main" id="{B7D814C4-B177-4ACF-A757-F4DB29D8A94C}"/>
            </a:ext>
          </a:extLst>
        </xdr:cNvPr>
        <xdr:cNvSpPr/>
      </xdr:nvSpPr>
      <xdr:spPr>
        <a:xfrm>
          <a:off x="20383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41927</xdr:rowOff>
    </xdr:from>
    <xdr:ext cx="469744" cy="259045"/>
    <xdr:sp macro="" textlink="">
      <xdr:nvSpPr>
        <xdr:cNvPr id="840" name="n_2aveValue【庁舎】&#10;一人当たり面積">
          <a:extLst>
            <a:ext uri="{FF2B5EF4-FFF2-40B4-BE49-F238E27FC236}">
              <a16:creationId xmlns:a16="http://schemas.microsoft.com/office/drawing/2014/main" id="{68226912-0530-4FFB-AD59-FDD3D8B040CC}"/>
            </a:ext>
          </a:extLst>
        </xdr:cNvPr>
        <xdr:cNvSpPr txBox="1"/>
      </xdr:nvSpPr>
      <xdr:spPr>
        <a:xfrm>
          <a:off x="20199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132080</xdr:rowOff>
    </xdr:from>
    <xdr:to>
      <xdr:col>102</xdr:col>
      <xdr:colOff>165100</xdr:colOff>
      <xdr:row>106</xdr:row>
      <xdr:rowOff>62230</xdr:rowOff>
    </xdr:to>
    <xdr:sp macro="" textlink="">
      <xdr:nvSpPr>
        <xdr:cNvPr id="841" name="フローチャート: 判断 840">
          <a:extLst>
            <a:ext uri="{FF2B5EF4-FFF2-40B4-BE49-F238E27FC236}">
              <a16:creationId xmlns:a16="http://schemas.microsoft.com/office/drawing/2014/main" id="{E68E2CE9-82BA-4DF3-BB9D-1FF5E2CC058F}"/>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106</xdr:row>
      <xdr:rowOff>53357</xdr:rowOff>
    </xdr:from>
    <xdr:ext cx="469744" cy="259045"/>
    <xdr:sp macro="" textlink="">
      <xdr:nvSpPr>
        <xdr:cNvPr id="842" name="n_3aveValue【庁舎】&#10;一人当たり面積">
          <a:extLst>
            <a:ext uri="{FF2B5EF4-FFF2-40B4-BE49-F238E27FC236}">
              <a16:creationId xmlns:a16="http://schemas.microsoft.com/office/drawing/2014/main" id="{92249BE1-D85A-4446-8257-1D4362AE522E}"/>
            </a:ext>
          </a:extLst>
        </xdr:cNvPr>
        <xdr:cNvSpPr txBox="1"/>
      </xdr:nvSpPr>
      <xdr:spPr>
        <a:xfrm>
          <a:off x="19310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132080</xdr:rowOff>
    </xdr:from>
    <xdr:to>
      <xdr:col>98</xdr:col>
      <xdr:colOff>38100</xdr:colOff>
      <xdr:row>106</xdr:row>
      <xdr:rowOff>62230</xdr:rowOff>
    </xdr:to>
    <xdr:sp macro="" textlink="">
      <xdr:nvSpPr>
        <xdr:cNvPr id="843" name="フローチャート: 判断 842">
          <a:extLst>
            <a:ext uri="{FF2B5EF4-FFF2-40B4-BE49-F238E27FC236}">
              <a16:creationId xmlns:a16="http://schemas.microsoft.com/office/drawing/2014/main" id="{920241D1-FBE8-4FD6-9C2F-9E5944318476}"/>
            </a:ext>
          </a:extLst>
        </xdr:cNvPr>
        <xdr:cNvSpPr/>
      </xdr:nvSpPr>
      <xdr:spPr>
        <a:xfrm>
          <a:off x="18605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106</xdr:row>
      <xdr:rowOff>53357</xdr:rowOff>
    </xdr:from>
    <xdr:ext cx="469744" cy="259045"/>
    <xdr:sp macro="" textlink="">
      <xdr:nvSpPr>
        <xdr:cNvPr id="844" name="n_4aveValue【庁舎】&#10;一人当たり面積">
          <a:extLst>
            <a:ext uri="{FF2B5EF4-FFF2-40B4-BE49-F238E27FC236}">
              <a16:creationId xmlns:a16="http://schemas.microsoft.com/office/drawing/2014/main" id="{8838C848-F605-49BB-8847-BA9E3DBBD0A1}"/>
            </a:ext>
          </a:extLst>
        </xdr:cNvPr>
        <xdr:cNvSpPr txBox="1"/>
      </xdr:nvSpPr>
      <xdr:spPr>
        <a:xfrm>
          <a:off x="18421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3AEB1E37-43DE-4BC6-8E33-4C23A462AEB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6E19571E-D2D0-4490-A6B2-C89F05646BC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0D3FB3A7-274B-4486-B75C-5DCAF783FC6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8" name="テキスト ボックス 847">
          <a:extLst>
            <a:ext uri="{FF2B5EF4-FFF2-40B4-BE49-F238E27FC236}">
              <a16:creationId xmlns:a16="http://schemas.microsoft.com/office/drawing/2014/main" id="{C70959F7-3074-461C-B9E7-6D48A4E5D80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9" name="テキスト ボックス 848">
          <a:extLst>
            <a:ext uri="{FF2B5EF4-FFF2-40B4-BE49-F238E27FC236}">
              <a16:creationId xmlns:a16="http://schemas.microsoft.com/office/drawing/2014/main" id="{C1B86EDF-750D-4C6F-99FF-F99BB06DC77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40639</xdr:rowOff>
    </xdr:from>
    <xdr:to>
      <xdr:col>116</xdr:col>
      <xdr:colOff>114300</xdr:colOff>
      <xdr:row>104</xdr:row>
      <xdr:rowOff>142239</xdr:rowOff>
    </xdr:to>
    <xdr:sp macro="" textlink="">
      <xdr:nvSpPr>
        <xdr:cNvPr id="850" name="楕円 849">
          <a:extLst>
            <a:ext uri="{FF2B5EF4-FFF2-40B4-BE49-F238E27FC236}">
              <a16:creationId xmlns:a16="http://schemas.microsoft.com/office/drawing/2014/main" id="{803BFE95-F275-4BB8-B83E-C2047AC389F2}"/>
            </a:ext>
          </a:extLst>
        </xdr:cNvPr>
        <xdr:cNvSpPr/>
      </xdr:nvSpPr>
      <xdr:spPr>
        <a:xfrm>
          <a:off x="221107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63516</xdr:rowOff>
    </xdr:from>
    <xdr:ext cx="469744" cy="259045"/>
    <xdr:sp macro="" textlink="">
      <xdr:nvSpPr>
        <xdr:cNvPr id="851" name="【庁舎】&#10;一人当たり面積該当値テキスト">
          <a:extLst>
            <a:ext uri="{FF2B5EF4-FFF2-40B4-BE49-F238E27FC236}">
              <a16:creationId xmlns:a16="http://schemas.microsoft.com/office/drawing/2014/main" id="{7B0B6DFD-F836-44BB-9087-D29FA82D029C}"/>
            </a:ext>
          </a:extLst>
        </xdr:cNvPr>
        <xdr:cNvSpPr txBox="1"/>
      </xdr:nvSpPr>
      <xdr:spPr>
        <a:xfrm>
          <a:off x="22199600"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13970</xdr:rowOff>
    </xdr:from>
    <xdr:to>
      <xdr:col>112</xdr:col>
      <xdr:colOff>38100</xdr:colOff>
      <xdr:row>104</xdr:row>
      <xdr:rowOff>115570</xdr:rowOff>
    </xdr:to>
    <xdr:sp macro="" textlink="">
      <xdr:nvSpPr>
        <xdr:cNvPr id="852" name="楕円 851">
          <a:extLst>
            <a:ext uri="{FF2B5EF4-FFF2-40B4-BE49-F238E27FC236}">
              <a16:creationId xmlns:a16="http://schemas.microsoft.com/office/drawing/2014/main" id="{1BDF55D4-E463-4C78-B17A-4FB5EC23B9C0}"/>
            </a:ext>
          </a:extLst>
        </xdr:cNvPr>
        <xdr:cNvSpPr/>
      </xdr:nvSpPr>
      <xdr:spPr>
        <a:xfrm>
          <a:off x="21272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64770</xdr:rowOff>
    </xdr:from>
    <xdr:to>
      <xdr:col>116</xdr:col>
      <xdr:colOff>63500</xdr:colOff>
      <xdr:row>104</xdr:row>
      <xdr:rowOff>91439</xdr:rowOff>
    </xdr:to>
    <xdr:cxnSp macro="">
      <xdr:nvCxnSpPr>
        <xdr:cNvPr id="853" name="直線コネクタ 852">
          <a:extLst>
            <a:ext uri="{FF2B5EF4-FFF2-40B4-BE49-F238E27FC236}">
              <a16:creationId xmlns:a16="http://schemas.microsoft.com/office/drawing/2014/main" id="{F6C94E11-CB1A-44A8-A156-0B65D2A8C86D}"/>
            </a:ext>
          </a:extLst>
        </xdr:cNvPr>
        <xdr:cNvCxnSpPr/>
      </xdr:nvCxnSpPr>
      <xdr:spPr>
        <a:xfrm>
          <a:off x="21323300" y="178955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29211</xdr:rowOff>
    </xdr:from>
    <xdr:to>
      <xdr:col>107</xdr:col>
      <xdr:colOff>101600</xdr:colOff>
      <xdr:row>104</xdr:row>
      <xdr:rowOff>130811</xdr:rowOff>
    </xdr:to>
    <xdr:sp macro="" textlink="">
      <xdr:nvSpPr>
        <xdr:cNvPr id="854" name="楕円 853">
          <a:extLst>
            <a:ext uri="{FF2B5EF4-FFF2-40B4-BE49-F238E27FC236}">
              <a16:creationId xmlns:a16="http://schemas.microsoft.com/office/drawing/2014/main" id="{CBB8B0D5-FC6D-464F-98F5-B0491FB9CA02}"/>
            </a:ext>
          </a:extLst>
        </xdr:cNvPr>
        <xdr:cNvSpPr/>
      </xdr:nvSpPr>
      <xdr:spPr>
        <a:xfrm>
          <a:off x="2038350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64770</xdr:rowOff>
    </xdr:from>
    <xdr:to>
      <xdr:col>111</xdr:col>
      <xdr:colOff>177800</xdr:colOff>
      <xdr:row>104</xdr:row>
      <xdr:rowOff>80011</xdr:rowOff>
    </xdr:to>
    <xdr:cxnSp macro="">
      <xdr:nvCxnSpPr>
        <xdr:cNvPr id="855" name="直線コネクタ 854">
          <a:extLst>
            <a:ext uri="{FF2B5EF4-FFF2-40B4-BE49-F238E27FC236}">
              <a16:creationId xmlns:a16="http://schemas.microsoft.com/office/drawing/2014/main" id="{29FF3681-1E9D-4994-AE2F-DBA6049891B5}"/>
            </a:ext>
          </a:extLst>
        </xdr:cNvPr>
        <xdr:cNvCxnSpPr/>
      </xdr:nvCxnSpPr>
      <xdr:spPr>
        <a:xfrm flipV="1">
          <a:off x="20434300" y="178955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52070</xdr:rowOff>
    </xdr:from>
    <xdr:to>
      <xdr:col>102</xdr:col>
      <xdr:colOff>165100</xdr:colOff>
      <xdr:row>104</xdr:row>
      <xdr:rowOff>153670</xdr:rowOff>
    </xdr:to>
    <xdr:sp macro="" textlink="">
      <xdr:nvSpPr>
        <xdr:cNvPr id="856" name="楕円 855">
          <a:extLst>
            <a:ext uri="{FF2B5EF4-FFF2-40B4-BE49-F238E27FC236}">
              <a16:creationId xmlns:a16="http://schemas.microsoft.com/office/drawing/2014/main" id="{DFB9ABD3-7AFB-49DC-8709-C277A73D2758}"/>
            </a:ext>
          </a:extLst>
        </xdr:cNvPr>
        <xdr:cNvSpPr/>
      </xdr:nvSpPr>
      <xdr:spPr>
        <a:xfrm>
          <a:off x="19494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80011</xdr:rowOff>
    </xdr:from>
    <xdr:to>
      <xdr:col>107</xdr:col>
      <xdr:colOff>50800</xdr:colOff>
      <xdr:row>104</xdr:row>
      <xdr:rowOff>102870</xdr:rowOff>
    </xdr:to>
    <xdr:cxnSp macro="">
      <xdr:nvCxnSpPr>
        <xdr:cNvPr id="857" name="直線コネクタ 856">
          <a:extLst>
            <a:ext uri="{FF2B5EF4-FFF2-40B4-BE49-F238E27FC236}">
              <a16:creationId xmlns:a16="http://schemas.microsoft.com/office/drawing/2014/main" id="{FFEE1B26-6695-4804-9DF0-C97935123A37}"/>
            </a:ext>
          </a:extLst>
        </xdr:cNvPr>
        <xdr:cNvCxnSpPr/>
      </xdr:nvCxnSpPr>
      <xdr:spPr>
        <a:xfrm flipV="1">
          <a:off x="19545300" y="179108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48261</xdr:rowOff>
    </xdr:from>
    <xdr:to>
      <xdr:col>98</xdr:col>
      <xdr:colOff>38100</xdr:colOff>
      <xdr:row>104</xdr:row>
      <xdr:rowOff>149861</xdr:rowOff>
    </xdr:to>
    <xdr:sp macro="" textlink="">
      <xdr:nvSpPr>
        <xdr:cNvPr id="858" name="楕円 857">
          <a:extLst>
            <a:ext uri="{FF2B5EF4-FFF2-40B4-BE49-F238E27FC236}">
              <a16:creationId xmlns:a16="http://schemas.microsoft.com/office/drawing/2014/main" id="{1237576C-530C-40E0-8163-BFC8F87385FC}"/>
            </a:ext>
          </a:extLst>
        </xdr:cNvPr>
        <xdr:cNvSpPr/>
      </xdr:nvSpPr>
      <xdr:spPr>
        <a:xfrm>
          <a:off x="18605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99061</xdr:rowOff>
    </xdr:from>
    <xdr:to>
      <xdr:col>102</xdr:col>
      <xdr:colOff>114300</xdr:colOff>
      <xdr:row>104</xdr:row>
      <xdr:rowOff>102870</xdr:rowOff>
    </xdr:to>
    <xdr:cxnSp macro="">
      <xdr:nvCxnSpPr>
        <xdr:cNvPr id="859" name="直線コネクタ 858">
          <a:extLst>
            <a:ext uri="{FF2B5EF4-FFF2-40B4-BE49-F238E27FC236}">
              <a16:creationId xmlns:a16="http://schemas.microsoft.com/office/drawing/2014/main" id="{739B5453-8E09-445B-9602-A29E2A98C318}"/>
            </a:ext>
          </a:extLst>
        </xdr:cNvPr>
        <xdr:cNvCxnSpPr/>
      </xdr:nvCxnSpPr>
      <xdr:spPr>
        <a:xfrm>
          <a:off x="18656300" y="179298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132097</xdr:rowOff>
    </xdr:from>
    <xdr:ext cx="469744" cy="259045"/>
    <xdr:sp macro="" textlink="">
      <xdr:nvSpPr>
        <xdr:cNvPr id="860" name="n_1mainValue【庁舎】&#10;一人当たり面積">
          <a:extLst>
            <a:ext uri="{FF2B5EF4-FFF2-40B4-BE49-F238E27FC236}">
              <a16:creationId xmlns:a16="http://schemas.microsoft.com/office/drawing/2014/main" id="{838E346A-98DC-4E72-947C-A2D70A5AB1F6}"/>
            </a:ext>
          </a:extLst>
        </xdr:cNvPr>
        <xdr:cNvSpPr txBox="1"/>
      </xdr:nvSpPr>
      <xdr:spPr>
        <a:xfrm>
          <a:off x="21075727" y="1761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147338</xdr:rowOff>
    </xdr:from>
    <xdr:ext cx="469744" cy="259045"/>
    <xdr:sp macro="" textlink="">
      <xdr:nvSpPr>
        <xdr:cNvPr id="861" name="n_2mainValue【庁舎】&#10;一人当たり面積">
          <a:extLst>
            <a:ext uri="{FF2B5EF4-FFF2-40B4-BE49-F238E27FC236}">
              <a16:creationId xmlns:a16="http://schemas.microsoft.com/office/drawing/2014/main" id="{543D67E4-E5FD-45D0-ACC7-5D373959B059}"/>
            </a:ext>
          </a:extLst>
        </xdr:cNvPr>
        <xdr:cNvSpPr txBox="1"/>
      </xdr:nvSpPr>
      <xdr:spPr>
        <a:xfrm>
          <a:off x="20199427" y="1763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170197</xdr:rowOff>
    </xdr:from>
    <xdr:ext cx="469744" cy="259045"/>
    <xdr:sp macro="" textlink="">
      <xdr:nvSpPr>
        <xdr:cNvPr id="862" name="n_3mainValue【庁舎】&#10;一人当たり面積">
          <a:extLst>
            <a:ext uri="{FF2B5EF4-FFF2-40B4-BE49-F238E27FC236}">
              <a16:creationId xmlns:a16="http://schemas.microsoft.com/office/drawing/2014/main" id="{50EA240E-3218-422F-B477-43B73626B5E3}"/>
            </a:ext>
          </a:extLst>
        </xdr:cNvPr>
        <xdr:cNvSpPr txBox="1"/>
      </xdr:nvSpPr>
      <xdr:spPr>
        <a:xfrm>
          <a:off x="19310427" y="1765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166388</xdr:rowOff>
    </xdr:from>
    <xdr:ext cx="469744" cy="259045"/>
    <xdr:sp macro="" textlink="">
      <xdr:nvSpPr>
        <xdr:cNvPr id="863" name="n_4mainValue【庁舎】&#10;一人当たり面積">
          <a:extLst>
            <a:ext uri="{FF2B5EF4-FFF2-40B4-BE49-F238E27FC236}">
              <a16:creationId xmlns:a16="http://schemas.microsoft.com/office/drawing/2014/main" id="{9EE8E527-BE63-4544-947C-98E29BD3F1B5}"/>
            </a:ext>
          </a:extLst>
        </xdr:cNvPr>
        <xdr:cNvSpPr txBox="1"/>
      </xdr:nvSpPr>
      <xdr:spPr>
        <a:xfrm>
          <a:off x="18421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22C9B857-735B-4950-B06B-AE29E136E82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A155043F-9928-4103-8627-0DF92B0C329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1AF96D57-F396-4DA3-A95F-3F808D2F208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本分析表に記載された施設類型毎の本区の有形固定資産減価償却率は類似団体内平均値とほぼ同程度となっている。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庁舎</a:t>
          </a:r>
          <a:r>
            <a:rPr kumimoji="1" lang="ja-JP" altLang="ja-JP" sz="1100">
              <a:solidFill>
                <a:schemeClr val="dk1"/>
              </a:solidFill>
              <a:effectLst/>
              <a:latin typeface="+mn-lt"/>
              <a:ea typeface="+mn-ea"/>
              <a:cs typeface="+mn-cs"/>
            </a:rPr>
            <a:t>については、減価償却率が</a:t>
          </a:r>
          <a:r>
            <a:rPr kumimoji="1" lang="en-US" altLang="ja-JP" sz="1100">
              <a:solidFill>
                <a:schemeClr val="dk1"/>
              </a:solidFill>
              <a:effectLst/>
              <a:latin typeface="+mn-lt"/>
              <a:ea typeface="+mn-ea"/>
              <a:cs typeface="+mn-cs"/>
            </a:rPr>
            <a:t>51.5</a:t>
          </a:r>
          <a:r>
            <a:rPr kumimoji="1" lang="ja-JP" altLang="ja-JP" sz="1100">
              <a:solidFill>
                <a:schemeClr val="dk1"/>
              </a:solidFill>
              <a:effectLst/>
              <a:latin typeface="+mn-lt"/>
              <a:ea typeface="+mn-ea"/>
              <a:cs typeface="+mn-cs"/>
            </a:rPr>
            <a:t>％と前年度より</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ポイント低くなっており、これは令和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の本庁舎昇降機取替工事</a:t>
          </a:r>
          <a:r>
            <a:rPr kumimoji="1" lang="ja-JP" altLang="ja-JP" sz="1100">
              <a:solidFill>
                <a:schemeClr val="dk1"/>
              </a:solidFill>
              <a:effectLst/>
              <a:latin typeface="+mn-lt"/>
              <a:ea typeface="+mn-ea"/>
              <a:cs typeface="+mn-cs"/>
            </a:rPr>
            <a:t>により減価償却率が一定程度低く抑えられたことによる。</a:t>
          </a:r>
          <a:endParaRPr lang="ja-JP" altLang="ja-JP">
            <a:effectLst/>
          </a:endParaRPr>
        </a:p>
        <a:p>
          <a:r>
            <a:rPr kumimoji="1" lang="ja-JP" altLang="ja-JP" sz="1100">
              <a:solidFill>
                <a:schemeClr val="dk1"/>
              </a:solidFill>
              <a:effectLst/>
              <a:latin typeface="+mn-lt"/>
              <a:ea typeface="+mn-ea"/>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141298669</v>
      </c>
      <c r="BO4" s="384"/>
      <c r="BP4" s="384"/>
      <c r="BQ4" s="384"/>
      <c r="BR4" s="384"/>
      <c r="BS4" s="384"/>
      <c r="BT4" s="384"/>
      <c r="BU4" s="385"/>
      <c r="BV4" s="383">
        <v>166859737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3.7</v>
      </c>
      <c r="CU4" s="390"/>
      <c r="CV4" s="390"/>
      <c r="CW4" s="390"/>
      <c r="CX4" s="390"/>
      <c r="CY4" s="390"/>
      <c r="CZ4" s="390"/>
      <c r="DA4" s="391"/>
      <c r="DB4" s="389">
        <v>3.1</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137272635</v>
      </c>
      <c r="BO5" s="421"/>
      <c r="BP5" s="421"/>
      <c r="BQ5" s="421"/>
      <c r="BR5" s="421"/>
      <c r="BS5" s="421"/>
      <c r="BT5" s="421"/>
      <c r="BU5" s="422"/>
      <c r="BV5" s="420">
        <v>161807893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73.3</v>
      </c>
      <c r="CU5" s="418"/>
      <c r="CV5" s="418"/>
      <c r="CW5" s="418"/>
      <c r="CX5" s="418"/>
      <c r="CY5" s="418"/>
      <c r="CZ5" s="418"/>
      <c r="DA5" s="419"/>
      <c r="DB5" s="417">
        <v>60.4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4026034</v>
      </c>
      <c r="BO6" s="421"/>
      <c r="BP6" s="421"/>
      <c r="BQ6" s="421"/>
      <c r="BR6" s="421"/>
      <c r="BS6" s="421"/>
      <c r="BT6" s="421"/>
      <c r="BU6" s="422"/>
      <c r="BV6" s="420">
        <v>5051844</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73.3</v>
      </c>
      <c r="CU6" s="458"/>
      <c r="CV6" s="458"/>
      <c r="CW6" s="458"/>
      <c r="CX6" s="458"/>
      <c r="CY6" s="458"/>
      <c r="CZ6" s="458"/>
      <c r="DA6" s="459"/>
      <c r="DB6" s="457">
        <v>60.4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1452404</v>
      </c>
      <c r="BO7" s="421"/>
      <c r="BP7" s="421"/>
      <c r="BQ7" s="421"/>
      <c r="BR7" s="421"/>
      <c r="BS7" s="421"/>
      <c r="BT7" s="421"/>
      <c r="BU7" s="422"/>
      <c r="BV7" s="420">
        <v>2655694</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69007837</v>
      </c>
      <c r="CU7" s="421"/>
      <c r="CV7" s="421"/>
      <c r="CW7" s="421"/>
      <c r="CX7" s="421"/>
      <c r="CY7" s="421"/>
      <c r="CZ7" s="421"/>
      <c r="DA7" s="422"/>
      <c r="DB7" s="420">
        <v>76611065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2573630</v>
      </c>
      <c r="BO8" s="421"/>
      <c r="BP8" s="421"/>
      <c r="BQ8" s="421"/>
      <c r="BR8" s="421"/>
      <c r="BS8" s="421"/>
      <c r="BT8" s="421"/>
      <c r="BU8" s="422"/>
      <c r="BV8" s="420">
        <v>2396150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0.62</v>
      </c>
      <c r="CU8" s="461"/>
      <c r="CV8" s="461"/>
      <c r="CW8" s="461"/>
      <c r="CX8" s="461"/>
      <c r="CY8" s="461"/>
      <c r="CZ8" s="461"/>
      <c r="DA8" s="462"/>
      <c r="DB8" s="460">
        <v>0.61</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169179</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177480</v>
      </c>
      <c r="BO9" s="421"/>
      <c r="BP9" s="421"/>
      <c r="BQ9" s="421"/>
      <c r="BR9" s="421"/>
      <c r="BS9" s="421"/>
      <c r="BT9" s="421"/>
      <c r="BU9" s="422"/>
      <c r="BV9" s="420">
        <v>209272</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1.9</v>
      </c>
      <c r="CU9" s="418"/>
      <c r="CV9" s="418"/>
      <c r="CW9" s="418"/>
      <c r="CX9" s="418"/>
      <c r="CY9" s="418"/>
      <c r="CZ9" s="418"/>
      <c r="DA9" s="419"/>
      <c r="DB9" s="417">
        <v>1.3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141183</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3754641</v>
      </c>
      <c r="BO10" s="421"/>
      <c r="BP10" s="421"/>
      <c r="BQ10" s="421"/>
      <c r="BR10" s="421"/>
      <c r="BS10" s="421"/>
      <c r="BT10" s="421"/>
      <c r="BU10" s="422"/>
      <c r="BV10" s="420">
        <v>6589257</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187404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3800000</v>
      </c>
      <c r="BO12" s="421"/>
      <c r="BP12" s="421"/>
      <c r="BQ12" s="421"/>
      <c r="BR12" s="421"/>
      <c r="BS12" s="421"/>
      <c r="BT12" s="421"/>
      <c r="BU12" s="422"/>
      <c r="BV12" s="420">
        <v>2700000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174851</v>
      </c>
      <c r="S13" s="505"/>
      <c r="T13" s="505"/>
      <c r="U13" s="505"/>
      <c r="V13" s="506"/>
      <c r="W13" s="436" t="s">
        <v>131</v>
      </c>
      <c r="X13" s="437"/>
      <c r="Y13" s="437"/>
      <c r="Z13" s="437"/>
      <c r="AA13" s="437"/>
      <c r="AB13" s="427"/>
      <c r="AC13" s="471">
        <v>67</v>
      </c>
      <c r="AD13" s="472"/>
      <c r="AE13" s="472"/>
      <c r="AF13" s="472"/>
      <c r="AG13" s="514"/>
      <c r="AH13" s="471">
        <v>26</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132121</v>
      </c>
      <c r="BO13" s="421"/>
      <c r="BP13" s="421"/>
      <c r="BQ13" s="421"/>
      <c r="BR13" s="421"/>
      <c r="BS13" s="421"/>
      <c r="BT13" s="421"/>
      <c r="BU13" s="422"/>
      <c r="BV13" s="420">
        <v>4098529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1.6</v>
      </c>
      <c r="CU13" s="418"/>
      <c r="CV13" s="418"/>
      <c r="CW13" s="418"/>
      <c r="CX13" s="418"/>
      <c r="CY13" s="418"/>
      <c r="CZ13" s="418"/>
      <c r="DA13" s="419"/>
      <c r="DB13" s="417">
        <v>1.1000000000000001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176835</v>
      </c>
      <c r="S14" s="505"/>
      <c r="T14" s="505"/>
      <c r="U14" s="505"/>
      <c r="V14" s="506"/>
      <c r="W14" s="410"/>
      <c r="X14" s="411"/>
      <c r="Y14" s="411"/>
      <c r="Z14" s="411"/>
      <c r="AA14" s="411"/>
      <c r="AB14" s="400"/>
      <c r="AC14" s="507">
        <v>0.1</v>
      </c>
      <c r="AD14" s="508"/>
      <c r="AE14" s="508"/>
      <c r="AF14" s="508"/>
      <c r="AG14" s="509"/>
      <c r="AH14" s="507">
        <v>0</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166465</v>
      </c>
      <c r="S15" s="505"/>
      <c r="T15" s="505"/>
      <c r="U15" s="505"/>
      <c r="V15" s="506"/>
      <c r="W15" s="436" t="s">
        <v>137</v>
      </c>
      <c r="X15" s="437"/>
      <c r="Y15" s="437"/>
      <c r="Z15" s="437"/>
      <c r="AA15" s="437"/>
      <c r="AB15" s="427"/>
      <c r="AC15" s="471">
        <v>8845</v>
      </c>
      <c r="AD15" s="472"/>
      <c r="AE15" s="472"/>
      <c r="AF15" s="472"/>
      <c r="AG15" s="514"/>
      <c r="AH15" s="471">
        <v>7033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40907290</v>
      </c>
      <c r="BO15" s="384"/>
      <c r="BP15" s="384"/>
      <c r="BQ15" s="384"/>
      <c r="BR15" s="384"/>
      <c r="BS15" s="384"/>
      <c r="BT15" s="384"/>
      <c r="BU15" s="385"/>
      <c r="BV15" s="383">
        <v>39323243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11.2</v>
      </c>
      <c r="AD16" s="508"/>
      <c r="AE16" s="508"/>
      <c r="AF16" s="508"/>
      <c r="AG16" s="509"/>
      <c r="AH16" s="507">
        <v>12.5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60847904</v>
      </c>
      <c r="BO16" s="421"/>
      <c r="BP16" s="421"/>
      <c r="BQ16" s="421"/>
      <c r="BR16" s="421"/>
      <c r="BS16" s="421"/>
      <c r="BT16" s="421"/>
      <c r="BU16" s="422"/>
      <c r="BV16" s="420">
        <v>68900180</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70037</v>
      </c>
      <c r="AD17" s="472"/>
      <c r="AE17" s="472"/>
      <c r="AF17" s="472"/>
      <c r="AG17" s="514"/>
      <c r="AH17" s="471">
        <v>49174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69007837</v>
      </c>
      <c r="BO17" s="421"/>
      <c r="BP17" s="421"/>
      <c r="BQ17" s="421"/>
      <c r="BR17" s="421"/>
      <c r="BS17" s="421"/>
      <c r="BT17" s="421"/>
      <c r="BU17" s="422"/>
      <c r="BV17" s="420">
        <v>76611065</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10.210000000000001</v>
      </c>
      <c r="M18" s="544"/>
      <c r="N18" s="544"/>
      <c r="O18" s="544"/>
      <c r="P18" s="544"/>
      <c r="Q18" s="544"/>
      <c r="R18" s="545"/>
      <c r="S18" s="545"/>
      <c r="T18" s="545"/>
      <c r="U18" s="545"/>
      <c r="V18" s="546"/>
      <c r="W18" s="438"/>
      <c r="X18" s="439"/>
      <c r="Y18" s="439"/>
      <c r="Z18" s="439"/>
      <c r="AA18" s="439"/>
      <c r="AB18" s="430"/>
      <c r="AC18" s="547">
        <v>88.7</v>
      </c>
      <c r="AD18" s="548"/>
      <c r="AE18" s="548"/>
      <c r="AF18" s="548"/>
      <c r="AG18" s="549"/>
      <c r="AH18" s="547">
        <v>87.4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59175352</v>
      </c>
      <c r="BO18" s="421"/>
      <c r="BP18" s="421"/>
      <c r="BQ18" s="421"/>
      <c r="BR18" s="421"/>
      <c r="BS18" s="421"/>
      <c r="BT18" s="421"/>
      <c r="BU18" s="422"/>
      <c r="BV18" s="420">
        <v>51730717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16570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93672781</v>
      </c>
      <c r="BO19" s="421"/>
      <c r="BP19" s="421"/>
      <c r="BQ19" s="421"/>
      <c r="BR19" s="421"/>
      <c r="BS19" s="421"/>
      <c r="BT19" s="421"/>
      <c r="BU19" s="422"/>
      <c r="BV19" s="420">
        <v>104754997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92533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41805182</v>
      </c>
      <c r="BO22" s="384"/>
      <c r="BP22" s="384"/>
      <c r="BQ22" s="384"/>
      <c r="BR22" s="384"/>
      <c r="BS22" s="384"/>
      <c r="BT22" s="384"/>
      <c r="BU22" s="385"/>
      <c r="BV22" s="383">
        <v>43269886</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29691970</v>
      </c>
      <c r="BO23" s="421"/>
      <c r="BP23" s="421"/>
      <c r="BQ23" s="421"/>
      <c r="BR23" s="421"/>
      <c r="BS23" s="421"/>
      <c r="BT23" s="421"/>
      <c r="BU23" s="422"/>
      <c r="BV23" s="420">
        <v>30471284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11550</v>
      </c>
      <c r="R24" s="472"/>
      <c r="S24" s="472"/>
      <c r="T24" s="472"/>
      <c r="U24" s="472"/>
      <c r="V24" s="514"/>
      <c r="W24" s="566"/>
      <c r="X24" s="567"/>
      <c r="Y24" s="568"/>
      <c r="Z24" s="470" t="s">
        <v>162</v>
      </c>
      <c r="AA24" s="450"/>
      <c r="AB24" s="450"/>
      <c r="AC24" s="450"/>
      <c r="AD24" s="450"/>
      <c r="AE24" s="450"/>
      <c r="AF24" s="450"/>
      <c r="AG24" s="451"/>
      <c r="AH24" s="471">
        <v>1581</v>
      </c>
      <c r="AI24" s="472"/>
      <c r="AJ24" s="472"/>
      <c r="AK24" s="472"/>
      <c r="AL24" s="514"/>
      <c r="AM24" s="471">
        <v>4461582</v>
      </c>
      <c r="AN24" s="472"/>
      <c r="AO24" s="472"/>
      <c r="AP24" s="472"/>
      <c r="AQ24" s="472"/>
      <c r="AR24" s="514"/>
      <c r="AS24" s="471">
        <v>2822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41805182</v>
      </c>
      <c r="BO24" s="421"/>
      <c r="BP24" s="421"/>
      <c r="BQ24" s="421"/>
      <c r="BR24" s="421"/>
      <c r="BS24" s="421"/>
      <c r="BT24" s="421"/>
      <c r="BU24" s="422"/>
      <c r="BV24" s="420">
        <v>43269886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9260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29298878</v>
      </c>
      <c r="BO25" s="384"/>
      <c r="BP25" s="384"/>
      <c r="BQ25" s="384"/>
      <c r="BR25" s="384"/>
      <c r="BS25" s="384"/>
      <c r="BT25" s="384"/>
      <c r="BU25" s="385"/>
      <c r="BV25" s="383">
        <v>21032770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8270</v>
      </c>
      <c r="R26" s="472"/>
      <c r="S26" s="472"/>
      <c r="T26" s="472"/>
      <c r="U26" s="472"/>
      <c r="V26" s="514"/>
      <c r="W26" s="566"/>
      <c r="X26" s="567"/>
      <c r="Y26" s="568"/>
      <c r="Z26" s="470" t="s">
        <v>168</v>
      </c>
      <c r="AA26" s="572"/>
      <c r="AB26" s="572"/>
      <c r="AC26" s="572"/>
      <c r="AD26" s="572"/>
      <c r="AE26" s="572"/>
      <c r="AF26" s="572"/>
      <c r="AG26" s="573"/>
      <c r="AH26" s="471">
        <v>172</v>
      </c>
      <c r="AI26" s="472"/>
      <c r="AJ26" s="472"/>
      <c r="AK26" s="472"/>
      <c r="AL26" s="514"/>
      <c r="AM26" s="471">
        <v>451328</v>
      </c>
      <c r="AN26" s="472"/>
      <c r="AO26" s="472"/>
      <c r="AP26" s="472"/>
      <c r="AQ26" s="472"/>
      <c r="AR26" s="514"/>
      <c r="AS26" s="471">
        <v>2624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600000</v>
      </c>
      <c r="BO26" s="421"/>
      <c r="BP26" s="421"/>
      <c r="BQ26" s="421"/>
      <c r="BR26" s="421"/>
      <c r="BS26" s="421"/>
      <c r="BT26" s="421"/>
      <c r="BU26" s="422"/>
      <c r="BV26" s="420">
        <v>600000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9330</v>
      </c>
      <c r="R27" s="472"/>
      <c r="S27" s="472"/>
      <c r="T27" s="472"/>
      <c r="U27" s="472"/>
      <c r="V27" s="514"/>
      <c r="W27" s="566"/>
      <c r="X27" s="567"/>
      <c r="Y27" s="568"/>
      <c r="Z27" s="470" t="s">
        <v>171</v>
      </c>
      <c r="AA27" s="450"/>
      <c r="AB27" s="450"/>
      <c r="AC27" s="450"/>
      <c r="AD27" s="450"/>
      <c r="AE27" s="450"/>
      <c r="AF27" s="450"/>
      <c r="AG27" s="451"/>
      <c r="AH27" s="471">
        <v>91</v>
      </c>
      <c r="AI27" s="472"/>
      <c r="AJ27" s="472"/>
      <c r="AK27" s="472"/>
      <c r="AL27" s="514"/>
      <c r="AM27" s="471">
        <v>298605</v>
      </c>
      <c r="AN27" s="472"/>
      <c r="AO27" s="472"/>
      <c r="AP27" s="472"/>
      <c r="AQ27" s="472"/>
      <c r="AR27" s="514"/>
      <c r="AS27" s="471">
        <v>3281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7920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34776490</v>
      </c>
      <c r="BO28" s="384"/>
      <c r="BP28" s="384"/>
      <c r="BQ28" s="384"/>
      <c r="BR28" s="384"/>
      <c r="BS28" s="384"/>
      <c r="BT28" s="384"/>
      <c r="BU28" s="385"/>
      <c r="BV28" s="383">
        <v>34821849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30</v>
      </c>
      <c r="M29" s="472"/>
      <c r="N29" s="472"/>
      <c r="O29" s="472"/>
      <c r="P29" s="514"/>
      <c r="Q29" s="471">
        <v>6130</v>
      </c>
      <c r="R29" s="472"/>
      <c r="S29" s="472"/>
      <c r="T29" s="472"/>
      <c r="U29" s="472"/>
      <c r="V29" s="514"/>
      <c r="W29" s="569"/>
      <c r="X29" s="570"/>
      <c r="Y29" s="571"/>
      <c r="Z29" s="470" t="s">
        <v>177</v>
      </c>
      <c r="AA29" s="450"/>
      <c r="AB29" s="450"/>
      <c r="AC29" s="450"/>
      <c r="AD29" s="450"/>
      <c r="AE29" s="450"/>
      <c r="AF29" s="450"/>
      <c r="AG29" s="451"/>
      <c r="AH29" s="471">
        <v>1672</v>
      </c>
      <c r="AI29" s="472"/>
      <c r="AJ29" s="472"/>
      <c r="AK29" s="472"/>
      <c r="AL29" s="514"/>
      <c r="AM29" s="471">
        <v>4760187</v>
      </c>
      <c r="AN29" s="472"/>
      <c r="AO29" s="472"/>
      <c r="AP29" s="472"/>
      <c r="AQ29" s="472"/>
      <c r="AR29" s="514"/>
      <c r="AS29" s="471">
        <v>2847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63928879</v>
      </c>
      <c r="BO30" s="540"/>
      <c r="BP30" s="540"/>
      <c r="BQ30" s="540"/>
      <c r="BR30" s="540"/>
      <c r="BS30" s="540"/>
      <c r="BT30" s="540"/>
      <c r="BU30" s="541"/>
      <c r="BV30" s="539">
        <v>60994774</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国民健康保険事業会計</v>
      </c>
      <c r="X34" s="611"/>
      <c r="Y34" s="611"/>
      <c r="Z34" s="611"/>
      <c r="AA34" s="611"/>
      <c r="AB34" s="611"/>
      <c r="AC34" s="611"/>
      <c r="AD34" s="611"/>
      <c r="AE34" s="611"/>
      <c r="AF34" s="611"/>
      <c r="AG34" s="611"/>
      <c r="AH34" s="611"/>
      <c r="AI34" s="611"/>
      <c r="AJ34" s="611"/>
      <c r="AK34" s="611"/>
      <c r="AL34" s="163"/>
      <c r="AM34" s="610" t="str">
        <f>IF(AO34="","",MAX(C34:D43,U34:V43)+1)</f>
        <v/>
      </c>
      <c r="AN34" s="610"/>
      <c r="AO34" s="611"/>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5</v>
      </c>
      <c r="BX34" s="610"/>
      <c r="BY34" s="611" t="str">
        <f>IF('各会計、関係団体の財政状況及び健全化判断比率'!B68="","",'各会計、関係団体の財政状況及び健全化判断比率'!B68)</f>
        <v>特別区人事・厚生事務組合</v>
      </c>
      <c r="BZ34" s="611"/>
      <c r="CA34" s="611"/>
      <c r="CB34" s="611"/>
      <c r="CC34" s="611"/>
      <c r="CD34" s="611"/>
      <c r="CE34" s="611"/>
      <c r="CF34" s="611"/>
      <c r="CG34" s="611"/>
      <c r="CH34" s="611"/>
      <c r="CI34" s="611"/>
      <c r="CJ34" s="611"/>
      <c r="CK34" s="611"/>
      <c r="CL34" s="611"/>
      <c r="CM34" s="611"/>
      <c r="CN34" s="163"/>
      <c r="CO34" s="610">
        <f>IF(CQ34="","",MAX(C34:D43,U34:V43,AM34:AN43,BE34:BF43,BW34:BX43)+1)</f>
        <v>10</v>
      </c>
      <c r="CP34" s="610"/>
      <c r="CQ34" s="611" t="str">
        <f>IF('各会計、関係団体の財政状況及び健全化判断比率'!BS7="","",'各会計、関係団体の財政状況及び健全化判断比率'!BS7)</f>
        <v>中央区都市整備公社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6</v>
      </c>
      <c r="BX35" s="610"/>
      <c r="BY35" s="611" t="str">
        <f>IF('各会計、関係団体の財政状況及び健全化判断比率'!B69="","",'各会計、関係団体の財政状況及び健全化判断比率'!B69)</f>
        <v>特別区競馬組合</v>
      </c>
      <c r="BZ35" s="611"/>
      <c r="CA35" s="611"/>
      <c r="CB35" s="611"/>
      <c r="CC35" s="611"/>
      <c r="CD35" s="611"/>
      <c r="CE35" s="611"/>
      <c r="CF35" s="611"/>
      <c r="CG35" s="611"/>
      <c r="CH35" s="611"/>
      <c r="CI35" s="611"/>
      <c r="CJ35" s="611"/>
      <c r="CK35" s="611"/>
      <c r="CL35" s="611"/>
      <c r="CM35" s="611"/>
      <c r="CN35" s="163"/>
      <c r="CO35" s="610">
        <f t="shared" ref="CO35:CO43" si="3">IF(CQ35="","",CO34+1)</f>
        <v>11</v>
      </c>
      <c r="CP35" s="610"/>
      <c r="CQ35" s="611" t="str">
        <f>IF('各会計、関係団体の財政状況及び健全化判断比率'!BS8="","",'各会計、関係団体の財政状況及び健全化判断比率'!BS8)</f>
        <v>中央区勤労者サービス公社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7</v>
      </c>
      <c r="BX36" s="610"/>
      <c r="BY36" s="611" t="str">
        <f>IF('各会計、関係団体の財政状況及び健全化判断比率'!B70="","",'各会計、関係団体の財政状況及び健全化判断比率'!B70)</f>
        <v>東京二十三区清掃一部事務組合</v>
      </c>
      <c r="BZ36" s="611"/>
      <c r="CA36" s="611"/>
      <c r="CB36" s="611"/>
      <c r="CC36" s="611"/>
      <c r="CD36" s="611"/>
      <c r="CE36" s="611"/>
      <c r="CF36" s="611"/>
      <c r="CG36" s="611"/>
      <c r="CH36" s="611"/>
      <c r="CI36" s="611"/>
      <c r="CJ36" s="611"/>
      <c r="CK36" s="611"/>
      <c r="CL36" s="611"/>
      <c r="CM36" s="611"/>
      <c r="CN36" s="163"/>
      <c r="CO36" s="610">
        <f t="shared" si="3"/>
        <v>12</v>
      </c>
      <c r="CP36" s="610"/>
      <c r="CQ36" s="611" t="str">
        <f>IF('各会計、関係団体の財政状況及び健全化判断比率'!BS9="","",'各会計、関係団体の財政状況及び健全化判断比率'!BS9)</f>
        <v>日本橋プラザ</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8</v>
      </c>
      <c r="BX37" s="610"/>
      <c r="BY37" s="611" t="str">
        <f>IF('各会計、関係団体の財政状況及び健全化判断比率'!B71="","",'各会計、関係団体の財政状況及び健全化判断比率'!B71)</f>
        <v>東京都後期高齢者医療広域連合（一般会計）</v>
      </c>
      <c r="BZ37" s="611"/>
      <c r="CA37" s="611"/>
      <c r="CB37" s="611"/>
      <c r="CC37" s="611"/>
      <c r="CD37" s="611"/>
      <c r="CE37" s="611"/>
      <c r="CF37" s="611"/>
      <c r="CG37" s="611"/>
      <c r="CH37" s="611"/>
      <c r="CI37" s="611"/>
      <c r="CJ37" s="611"/>
      <c r="CK37" s="611"/>
      <c r="CL37" s="611"/>
      <c r="CM37" s="611"/>
      <c r="CN37" s="163"/>
      <c r="CO37" s="610">
        <f t="shared" si="3"/>
        <v>13</v>
      </c>
      <c r="CP37" s="610"/>
      <c r="CQ37" s="611" t="str">
        <f>IF('各会計、関係団体の財政状況及び健全化判断比率'!BS10="","",'各会計、関係団体の財政状況及び健全化判断比率'!BS10)</f>
        <v>中央区土地開発公社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9</v>
      </c>
      <c r="BX38" s="610"/>
      <c r="BY38" s="611" t="str">
        <f>IF('各会計、関係団体の財政状況及び健全化判断比率'!B72="","",'各会計、関係団体の財政状況及び健全化判断比率'!B72)</f>
        <v>東京都後期高齢者医療広域連合（後期高齢者医療特別会計）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MpbAtAL0dbzZfkswDAJbygobnaNClgB9Atag4h1i7+bBgQ55BLkoszhQDbcD2ddaCBsb6P6CcNYv5/6KNAAnYg==" saltValue="8EgE4I5ARCCxutliFIhjB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37903995</v>
      </c>
      <c r="S5" s="626"/>
      <c r="T5" s="626"/>
      <c r="U5" s="626"/>
      <c r="V5" s="626"/>
      <c r="W5" s="626"/>
      <c r="X5" s="626"/>
      <c r="Y5" s="627"/>
      <c r="Z5" s="628">
        <v>26.8</v>
      </c>
      <c r="AA5" s="628"/>
      <c r="AB5" s="628"/>
      <c r="AC5" s="628"/>
      <c r="AD5" s="629">
        <v>37903995</v>
      </c>
      <c r="AE5" s="629"/>
      <c r="AF5" s="629"/>
      <c r="AG5" s="629"/>
      <c r="AH5" s="629"/>
      <c r="AI5" s="629"/>
      <c r="AJ5" s="629"/>
      <c r="AK5" s="629"/>
      <c r="AL5" s="630">
        <v>47</v>
      </c>
      <c r="AM5" s="631"/>
      <c r="AN5" s="631"/>
      <c r="AO5" s="632"/>
      <c r="AP5" s="622" t="s">
        <v>216</v>
      </c>
      <c r="AQ5" s="623"/>
      <c r="AR5" s="623"/>
      <c r="AS5" s="623"/>
      <c r="AT5" s="623"/>
      <c r="AU5" s="623"/>
      <c r="AV5" s="623"/>
      <c r="AW5" s="623"/>
      <c r="AX5" s="623"/>
      <c r="AY5" s="623"/>
      <c r="AZ5" s="623"/>
      <c r="BA5" s="623"/>
      <c r="BB5" s="623"/>
      <c r="BC5" s="623"/>
      <c r="BD5" s="623"/>
      <c r="BE5" s="623"/>
      <c r="BF5" s="624"/>
      <c r="BG5" s="636">
        <v>37883582</v>
      </c>
      <c r="BH5" s="637"/>
      <c r="BI5" s="637"/>
      <c r="BJ5" s="637"/>
      <c r="BK5" s="637"/>
      <c r="BL5" s="637"/>
      <c r="BM5" s="637"/>
      <c r="BN5" s="638"/>
      <c r="BO5" s="639">
        <v>99.9</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393979</v>
      </c>
      <c r="S6" s="637"/>
      <c r="T6" s="637"/>
      <c r="U6" s="637"/>
      <c r="V6" s="637"/>
      <c r="W6" s="637"/>
      <c r="X6" s="637"/>
      <c r="Y6" s="638"/>
      <c r="Z6" s="639">
        <v>0.3</v>
      </c>
      <c r="AA6" s="639"/>
      <c r="AB6" s="639"/>
      <c r="AC6" s="639"/>
      <c r="AD6" s="640">
        <v>393979</v>
      </c>
      <c r="AE6" s="640"/>
      <c r="AF6" s="640"/>
      <c r="AG6" s="640"/>
      <c r="AH6" s="640"/>
      <c r="AI6" s="640"/>
      <c r="AJ6" s="640"/>
      <c r="AK6" s="640"/>
      <c r="AL6" s="641">
        <v>0.5</v>
      </c>
      <c r="AM6" s="642"/>
      <c r="AN6" s="642"/>
      <c r="AO6" s="643"/>
      <c r="AP6" s="633" t="s">
        <v>221</v>
      </c>
      <c r="AQ6" s="634"/>
      <c r="AR6" s="634"/>
      <c r="AS6" s="634"/>
      <c r="AT6" s="634"/>
      <c r="AU6" s="634"/>
      <c r="AV6" s="634"/>
      <c r="AW6" s="634"/>
      <c r="AX6" s="634"/>
      <c r="AY6" s="634"/>
      <c r="AZ6" s="634"/>
      <c r="BA6" s="634"/>
      <c r="BB6" s="634"/>
      <c r="BC6" s="634"/>
      <c r="BD6" s="634"/>
      <c r="BE6" s="634"/>
      <c r="BF6" s="635"/>
      <c r="BG6" s="636">
        <v>37883582</v>
      </c>
      <c r="BH6" s="637"/>
      <c r="BI6" s="637"/>
      <c r="BJ6" s="637"/>
      <c r="BK6" s="637"/>
      <c r="BL6" s="637"/>
      <c r="BM6" s="637"/>
      <c r="BN6" s="638"/>
      <c r="BO6" s="639">
        <v>99.9</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623951</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623897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188645</v>
      </c>
      <c r="S7" s="637"/>
      <c r="T7" s="637"/>
      <c r="U7" s="637"/>
      <c r="V7" s="637"/>
      <c r="W7" s="637"/>
      <c r="X7" s="637"/>
      <c r="Y7" s="638"/>
      <c r="Z7" s="639">
        <v>0.1</v>
      </c>
      <c r="AA7" s="639"/>
      <c r="AB7" s="639"/>
      <c r="AC7" s="639"/>
      <c r="AD7" s="640">
        <v>188645</v>
      </c>
      <c r="AE7" s="640"/>
      <c r="AF7" s="640"/>
      <c r="AG7" s="640"/>
      <c r="AH7" s="640"/>
      <c r="AI7" s="640"/>
      <c r="AJ7" s="640"/>
      <c r="AK7" s="640"/>
      <c r="AL7" s="641">
        <v>0.2</v>
      </c>
      <c r="AM7" s="642"/>
      <c r="AN7" s="642"/>
      <c r="AO7" s="643"/>
      <c r="AP7" s="633" t="s">
        <v>224</v>
      </c>
      <c r="AQ7" s="634"/>
      <c r="AR7" s="634"/>
      <c r="AS7" s="634"/>
      <c r="AT7" s="634"/>
      <c r="AU7" s="634"/>
      <c r="AV7" s="634"/>
      <c r="AW7" s="634"/>
      <c r="AX7" s="634"/>
      <c r="AY7" s="634"/>
      <c r="AZ7" s="634"/>
      <c r="BA7" s="634"/>
      <c r="BB7" s="634"/>
      <c r="BC7" s="634"/>
      <c r="BD7" s="634"/>
      <c r="BE7" s="634"/>
      <c r="BF7" s="635"/>
      <c r="BG7" s="636">
        <v>35227683</v>
      </c>
      <c r="BH7" s="637"/>
      <c r="BI7" s="637"/>
      <c r="BJ7" s="637"/>
      <c r="BK7" s="637"/>
      <c r="BL7" s="637"/>
      <c r="BM7" s="637"/>
      <c r="BN7" s="638"/>
      <c r="BO7" s="639">
        <v>92.9</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21823229</v>
      </c>
      <c r="CS7" s="637"/>
      <c r="CT7" s="637"/>
      <c r="CU7" s="637"/>
      <c r="CV7" s="637"/>
      <c r="CW7" s="637"/>
      <c r="CX7" s="637"/>
      <c r="CY7" s="638"/>
      <c r="CZ7" s="639">
        <v>15.9</v>
      </c>
      <c r="DA7" s="639"/>
      <c r="DB7" s="639"/>
      <c r="DC7" s="639"/>
      <c r="DD7" s="645">
        <v>3500084</v>
      </c>
      <c r="DE7" s="637"/>
      <c r="DF7" s="637"/>
      <c r="DG7" s="637"/>
      <c r="DH7" s="637"/>
      <c r="DI7" s="637"/>
      <c r="DJ7" s="637"/>
      <c r="DK7" s="637"/>
      <c r="DL7" s="637"/>
      <c r="DM7" s="637"/>
      <c r="DN7" s="637"/>
      <c r="DO7" s="637"/>
      <c r="DP7" s="638"/>
      <c r="DQ7" s="645">
        <v>19783548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977234</v>
      </c>
      <c r="S8" s="637"/>
      <c r="T8" s="637"/>
      <c r="U8" s="637"/>
      <c r="V8" s="637"/>
      <c r="W8" s="637"/>
      <c r="X8" s="637"/>
      <c r="Y8" s="638"/>
      <c r="Z8" s="639">
        <v>0.7</v>
      </c>
      <c r="AA8" s="639"/>
      <c r="AB8" s="639"/>
      <c r="AC8" s="639"/>
      <c r="AD8" s="640">
        <v>977234</v>
      </c>
      <c r="AE8" s="640"/>
      <c r="AF8" s="640"/>
      <c r="AG8" s="640"/>
      <c r="AH8" s="640"/>
      <c r="AI8" s="640"/>
      <c r="AJ8" s="640"/>
      <c r="AK8" s="640"/>
      <c r="AL8" s="641">
        <v>1.2</v>
      </c>
      <c r="AM8" s="642"/>
      <c r="AN8" s="642"/>
      <c r="AO8" s="643"/>
      <c r="AP8" s="633" t="s">
        <v>227</v>
      </c>
      <c r="AQ8" s="634"/>
      <c r="AR8" s="634"/>
      <c r="AS8" s="634"/>
      <c r="AT8" s="634"/>
      <c r="AU8" s="634"/>
      <c r="AV8" s="634"/>
      <c r="AW8" s="634"/>
      <c r="AX8" s="634"/>
      <c r="AY8" s="634"/>
      <c r="AZ8" s="634"/>
      <c r="BA8" s="634"/>
      <c r="BB8" s="634"/>
      <c r="BC8" s="634"/>
      <c r="BD8" s="634"/>
      <c r="BE8" s="634"/>
      <c r="BF8" s="635"/>
      <c r="BG8" s="636">
        <v>339652</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42315866</v>
      </c>
      <c r="CS8" s="637"/>
      <c r="CT8" s="637"/>
      <c r="CU8" s="637"/>
      <c r="CV8" s="637"/>
      <c r="CW8" s="637"/>
      <c r="CX8" s="637"/>
      <c r="CY8" s="638"/>
      <c r="CZ8" s="639">
        <v>30.8</v>
      </c>
      <c r="DA8" s="639"/>
      <c r="DB8" s="639"/>
      <c r="DC8" s="639"/>
      <c r="DD8" s="645">
        <v>1090891</v>
      </c>
      <c r="DE8" s="637"/>
      <c r="DF8" s="637"/>
      <c r="DG8" s="637"/>
      <c r="DH8" s="637"/>
      <c r="DI8" s="637"/>
      <c r="DJ8" s="637"/>
      <c r="DK8" s="637"/>
      <c r="DL8" s="637"/>
      <c r="DM8" s="637"/>
      <c r="DN8" s="637"/>
      <c r="DO8" s="637"/>
      <c r="DP8" s="638"/>
      <c r="DQ8" s="645">
        <v>25846312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1434030</v>
      </c>
      <c r="S9" s="637"/>
      <c r="T9" s="637"/>
      <c r="U9" s="637"/>
      <c r="V9" s="637"/>
      <c r="W9" s="637"/>
      <c r="X9" s="637"/>
      <c r="Y9" s="638"/>
      <c r="Z9" s="639">
        <v>1</v>
      </c>
      <c r="AA9" s="639"/>
      <c r="AB9" s="639"/>
      <c r="AC9" s="639"/>
      <c r="AD9" s="640">
        <v>1434030</v>
      </c>
      <c r="AE9" s="640"/>
      <c r="AF9" s="640"/>
      <c r="AG9" s="640"/>
      <c r="AH9" s="640"/>
      <c r="AI9" s="640"/>
      <c r="AJ9" s="640"/>
      <c r="AK9" s="640"/>
      <c r="AL9" s="641">
        <v>1.8</v>
      </c>
      <c r="AM9" s="642"/>
      <c r="AN9" s="642"/>
      <c r="AO9" s="643"/>
      <c r="AP9" s="633" t="s">
        <v>230</v>
      </c>
      <c r="AQ9" s="634"/>
      <c r="AR9" s="634"/>
      <c r="AS9" s="634"/>
      <c r="AT9" s="634"/>
      <c r="AU9" s="634"/>
      <c r="AV9" s="634"/>
      <c r="AW9" s="634"/>
      <c r="AX9" s="634"/>
      <c r="AY9" s="634"/>
      <c r="AZ9" s="634"/>
      <c r="BA9" s="634"/>
      <c r="BB9" s="634"/>
      <c r="BC9" s="634"/>
      <c r="BD9" s="634"/>
      <c r="BE9" s="634"/>
      <c r="BF9" s="635"/>
      <c r="BG9" s="636">
        <v>34888031</v>
      </c>
      <c r="BH9" s="637"/>
      <c r="BI9" s="637"/>
      <c r="BJ9" s="637"/>
      <c r="BK9" s="637"/>
      <c r="BL9" s="637"/>
      <c r="BM9" s="637"/>
      <c r="BN9" s="638"/>
      <c r="BO9" s="639">
        <v>92</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9651131</v>
      </c>
      <c r="CS9" s="637"/>
      <c r="CT9" s="637"/>
      <c r="CU9" s="637"/>
      <c r="CV9" s="637"/>
      <c r="CW9" s="637"/>
      <c r="CX9" s="637"/>
      <c r="CY9" s="638"/>
      <c r="CZ9" s="639">
        <v>7</v>
      </c>
      <c r="DA9" s="639"/>
      <c r="DB9" s="639"/>
      <c r="DC9" s="639"/>
      <c r="DD9" s="645">
        <v>396135</v>
      </c>
      <c r="DE9" s="637"/>
      <c r="DF9" s="637"/>
      <c r="DG9" s="637"/>
      <c r="DH9" s="637"/>
      <c r="DI9" s="637"/>
      <c r="DJ9" s="637"/>
      <c r="DK9" s="637"/>
      <c r="DL9" s="637"/>
      <c r="DM9" s="637"/>
      <c r="DN9" s="637"/>
      <c r="DO9" s="637"/>
      <c r="DP9" s="638"/>
      <c r="DQ9" s="645">
        <v>7789008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t="s">
        <v>122</v>
      </c>
      <c r="BH10" s="637"/>
      <c r="BI10" s="637"/>
      <c r="BJ10" s="637"/>
      <c r="BK10" s="637"/>
      <c r="BL10" s="637"/>
      <c r="BM10" s="637"/>
      <c r="BN10" s="638"/>
      <c r="BO10" s="639" t="s">
        <v>122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177912</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152197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10538282</v>
      </c>
      <c r="S11" s="637"/>
      <c r="T11" s="637"/>
      <c r="U11" s="637"/>
      <c r="V11" s="637"/>
      <c r="W11" s="637"/>
      <c r="X11" s="637"/>
      <c r="Y11" s="638"/>
      <c r="Z11" s="641">
        <v>7.5</v>
      </c>
      <c r="AA11" s="642"/>
      <c r="AB11" s="642"/>
      <c r="AC11" s="648"/>
      <c r="AD11" s="645">
        <v>10538282</v>
      </c>
      <c r="AE11" s="637"/>
      <c r="AF11" s="637"/>
      <c r="AG11" s="637"/>
      <c r="AH11" s="637"/>
      <c r="AI11" s="637"/>
      <c r="AJ11" s="637"/>
      <c r="AK11" s="638"/>
      <c r="AL11" s="641">
        <v>13.1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t="s">
        <v>122</v>
      </c>
      <c r="BH11" s="637"/>
      <c r="BI11" s="637"/>
      <c r="BJ11" s="637"/>
      <c r="BK11" s="637"/>
      <c r="BL11" s="637"/>
      <c r="BM11" s="637"/>
      <c r="BN11" s="638"/>
      <c r="BO11" s="639" t="s">
        <v>122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80676</v>
      </c>
      <c r="CS11" s="637"/>
      <c r="CT11" s="637"/>
      <c r="CU11" s="637"/>
      <c r="CV11" s="637"/>
      <c r="CW11" s="637"/>
      <c r="CX11" s="637"/>
      <c r="CY11" s="638"/>
      <c r="CZ11" s="639">
        <v>0.1</v>
      </c>
      <c r="DA11" s="639"/>
      <c r="DB11" s="639"/>
      <c r="DC11" s="639"/>
      <c r="DD11" s="645" t="s">
        <v>122</v>
      </c>
      <c r="DE11" s="637"/>
      <c r="DF11" s="637"/>
      <c r="DG11" s="637"/>
      <c r="DH11" s="637"/>
      <c r="DI11" s="637"/>
      <c r="DJ11" s="637"/>
      <c r="DK11" s="637"/>
      <c r="DL11" s="637"/>
      <c r="DM11" s="637"/>
      <c r="DN11" s="637"/>
      <c r="DO11" s="637"/>
      <c r="DP11" s="638"/>
      <c r="DQ11" s="645">
        <v>59319</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t="s">
        <v>122</v>
      </c>
      <c r="BH12" s="637"/>
      <c r="BI12" s="637"/>
      <c r="BJ12" s="637"/>
      <c r="BK12" s="637"/>
      <c r="BL12" s="637"/>
      <c r="BM12" s="637"/>
      <c r="BN12" s="638"/>
      <c r="BO12" s="639" t="s">
        <v>122</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4084330</v>
      </c>
      <c r="CS12" s="637"/>
      <c r="CT12" s="637"/>
      <c r="CU12" s="637"/>
      <c r="CV12" s="637"/>
      <c r="CW12" s="637"/>
      <c r="CX12" s="637"/>
      <c r="CY12" s="638"/>
      <c r="CZ12" s="639">
        <v>3</v>
      </c>
      <c r="DA12" s="639"/>
      <c r="DB12" s="639"/>
      <c r="DC12" s="639"/>
      <c r="DD12" s="645">
        <v>75735</v>
      </c>
      <c r="DE12" s="637"/>
      <c r="DF12" s="637"/>
      <c r="DG12" s="637"/>
      <c r="DH12" s="637"/>
      <c r="DI12" s="637"/>
      <c r="DJ12" s="637"/>
      <c r="DK12" s="637"/>
      <c r="DL12" s="637"/>
      <c r="DM12" s="637"/>
      <c r="DN12" s="637"/>
      <c r="DO12" s="637"/>
      <c r="DP12" s="638"/>
      <c r="DQ12" s="645">
        <v>2740087</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1382</v>
      </c>
      <c r="S13" s="637"/>
      <c r="T13" s="637"/>
      <c r="U13" s="637"/>
      <c r="V13" s="637"/>
      <c r="W13" s="637"/>
      <c r="X13" s="637"/>
      <c r="Y13" s="638"/>
      <c r="Z13" s="639">
        <v>0</v>
      </c>
      <c r="AA13" s="639"/>
      <c r="AB13" s="639"/>
      <c r="AC13" s="639"/>
      <c r="AD13" s="640">
        <v>1382</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t="s">
        <v>122</v>
      </c>
      <c r="BH13" s="637"/>
      <c r="BI13" s="637"/>
      <c r="BJ13" s="637"/>
      <c r="BK13" s="637"/>
      <c r="BL13" s="637"/>
      <c r="BM13" s="637"/>
      <c r="BN13" s="638"/>
      <c r="BO13" s="639" t="s">
        <v>122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36514374</v>
      </c>
      <c r="CS13" s="637"/>
      <c r="CT13" s="637"/>
      <c r="CU13" s="637"/>
      <c r="CV13" s="637"/>
      <c r="CW13" s="637"/>
      <c r="CX13" s="637"/>
      <c r="CY13" s="638"/>
      <c r="CZ13" s="639">
        <v>26.6</v>
      </c>
      <c r="DA13" s="639"/>
      <c r="DB13" s="639"/>
      <c r="DC13" s="639"/>
      <c r="DD13" s="645">
        <v>29272933</v>
      </c>
      <c r="DE13" s="637"/>
      <c r="DF13" s="637"/>
      <c r="DG13" s="637"/>
      <c r="DH13" s="637"/>
      <c r="DI13" s="637"/>
      <c r="DJ13" s="637"/>
      <c r="DK13" s="637"/>
      <c r="DL13" s="637"/>
      <c r="DM13" s="637"/>
      <c r="DN13" s="637"/>
      <c r="DO13" s="637"/>
      <c r="DP13" s="638"/>
      <c r="DQ13" s="645">
        <v>12889108</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56392</v>
      </c>
      <c r="BH14" s="637"/>
      <c r="BI14" s="637"/>
      <c r="BJ14" s="637"/>
      <c r="BK14" s="637"/>
      <c r="BL14" s="637"/>
      <c r="BM14" s="637"/>
      <c r="BN14" s="638"/>
      <c r="BO14" s="639">
        <v>0.1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1475850</v>
      </c>
      <c r="CS14" s="637"/>
      <c r="CT14" s="637"/>
      <c r="CU14" s="637"/>
      <c r="CV14" s="637"/>
      <c r="CW14" s="637"/>
      <c r="CX14" s="637"/>
      <c r="CY14" s="638"/>
      <c r="CZ14" s="639">
        <v>1.1000000000000001</v>
      </c>
      <c r="DA14" s="639"/>
      <c r="DB14" s="639"/>
      <c r="DC14" s="639"/>
      <c r="DD14" s="645">
        <v>62062</v>
      </c>
      <c r="DE14" s="637"/>
      <c r="DF14" s="637"/>
      <c r="DG14" s="637"/>
      <c r="DH14" s="637"/>
      <c r="DI14" s="637"/>
      <c r="DJ14" s="637"/>
      <c r="DK14" s="637"/>
      <c r="DL14" s="637"/>
      <c r="DM14" s="637"/>
      <c r="DN14" s="637"/>
      <c r="DO14" s="637"/>
      <c r="DP14" s="638"/>
      <c r="DQ14" s="645">
        <v>1448914</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149290</v>
      </c>
      <c r="S15" s="637"/>
      <c r="T15" s="637"/>
      <c r="U15" s="637"/>
      <c r="V15" s="637"/>
      <c r="W15" s="637"/>
      <c r="X15" s="637"/>
      <c r="Y15" s="638"/>
      <c r="Z15" s="639">
        <v>0.1</v>
      </c>
      <c r="AA15" s="639"/>
      <c r="AB15" s="639"/>
      <c r="AC15" s="639"/>
      <c r="AD15" s="640">
        <v>149290</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2599507</v>
      </c>
      <c r="BH15" s="637"/>
      <c r="BI15" s="637"/>
      <c r="BJ15" s="637"/>
      <c r="BK15" s="637"/>
      <c r="BL15" s="637"/>
      <c r="BM15" s="637"/>
      <c r="BN15" s="638"/>
      <c r="BO15" s="639">
        <v>6.9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18744567</v>
      </c>
      <c r="CS15" s="637"/>
      <c r="CT15" s="637"/>
      <c r="CU15" s="637"/>
      <c r="CV15" s="637"/>
      <c r="CW15" s="637"/>
      <c r="CX15" s="637"/>
      <c r="CY15" s="638"/>
      <c r="CZ15" s="639">
        <v>13.7</v>
      </c>
      <c r="DA15" s="639"/>
      <c r="DB15" s="639"/>
      <c r="DC15" s="639"/>
      <c r="DD15" s="645">
        <v>4084814</v>
      </c>
      <c r="DE15" s="637"/>
      <c r="DF15" s="637"/>
      <c r="DG15" s="637"/>
      <c r="DH15" s="637"/>
      <c r="DI15" s="637"/>
      <c r="DJ15" s="637"/>
      <c r="DK15" s="637"/>
      <c r="DL15" s="637"/>
      <c r="DM15" s="637"/>
      <c r="DN15" s="637"/>
      <c r="DO15" s="637"/>
      <c r="DP15" s="638"/>
      <c r="DQ15" s="645">
        <v>16533608</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t="s">
        <v>122</v>
      </c>
      <c r="S16" s="637"/>
      <c r="T16" s="637"/>
      <c r="U16" s="637"/>
      <c r="V16" s="637"/>
      <c r="W16" s="637"/>
      <c r="X16" s="637"/>
      <c r="Y16" s="638"/>
      <c r="Z16" s="639" t="s">
        <v>122</v>
      </c>
      <c r="AA16" s="639"/>
      <c r="AB16" s="639"/>
      <c r="AC16" s="639"/>
      <c r="AD16" s="640" t="s">
        <v>122</v>
      </c>
      <c r="AE16" s="640"/>
      <c r="AF16" s="640"/>
      <c r="AG16" s="640"/>
      <c r="AH16" s="640"/>
      <c r="AI16" s="640"/>
      <c r="AJ16" s="640"/>
      <c r="AK16" s="640"/>
      <c r="AL16" s="641" t="s">
        <v>122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895307</v>
      </c>
      <c r="S17" s="637"/>
      <c r="T17" s="637"/>
      <c r="U17" s="637"/>
      <c r="V17" s="637"/>
      <c r="W17" s="637"/>
      <c r="X17" s="637"/>
      <c r="Y17" s="638"/>
      <c r="Z17" s="639">
        <v>0.6</v>
      </c>
      <c r="AA17" s="639"/>
      <c r="AB17" s="639"/>
      <c r="AC17" s="639"/>
      <c r="AD17" s="640">
        <v>895307</v>
      </c>
      <c r="AE17" s="640"/>
      <c r="AF17" s="640"/>
      <c r="AG17" s="640"/>
      <c r="AH17" s="640"/>
      <c r="AI17" s="640"/>
      <c r="AJ17" s="640"/>
      <c r="AK17" s="640"/>
      <c r="AL17" s="641">
        <v>1.1000000000000001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1780749</v>
      </c>
      <c r="CS17" s="637"/>
      <c r="CT17" s="637"/>
      <c r="CU17" s="637"/>
      <c r="CV17" s="637"/>
      <c r="CW17" s="637"/>
      <c r="CX17" s="637"/>
      <c r="CY17" s="638"/>
      <c r="CZ17" s="639">
        <v>1.3</v>
      </c>
      <c r="DA17" s="639"/>
      <c r="DB17" s="639"/>
      <c r="DC17" s="639"/>
      <c r="DD17" s="645" t="s">
        <v>122</v>
      </c>
      <c r="DE17" s="637"/>
      <c r="DF17" s="637"/>
      <c r="DG17" s="637"/>
      <c r="DH17" s="637"/>
      <c r="DI17" s="637"/>
      <c r="DJ17" s="637"/>
      <c r="DK17" s="637"/>
      <c r="DL17" s="637"/>
      <c r="DM17" s="637"/>
      <c r="DN17" s="637"/>
      <c r="DO17" s="637"/>
      <c r="DP17" s="638"/>
      <c r="DQ17" s="645">
        <v>1780749</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79064</v>
      </c>
      <c r="S18" s="637"/>
      <c r="T18" s="637"/>
      <c r="U18" s="637"/>
      <c r="V18" s="637"/>
      <c r="W18" s="637"/>
      <c r="X18" s="637"/>
      <c r="Y18" s="638"/>
      <c r="Z18" s="639">
        <v>0.1</v>
      </c>
      <c r="AA18" s="639"/>
      <c r="AB18" s="639"/>
      <c r="AC18" s="639"/>
      <c r="AD18" s="640">
        <v>79064</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816243</v>
      </c>
      <c r="S19" s="637"/>
      <c r="T19" s="637"/>
      <c r="U19" s="637"/>
      <c r="V19" s="637"/>
      <c r="W19" s="637"/>
      <c r="X19" s="637"/>
      <c r="Y19" s="638"/>
      <c r="Z19" s="639">
        <v>0.6</v>
      </c>
      <c r="AA19" s="639"/>
      <c r="AB19" s="639"/>
      <c r="AC19" s="639"/>
      <c r="AD19" s="640">
        <v>816243</v>
      </c>
      <c r="AE19" s="640"/>
      <c r="AF19" s="640"/>
      <c r="AG19" s="640"/>
      <c r="AH19" s="640"/>
      <c r="AI19" s="640"/>
      <c r="AJ19" s="640"/>
      <c r="AK19" s="640"/>
      <c r="AL19" s="641">
        <v>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20413</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20413</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137272635</v>
      </c>
      <c r="CS20" s="637"/>
      <c r="CT20" s="637"/>
      <c r="CU20" s="637"/>
      <c r="CV20" s="637"/>
      <c r="CW20" s="637"/>
      <c r="CX20" s="637"/>
      <c r="CY20" s="638"/>
      <c r="CZ20" s="639">
        <v>100</v>
      </c>
      <c r="DA20" s="639"/>
      <c r="DB20" s="639"/>
      <c r="DC20" s="639"/>
      <c r="DD20" s="645">
        <v>38482654</v>
      </c>
      <c r="DE20" s="637"/>
      <c r="DF20" s="637"/>
      <c r="DG20" s="637"/>
      <c r="DH20" s="637"/>
      <c r="DI20" s="637"/>
      <c r="DJ20" s="637"/>
      <c r="DK20" s="637"/>
      <c r="DL20" s="637"/>
      <c r="DM20" s="637"/>
      <c r="DN20" s="637"/>
      <c r="DO20" s="637"/>
      <c r="DP20" s="638"/>
      <c r="DQ20" s="645">
        <v>89646747</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t="s">
        <v>122</v>
      </c>
      <c r="S21" s="637"/>
      <c r="T21" s="637"/>
      <c r="U21" s="637"/>
      <c r="V21" s="637"/>
      <c r="W21" s="637"/>
      <c r="X21" s="637"/>
      <c r="Y21" s="638"/>
      <c r="Z21" s="639" t="s">
        <v>122</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20413</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t="s">
        <v>122</v>
      </c>
      <c r="S23" s="637"/>
      <c r="T23" s="637"/>
      <c r="U23" s="637"/>
      <c r="V23" s="637"/>
      <c r="W23" s="637"/>
      <c r="X23" s="637"/>
      <c r="Y23" s="638"/>
      <c r="Z23" s="639" t="s">
        <v>122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43788992</v>
      </c>
      <c r="CS24" s="626"/>
      <c r="CT24" s="626"/>
      <c r="CU24" s="626"/>
      <c r="CV24" s="626"/>
      <c r="CW24" s="626"/>
      <c r="CX24" s="626"/>
      <c r="CY24" s="627"/>
      <c r="CZ24" s="630">
        <v>31.9</v>
      </c>
      <c r="DA24" s="631"/>
      <c r="DB24" s="631"/>
      <c r="DC24" s="647"/>
      <c r="DD24" s="671">
        <v>29643955</v>
      </c>
      <c r="DE24" s="626"/>
      <c r="DF24" s="626"/>
      <c r="DG24" s="626"/>
      <c r="DH24" s="626"/>
      <c r="DI24" s="626"/>
      <c r="DJ24" s="626"/>
      <c r="DK24" s="627"/>
      <c r="DL24" s="671">
        <v>28387287</v>
      </c>
      <c r="DM24" s="626"/>
      <c r="DN24" s="626"/>
      <c r="DO24" s="626"/>
      <c r="DP24" s="626"/>
      <c r="DQ24" s="626"/>
      <c r="DR24" s="626"/>
      <c r="DS24" s="626"/>
      <c r="DT24" s="626"/>
      <c r="DU24" s="626"/>
      <c r="DV24" s="627"/>
      <c r="DW24" s="630">
        <v>35.200000000000003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52482144</v>
      </c>
      <c r="S25" s="637"/>
      <c r="T25" s="637"/>
      <c r="U25" s="637"/>
      <c r="V25" s="637"/>
      <c r="W25" s="637"/>
      <c r="X25" s="637"/>
      <c r="Y25" s="638"/>
      <c r="Z25" s="639">
        <v>37.1</v>
      </c>
      <c r="AA25" s="639"/>
      <c r="AB25" s="639"/>
      <c r="AC25" s="639"/>
      <c r="AD25" s="640">
        <v>52482144</v>
      </c>
      <c r="AE25" s="640"/>
      <c r="AF25" s="640"/>
      <c r="AG25" s="640"/>
      <c r="AH25" s="640"/>
      <c r="AI25" s="640"/>
      <c r="AJ25" s="640"/>
      <c r="AK25" s="640"/>
      <c r="AL25" s="641">
        <v>65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17401044</v>
      </c>
      <c r="CS25" s="668"/>
      <c r="CT25" s="668"/>
      <c r="CU25" s="668"/>
      <c r="CV25" s="668"/>
      <c r="CW25" s="668"/>
      <c r="CX25" s="668"/>
      <c r="CY25" s="669"/>
      <c r="CZ25" s="641">
        <v>12.7</v>
      </c>
      <c r="DA25" s="666"/>
      <c r="DB25" s="666"/>
      <c r="DC25" s="670"/>
      <c r="DD25" s="645">
        <v>16107823</v>
      </c>
      <c r="DE25" s="668"/>
      <c r="DF25" s="668"/>
      <c r="DG25" s="668"/>
      <c r="DH25" s="668"/>
      <c r="DI25" s="668"/>
      <c r="DJ25" s="668"/>
      <c r="DK25" s="669"/>
      <c r="DL25" s="645">
        <v>15809821</v>
      </c>
      <c r="DM25" s="668"/>
      <c r="DN25" s="668"/>
      <c r="DO25" s="668"/>
      <c r="DP25" s="668"/>
      <c r="DQ25" s="668"/>
      <c r="DR25" s="668"/>
      <c r="DS25" s="668"/>
      <c r="DT25" s="668"/>
      <c r="DU25" s="668"/>
      <c r="DV25" s="669"/>
      <c r="DW25" s="641">
        <v>19.600000000000001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22123</v>
      </c>
      <c r="S26" s="637"/>
      <c r="T26" s="637"/>
      <c r="U26" s="637"/>
      <c r="V26" s="637"/>
      <c r="W26" s="637"/>
      <c r="X26" s="637"/>
      <c r="Y26" s="638"/>
      <c r="Z26" s="639">
        <v>0</v>
      </c>
      <c r="AA26" s="639"/>
      <c r="AB26" s="639"/>
      <c r="AC26" s="639"/>
      <c r="AD26" s="640">
        <v>22123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10976617</v>
      </c>
      <c r="CS26" s="637"/>
      <c r="CT26" s="637"/>
      <c r="CU26" s="637"/>
      <c r="CV26" s="637"/>
      <c r="CW26" s="637"/>
      <c r="CX26" s="637"/>
      <c r="CY26" s="638"/>
      <c r="CZ26" s="641">
        <v>8</v>
      </c>
      <c r="DA26" s="666"/>
      <c r="DB26" s="666"/>
      <c r="DC26" s="670"/>
      <c r="DD26" s="645">
        <v>9899844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843532</v>
      </c>
      <c r="S27" s="637"/>
      <c r="T27" s="637"/>
      <c r="U27" s="637"/>
      <c r="V27" s="637"/>
      <c r="W27" s="637"/>
      <c r="X27" s="637"/>
      <c r="Y27" s="638"/>
      <c r="Z27" s="639">
        <v>0.6</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37903995</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24607323</v>
      </c>
      <c r="CS27" s="668"/>
      <c r="CT27" s="668"/>
      <c r="CU27" s="668"/>
      <c r="CV27" s="668"/>
      <c r="CW27" s="668"/>
      <c r="CX27" s="668"/>
      <c r="CY27" s="669"/>
      <c r="CZ27" s="641">
        <v>17.899999999999999</v>
      </c>
      <c r="DA27" s="666"/>
      <c r="DB27" s="666"/>
      <c r="DC27" s="670"/>
      <c r="DD27" s="645">
        <v>11755507</v>
      </c>
      <c r="DE27" s="668"/>
      <c r="DF27" s="668"/>
      <c r="DG27" s="668"/>
      <c r="DH27" s="668"/>
      <c r="DI27" s="668"/>
      <c r="DJ27" s="668"/>
      <c r="DK27" s="669"/>
      <c r="DL27" s="645">
        <v>10796841</v>
      </c>
      <c r="DM27" s="668"/>
      <c r="DN27" s="668"/>
      <c r="DO27" s="668"/>
      <c r="DP27" s="668"/>
      <c r="DQ27" s="668"/>
      <c r="DR27" s="668"/>
      <c r="DS27" s="668"/>
      <c r="DT27" s="668"/>
      <c r="DU27" s="668"/>
      <c r="DV27" s="669"/>
      <c r="DW27" s="641">
        <v>13.4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7793373</v>
      </c>
      <c r="S28" s="637"/>
      <c r="T28" s="637"/>
      <c r="U28" s="637"/>
      <c r="V28" s="637"/>
      <c r="W28" s="637"/>
      <c r="X28" s="637"/>
      <c r="Y28" s="638"/>
      <c r="Z28" s="639">
        <v>5.5</v>
      </c>
      <c r="AA28" s="639"/>
      <c r="AB28" s="639"/>
      <c r="AC28" s="639"/>
      <c r="AD28" s="640">
        <v>5457268</v>
      </c>
      <c r="AE28" s="640"/>
      <c r="AF28" s="640"/>
      <c r="AG28" s="640"/>
      <c r="AH28" s="640"/>
      <c r="AI28" s="640"/>
      <c r="AJ28" s="640"/>
      <c r="AK28" s="640"/>
      <c r="AL28" s="641">
        <v>6.8</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1780625</v>
      </c>
      <c r="CS28" s="637"/>
      <c r="CT28" s="637"/>
      <c r="CU28" s="637"/>
      <c r="CV28" s="637"/>
      <c r="CW28" s="637"/>
      <c r="CX28" s="637"/>
      <c r="CY28" s="638"/>
      <c r="CZ28" s="641">
        <v>1.3</v>
      </c>
      <c r="DA28" s="666"/>
      <c r="DB28" s="666"/>
      <c r="DC28" s="670"/>
      <c r="DD28" s="645">
        <v>1780625</v>
      </c>
      <c r="DE28" s="637"/>
      <c r="DF28" s="637"/>
      <c r="DG28" s="637"/>
      <c r="DH28" s="637"/>
      <c r="DI28" s="637"/>
      <c r="DJ28" s="637"/>
      <c r="DK28" s="638"/>
      <c r="DL28" s="645">
        <v>1780625</v>
      </c>
      <c r="DM28" s="637"/>
      <c r="DN28" s="637"/>
      <c r="DO28" s="637"/>
      <c r="DP28" s="637"/>
      <c r="DQ28" s="637"/>
      <c r="DR28" s="637"/>
      <c r="DS28" s="637"/>
      <c r="DT28" s="637"/>
      <c r="DU28" s="637"/>
      <c r="DV28" s="638"/>
      <c r="DW28" s="641">
        <v>2.2000000000000002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839351</v>
      </c>
      <c r="S29" s="637"/>
      <c r="T29" s="637"/>
      <c r="U29" s="637"/>
      <c r="V29" s="637"/>
      <c r="W29" s="637"/>
      <c r="X29" s="637"/>
      <c r="Y29" s="638"/>
      <c r="Z29" s="639">
        <v>0.6</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1780625</v>
      </c>
      <c r="CS29" s="668"/>
      <c r="CT29" s="668"/>
      <c r="CU29" s="668"/>
      <c r="CV29" s="668"/>
      <c r="CW29" s="668"/>
      <c r="CX29" s="668"/>
      <c r="CY29" s="669"/>
      <c r="CZ29" s="641">
        <v>1.3</v>
      </c>
      <c r="DA29" s="666"/>
      <c r="DB29" s="666"/>
      <c r="DC29" s="670"/>
      <c r="DD29" s="645">
        <v>1780625</v>
      </c>
      <c r="DE29" s="668"/>
      <c r="DF29" s="668"/>
      <c r="DG29" s="668"/>
      <c r="DH29" s="668"/>
      <c r="DI29" s="668"/>
      <c r="DJ29" s="668"/>
      <c r="DK29" s="669"/>
      <c r="DL29" s="645">
        <v>1780625</v>
      </c>
      <c r="DM29" s="668"/>
      <c r="DN29" s="668"/>
      <c r="DO29" s="668"/>
      <c r="DP29" s="668"/>
      <c r="DQ29" s="668"/>
      <c r="DR29" s="668"/>
      <c r="DS29" s="668"/>
      <c r="DT29" s="668"/>
      <c r="DU29" s="668"/>
      <c r="DV29" s="669"/>
      <c r="DW29" s="641">
        <v>2.2000000000000002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26546773</v>
      </c>
      <c r="S30" s="637"/>
      <c r="T30" s="637"/>
      <c r="U30" s="637"/>
      <c r="V30" s="637"/>
      <c r="W30" s="637"/>
      <c r="X30" s="637"/>
      <c r="Y30" s="638"/>
      <c r="Z30" s="639">
        <v>18.8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1464704</v>
      </c>
      <c r="CS30" s="637"/>
      <c r="CT30" s="637"/>
      <c r="CU30" s="637"/>
      <c r="CV30" s="637"/>
      <c r="CW30" s="637"/>
      <c r="CX30" s="637"/>
      <c r="CY30" s="638"/>
      <c r="CZ30" s="641">
        <v>1.1000000000000001</v>
      </c>
      <c r="DA30" s="666"/>
      <c r="DB30" s="666"/>
      <c r="DC30" s="670"/>
      <c r="DD30" s="645">
        <v>1464704</v>
      </c>
      <c r="DE30" s="637"/>
      <c r="DF30" s="637"/>
      <c r="DG30" s="637"/>
      <c r="DH30" s="637"/>
      <c r="DI30" s="637"/>
      <c r="DJ30" s="637"/>
      <c r="DK30" s="638"/>
      <c r="DL30" s="645">
        <v>1464704</v>
      </c>
      <c r="DM30" s="637"/>
      <c r="DN30" s="637"/>
      <c r="DO30" s="637"/>
      <c r="DP30" s="637"/>
      <c r="DQ30" s="637"/>
      <c r="DR30" s="637"/>
      <c r="DS30" s="637"/>
      <c r="DT30" s="637"/>
      <c r="DU30" s="637"/>
      <c r="DV30" s="638"/>
      <c r="DW30" s="641">
        <v>1.8</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21724139</v>
      </c>
      <c r="S31" s="637"/>
      <c r="T31" s="637"/>
      <c r="U31" s="637"/>
      <c r="V31" s="637"/>
      <c r="W31" s="637"/>
      <c r="X31" s="637"/>
      <c r="Y31" s="638"/>
      <c r="Z31" s="639">
        <v>15.4</v>
      </c>
      <c r="AA31" s="639"/>
      <c r="AB31" s="639"/>
      <c r="AC31" s="639"/>
      <c r="AD31" s="640">
        <v>19940614</v>
      </c>
      <c r="AE31" s="640"/>
      <c r="AF31" s="640"/>
      <c r="AG31" s="640"/>
      <c r="AH31" s="640"/>
      <c r="AI31" s="640"/>
      <c r="AJ31" s="640"/>
      <c r="AK31" s="640"/>
      <c r="AL31" s="641">
        <v>24.7</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98.9</v>
      </c>
      <c r="BH31" s="680"/>
      <c r="BI31" s="680"/>
      <c r="BJ31" s="680"/>
      <c r="BK31" s="680"/>
      <c r="BL31" s="680"/>
      <c r="BM31" s="631">
        <v>97.9</v>
      </c>
      <c r="BN31" s="680"/>
      <c r="BO31" s="680"/>
      <c r="BP31" s="680"/>
      <c r="BQ31" s="681"/>
      <c r="BR31" s="692">
        <v>99.2</v>
      </c>
      <c r="BS31" s="680"/>
      <c r="BT31" s="680"/>
      <c r="BU31" s="680"/>
      <c r="BV31" s="680"/>
      <c r="BW31" s="680"/>
      <c r="BX31" s="631">
        <v>98.1</v>
      </c>
      <c r="BY31" s="680"/>
      <c r="BZ31" s="680"/>
      <c r="CA31" s="680"/>
      <c r="CB31" s="681"/>
      <c r="CD31" s="674"/>
      <c r="CE31" s="675"/>
      <c r="CF31" s="633" t="s">
        <v>300</v>
      </c>
      <c r="CG31" s="634"/>
      <c r="CH31" s="634"/>
      <c r="CI31" s="634"/>
      <c r="CJ31" s="634"/>
      <c r="CK31" s="634"/>
      <c r="CL31" s="634"/>
      <c r="CM31" s="634"/>
      <c r="CN31" s="634"/>
      <c r="CO31" s="634"/>
      <c r="CP31" s="634"/>
      <c r="CQ31" s="635"/>
      <c r="CR31" s="636">
        <v>315921</v>
      </c>
      <c r="CS31" s="668"/>
      <c r="CT31" s="668"/>
      <c r="CU31" s="668"/>
      <c r="CV31" s="668"/>
      <c r="CW31" s="668"/>
      <c r="CX31" s="668"/>
      <c r="CY31" s="669"/>
      <c r="CZ31" s="641">
        <v>0.2</v>
      </c>
      <c r="DA31" s="666"/>
      <c r="DB31" s="666"/>
      <c r="DC31" s="670"/>
      <c r="DD31" s="645">
        <v>315921</v>
      </c>
      <c r="DE31" s="668"/>
      <c r="DF31" s="668"/>
      <c r="DG31" s="668"/>
      <c r="DH31" s="668"/>
      <c r="DI31" s="668"/>
      <c r="DJ31" s="668"/>
      <c r="DK31" s="669"/>
      <c r="DL31" s="645">
        <v>315921</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12649491</v>
      </c>
      <c r="S32" s="637"/>
      <c r="T32" s="637"/>
      <c r="U32" s="637"/>
      <c r="V32" s="637"/>
      <c r="W32" s="637"/>
      <c r="X32" s="637"/>
      <c r="Y32" s="638"/>
      <c r="Z32" s="639">
        <v>9</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98.8</v>
      </c>
      <c r="BH32" s="668"/>
      <c r="BI32" s="668"/>
      <c r="BJ32" s="668"/>
      <c r="BK32" s="668"/>
      <c r="BL32" s="668"/>
      <c r="BM32" s="642">
        <v>97.8</v>
      </c>
      <c r="BN32" s="668"/>
      <c r="BO32" s="668"/>
      <c r="BP32" s="668"/>
      <c r="BQ32" s="691"/>
      <c r="BR32" s="693">
        <v>99.2</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4139200</v>
      </c>
      <c r="S33" s="637"/>
      <c r="T33" s="637"/>
      <c r="U33" s="637"/>
      <c r="V33" s="637"/>
      <c r="W33" s="637"/>
      <c r="X33" s="637"/>
      <c r="Y33" s="638"/>
      <c r="Z33" s="639">
        <v>2.9</v>
      </c>
      <c r="AA33" s="639"/>
      <c r="AB33" s="639"/>
      <c r="AC33" s="639"/>
      <c r="AD33" s="640">
        <v>2799710</v>
      </c>
      <c r="AE33" s="640"/>
      <c r="AF33" s="640"/>
      <c r="AG33" s="640"/>
      <c r="AH33" s="640"/>
      <c r="AI33" s="640"/>
      <c r="AJ33" s="640"/>
      <c r="AK33" s="640"/>
      <c r="AL33" s="641">
        <v>3.5</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t="s">
        <v>122</v>
      </c>
      <c r="BH33" s="695"/>
      <c r="BI33" s="695"/>
      <c r="BJ33" s="695"/>
      <c r="BK33" s="695"/>
      <c r="BL33" s="695"/>
      <c r="BM33" s="696" t="s">
        <v>122</v>
      </c>
      <c r="BN33" s="695"/>
      <c r="BO33" s="695"/>
      <c r="BP33" s="695"/>
      <c r="BQ33" s="697"/>
      <c r="BR33" s="694" t="s">
        <v>122</v>
      </c>
      <c r="BS33" s="695"/>
      <c r="BT33" s="695"/>
      <c r="BU33" s="695"/>
      <c r="BV33" s="695"/>
      <c r="BW33" s="695"/>
      <c r="BX33" s="696" t="s">
        <v>122</v>
      </c>
      <c r="BY33" s="695"/>
      <c r="BZ33" s="695"/>
      <c r="CA33" s="695"/>
      <c r="CB33" s="697"/>
      <c r="CD33" s="633" t="s">
        <v>307</v>
      </c>
      <c r="CE33" s="634"/>
      <c r="CF33" s="634"/>
      <c r="CG33" s="634"/>
      <c r="CH33" s="634"/>
      <c r="CI33" s="634"/>
      <c r="CJ33" s="634"/>
      <c r="CK33" s="634"/>
      <c r="CL33" s="634"/>
      <c r="CM33" s="634"/>
      <c r="CN33" s="634"/>
      <c r="CO33" s="634"/>
      <c r="CP33" s="634"/>
      <c r="CQ33" s="635"/>
      <c r="CR33" s="636">
        <v>55000989</v>
      </c>
      <c r="CS33" s="668"/>
      <c r="CT33" s="668"/>
      <c r="CU33" s="668"/>
      <c r="CV33" s="668"/>
      <c r="CW33" s="668"/>
      <c r="CX33" s="668"/>
      <c r="CY33" s="669"/>
      <c r="CZ33" s="641">
        <v>40.1</v>
      </c>
      <c r="DA33" s="666"/>
      <c r="DB33" s="666"/>
      <c r="DC33" s="670"/>
      <c r="DD33" s="645">
        <v>43381570</v>
      </c>
      <c r="DE33" s="668"/>
      <c r="DF33" s="668"/>
      <c r="DG33" s="668"/>
      <c r="DH33" s="668"/>
      <c r="DI33" s="668"/>
      <c r="DJ33" s="668"/>
      <c r="DK33" s="669"/>
      <c r="DL33" s="645">
        <v>30788065</v>
      </c>
      <c r="DM33" s="668"/>
      <c r="DN33" s="668"/>
      <c r="DO33" s="668"/>
      <c r="DP33" s="668"/>
      <c r="DQ33" s="668"/>
      <c r="DR33" s="668"/>
      <c r="DS33" s="668"/>
      <c r="DT33" s="668"/>
      <c r="DU33" s="668"/>
      <c r="DV33" s="669"/>
      <c r="DW33" s="641">
        <v>38.1</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185513</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29543284</v>
      </c>
      <c r="CS34" s="637"/>
      <c r="CT34" s="637"/>
      <c r="CU34" s="637"/>
      <c r="CV34" s="637"/>
      <c r="CW34" s="637"/>
      <c r="CX34" s="637"/>
      <c r="CY34" s="638"/>
      <c r="CZ34" s="641">
        <v>21.5</v>
      </c>
      <c r="DA34" s="666"/>
      <c r="DB34" s="666"/>
      <c r="DC34" s="670"/>
      <c r="DD34" s="645">
        <v>24904328</v>
      </c>
      <c r="DE34" s="637"/>
      <c r="DF34" s="637"/>
      <c r="DG34" s="637"/>
      <c r="DH34" s="637"/>
      <c r="DI34" s="637"/>
      <c r="DJ34" s="637"/>
      <c r="DK34" s="638"/>
      <c r="DL34" s="645">
        <v>21897288</v>
      </c>
      <c r="DM34" s="637"/>
      <c r="DN34" s="637"/>
      <c r="DO34" s="637"/>
      <c r="DP34" s="637"/>
      <c r="DQ34" s="637"/>
      <c r="DR34" s="637"/>
      <c r="DS34" s="637"/>
      <c r="DT34" s="637"/>
      <c r="DU34" s="637"/>
      <c r="DV34" s="638"/>
      <c r="DW34" s="641">
        <v>27.1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4614854</v>
      </c>
      <c r="S35" s="637"/>
      <c r="T35" s="637"/>
      <c r="U35" s="637"/>
      <c r="V35" s="637"/>
      <c r="W35" s="637"/>
      <c r="X35" s="637"/>
      <c r="Y35" s="638"/>
      <c r="Z35" s="639">
        <v>3.3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866112</v>
      </c>
      <c r="CS35" s="668"/>
      <c r="CT35" s="668"/>
      <c r="CU35" s="668"/>
      <c r="CV35" s="668"/>
      <c r="CW35" s="668"/>
      <c r="CX35" s="668"/>
      <c r="CY35" s="669"/>
      <c r="CZ35" s="641">
        <v>0.6</v>
      </c>
      <c r="DA35" s="666"/>
      <c r="DB35" s="666"/>
      <c r="DC35" s="670"/>
      <c r="DD35" s="645">
        <v>830394</v>
      </c>
      <c r="DE35" s="668"/>
      <c r="DF35" s="668"/>
      <c r="DG35" s="668"/>
      <c r="DH35" s="668"/>
      <c r="DI35" s="668"/>
      <c r="DJ35" s="668"/>
      <c r="DK35" s="669"/>
      <c r="DL35" s="645">
        <v>830394</v>
      </c>
      <c r="DM35" s="668"/>
      <c r="DN35" s="668"/>
      <c r="DO35" s="668"/>
      <c r="DP35" s="668"/>
      <c r="DQ35" s="668"/>
      <c r="DR35" s="668"/>
      <c r="DS35" s="668"/>
      <c r="DT35" s="668"/>
      <c r="DU35" s="668"/>
      <c r="DV35" s="669"/>
      <c r="DW35" s="641">
        <v>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5051844</v>
      </c>
      <c r="S36" s="637"/>
      <c r="T36" s="637"/>
      <c r="U36" s="637"/>
      <c r="V36" s="637"/>
      <c r="W36" s="637"/>
      <c r="X36" s="637"/>
      <c r="Y36" s="638"/>
      <c r="Z36" s="639">
        <v>3.6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5074777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288113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10938679</v>
      </c>
      <c r="CS36" s="637"/>
      <c r="CT36" s="637"/>
      <c r="CU36" s="637"/>
      <c r="CV36" s="637"/>
      <c r="CW36" s="637"/>
      <c r="CX36" s="637"/>
      <c r="CY36" s="638"/>
      <c r="CZ36" s="641">
        <v>8</v>
      </c>
      <c r="DA36" s="666"/>
      <c r="DB36" s="666"/>
      <c r="DC36" s="670"/>
      <c r="DD36" s="645">
        <v>7348541</v>
      </c>
      <c r="DE36" s="637"/>
      <c r="DF36" s="637"/>
      <c r="DG36" s="637"/>
      <c r="DH36" s="637"/>
      <c r="DI36" s="637"/>
      <c r="DJ36" s="637"/>
      <c r="DK36" s="638"/>
      <c r="DL36" s="645">
        <v>4826957</v>
      </c>
      <c r="DM36" s="637"/>
      <c r="DN36" s="637"/>
      <c r="DO36" s="637"/>
      <c r="DP36" s="637"/>
      <c r="DQ36" s="637"/>
      <c r="DR36" s="637"/>
      <c r="DS36" s="637"/>
      <c r="DT36" s="637"/>
      <c r="DU36" s="637"/>
      <c r="DV36" s="638"/>
      <c r="DW36" s="641">
        <v>6</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4406332</v>
      </c>
      <c r="S37" s="637"/>
      <c r="T37" s="637"/>
      <c r="U37" s="637"/>
      <c r="V37" s="637"/>
      <c r="W37" s="637"/>
      <c r="X37" s="637"/>
      <c r="Y37" s="638"/>
      <c r="Z37" s="639">
        <v>3.1</v>
      </c>
      <c r="AA37" s="639"/>
      <c r="AB37" s="639"/>
      <c r="AC37" s="639"/>
      <c r="AD37" s="640">
        <v>8067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460230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288113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1482134</v>
      </c>
      <c r="CS37" s="668"/>
      <c r="CT37" s="668"/>
      <c r="CU37" s="668"/>
      <c r="CV37" s="668"/>
      <c r="CW37" s="668"/>
      <c r="CX37" s="668"/>
      <c r="CY37" s="669"/>
      <c r="CZ37" s="641">
        <v>1.1000000000000001</v>
      </c>
      <c r="DA37" s="666"/>
      <c r="DB37" s="666"/>
      <c r="DC37" s="670"/>
      <c r="DD37" s="645">
        <v>1482134</v>
      </c>
      <c r="DE37" s="668"/>
      <c r="DF37" s="668"/>
      <c r="DG37" s="668"/>
      <c r="DH37" s="668"/>
      <c r="DI37" s="668"/>
      <c r="DJ37" s="668"/>
      <c r="DK37" s="669"/>
      <c r="DL37" s="645">
        <v>1069076</v>
      </c>
      <c r="DM37" s="668"/>
      <c r="DN37" s="668"/>
      <c r="DO37" s="668"/>
      <c r="DP37" s="668"/>
      <c r="DQ37" s="668"/>
      <c r="DR37" s="668"/>
      <c r="DS37" s="668"/>
      <c r="DT37" s="668"/>
      <c r="DU37" s="668"/>
      <c r="DV37" s="669"/>
      <c r="DW37" s="641">
        <v>1.3</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t="s">
        <v>122</v>
      </c>
      <c r="S38" s="637"/>
      <c r="T38" s="637"/>
      <c r="U38" s="637"/>
      <c r="V38" s="637"/>
      <c r="W38" s="637"/>
      <c r="X38" s="637"/>
      <c r="Y38" s="638"/>
      <c r="Z38" s="639" t="s">
        <v>122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44124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20830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5074777</v>
      </c>
      <c r="CS38" s="637"/>
      <c r="CT38" s="637"/>
      <c r="CU38" s="637"/>
      <c r="CV38" s="637"/>
      <c r="CW38" s="637"/>
      <c r="CX38" s="637"/>
      <c r="CY38" s="638"/>
      <c r="CZ38" s="641">
        <v>3.7</v>
      </c>
      <c r="DA38" s="666"/>
      <c r="DB38" s="666"/>
      <c r="DC38" s="670"/>
      <c r="DD38" s="645">
        <v>4204237</v>
      </c>
      <c r="DE38" s="637"/>
      <c r="DF38" s="637"/>
      <c r="DG38" s="637"/>
      <c r="DH38" s="637"/>
      <c r="DI38" s="637"/>
      <c r="DJ38" s="637"/>
      <c r="DK38" s="638"/>
      <c r="DL38" s="645">
        <v>3230426</v>
      </c>
      <c r="DM38" s="637"/>
      <c r="DN38" s="637"/>
      <c r="DO38" s="637"/>
      <c r="DP38" s="637"/>
      <c r="DQ38" s="637"/>
      <c r="DR38" s="637"/>
      <c r="DS38" s="637"/>
      <c r="DT38" s="637"/>
      <c r="DU38" s="637"/>
      <c r="DV38" s="638"/>
      <c r="DW38" s="641">
        <v>4</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26589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7371837</v>
      </c>
      <c r="CS39" s="668"/>
      <c r="CT39" s="668"/>
      <c r="CU39" s="668"/>
      <c r="CV39" s="668"/>
      <c r="CW39" s="668"/>
      <c r="CX39" s="668"/>
      <c r="CY39" s="669"/>
      <c r="CZ39" s="641">
        <v>5.4</v>
      </c>
      <c r="DA39" s="666"/>
      <c r="DB39" s="666"/>
      <c r="DC39" s="670"/>
      <c r="DD39" s="645">
        <v>6091070</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179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1206300</v>
      </c>
      <c r="CS40" s="637"/>
      <c r="CT40" s="637"/>
      <c r="CU40" s="637"/>
      <c r="CV40" s="637"/>
      <c r="CW40" s="637"/>
      <c r="CX40" s="637"/>
      <c r="CY40" s="638"/>
      <c r="CZ40" s="641">
        <v>0.9</v>
      </c>
      <c r="DA40" s="666"/>
      <c r="DB40" s="666"/>
      <c r="DC40" s="670"/>
      <c r="DD40" s="645">
        <v>3000</v>
      </c>
      <c r="DE40" s="637"/>
      <c r="DF40" s="637"/>
      <c r="DG40" s="637"/>
      <c r="DH40" s="637"/>
      <c r="DI40" s="637"/>
      <c r="DJ40" s="637"/>
      <c r="DK40" s="638"/>
      <c r="DL40" s="645">
        <v>3000</v>
      </c>
      <c r="DM40" s="637"/>
      <c r="DN40" s="637"/>
      <c r="DO40" s="637"/>
      <c r="DP40" s="637"/>
      <c r="DQ40" s="637"/>
      <c r="DR40" s="637"/>
      <c r="DS40" s="637"/>
      <c r="DT40" s="637"/>
      <c r="DU40" s="637"/>
      <c r="DV40" s="638"/>
      <c r="DW40" s="641">
        <v>0</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141298669</v>
      </c>
      <c r="S41" s="709"/>
      <c r="T41" s="709"/>
      <c r="U41" s="709"/>
      <c r="V41" s="709"/>
      <c r="W41" s="709"/>
      <c r="X41" s="709"/>
      <c r="Y41" s="713"/>
      <c r="Z41" s="714">
        <v>100</v>
      </c>
      <c r="AA41" s="714"/>
      <c r="AB41" s="714"/>
      <c r="AC41" s="714"/>
      <c r="AD41" s="715">
        <v>80709926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1502502</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3067921</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281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38482654</v>
      </c>
      <c r="CS42" s="668"/>
      <c r="CT42" s="668"/>
      <c r="CU42" s="668"/>
      <c r="CV42" s="668"/>
      <c r="CW42" s="668"/>
      <c r="CX42" s="668"/>
      <c r="CY42" s="669"/>
      <c r="CZ42" s="641">
        <v>28</v>
      </c>
      <c r="DA42" s="666"/>
      <c r="DB42" s="666"/>
      <c r="DC42" s="670"/>
      <c r="DD42" s="645">
        <v>16621222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237374</v>
      </c>
      <c r="CS43" s="668"/>
      <c r="CT43" s="668"/>
      <c r="CU43" s="668"/>
      <c r="CV43" s="668"/>
      <c r="CW43" s="668"/>
      <c r="CX43" s="668"/>
      <c r="CY43" s="669"/>
      <c r="CZ43" s="641">
        <v>0.2</v>
      </c>
      <c r="DA43" s="666"/>
      <c r="DB43" s="666"/>
      <c r="DC43" s="670"/>
      <c r="DD43" s="645">
        <v>237374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38482654</v>
      </c>
      <c r="CS44" s="637"/>
      <c r="CT44" s="637"/>
      <c r="CU44" s="637"/>
      <c r="CV44" s="637"/>
      <c r="CW44" s="637"/>
      <c r="CX44" s="637"/>
      <c r="CY44" s="638"/>
      <c r="CZ44" s="641">
        <v>28</v>
      </c>
      <c r="DA44" s="642"/>
      <c r="DB44" s="642"/>
      <c r="DC44" s="648"/>
      <c r="DD44" s="645">
        <v>16621222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26450319</v>
      </c>
      <c r="CS45" s="668"/>
      <c r="CT45" s="668"/>
      <c r="CU45" s="668"/>
      <c r="CV45" s="668"/>
      <c r="CW45" s="668"/>
      <c r="CX45" s="668"/>
      <c r="CY45" s="669"/>
      <c r="CZ45" s="641">
        <v>19.3</v>
      </c>
      <c r="DA45" s="666"/>
      <c r="DB45" s="666"/>
      <c r="DC45" s="670"/>
      <c r="DD45" s="645">
        <v>6407935</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12032335</v>
      </c>
      <c r="CS46" s="637"/>
      <c r="CT46" s="637"/>
      <c r="CU46" s="637"/>
      <c r="CV46" s="637"/>
      <c r="CW46" s="637"/>
      <c r="CX46" s="637"/>
      <c r="CY46" s="638"/>
      <c r="CZ46" s="641">
        <v>8.8000000000000007</v>
      </c>
      <c r="DA46" s="642"/>
      <c r="DB46" s="642"/>
      <c r="DC46" s="648"/>
      <c r="DD46" s="645">
        <v>10213287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137272635</v>
      </c>
      <c r="CS49" s="695"/>
      <c r="CT49" s="695"/>
      <c r="CU49" s="695"/>
      <c r="CV49" s="695"/>
      <c r="CW49" s="695"/>
      <c r="CX49" s="695"/>
      <c r="CY49" s="724"/>
      <c r="CZ49" s="716">
        <v>100</v>
      </c>
      <c r="DA49" s="725"/>
      <c r="DB49" s="725"/>
      <c r="DC49" s="726"/>
      <c r="DD49" s="727">
        <v>89646747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v57jItbKHU1tSmHqMa6VtPPqx8yP3KlvrX3et2Ls+YXyOxu4wfNX3BqhYqv+98fRntn3oSL+W+/YjiJqeW6/Zw==" saltValue="m/cvXPxVaiZNC7qxKDREp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47" t="s">
        <v>352</v>
      </c>
      <c r="B2" s="747"/>
      <c r="C2" s="747"/>
      <c r="D2" s="747"/>
      <c r="E2" s="747"/>
      <c r="F2" s="747"/>
      <c r="G2" s="747"/>
      <c r="H2" s="747"/>
      <c r="I2" s="747"/>
      <c r="J2" s="747"/>
      <c r="K2" s="747"/>
      <c r="L2" s="747"/>
      <c r="M2" s="747"/>
      <c r="N2" s="747"/>
      <c r="O2" s="747"/>
      <c r="P2" s="747"/>
      <c r="Q2" s="747"/>
      <c r="R2" s="747"/>
      <c r="S2" s="747"/>
      <c r="T2" s="747"/>
      <c r="U2" s="747"/>
      <c r="V2" s="747"/>
      <c r="W2" s="747"/>
      <c r="X2" s="747"/>
      <c r="Y2" s="747"/>
      <c r="Z2" s="747"/>
      <c r="AA2" s="747"/>
      <c r="AB2" s="747"/>
      <c r="AC2" s="747"/>
      <c r="AD2" s="747"/>
      <c r="AE2" s="747"/>
      <c r="AF2" s="747"/>
      <c r="AG2" s="747"/>
      <c r="AH2" s="747"/>
      <c r="AI2" s="747"/>
      <c r="AJ2" s="747"/>
      <c r="AK2" s="747"/>
      <c r="AL2" s="747"/>
      <c r="AM2" s="747"/>
      <c r="AN2" s="747"/>
      <c r="AO2" s="747"/>
      <c r="AP2" s="747"/>
      <c r="AQ2" s="747"/>
      <c r="AR2" s="747"/>
      <c r="AS2" s="747"/>
      <c r="AT2" s="747"/>
      <c r="AU2" s="747"/>
      <c r="AV2" s="747"/>
      <c r="AW2" s="747"/>
      <c r="AX2" s="747"/>
      <c r="AY2" s="747"/>
      <c r="AZ2" s="747"/>
      <c r="BA2" s="747"/>
      <c r="BB2" s="747"/>
      <c r="BC2" s="747"/>
      <c r="BD2" s="747"/>
      <c r="BE2" s="747"/>
      <c r="BF2" s="747"/>
      <c r="BG2" s="747"/>
      <c r="BH2" s="747"/>
      <c r="BI2" s="74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48" t="s">
        <v>353</v>
      </c>
      <c r="DK2" s="749"/>
      <c r="DL2" s="749"/>
      <c r="DM2" s="749"/>
      <c r="DN2" s="749"/>
      <c r="DO2" s="750"/>
      <c r="DP2" s="210"/>
      <c r="DQ2" s="748" t="s">
        <v>354</v>
      </c>
      <c r="DR2" s="749"/>
      <c r="DS2" s="749"/>
      <c r="DT2" s="749"/>
      <c r="DU2" s="749"/>
      <c r="DV2" s="749"/>
      <c r="DW2" s="749"/>
      <c r="DX2" s="749"/>
      <c r="DY2" s="749"/>
      <c r="DZ2" s="75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51" t="s">
        <v>355</v>
      </c>
      <c r="B4" s="751"/>
      <c r="C4" s="751"/>
      <c r="D4" s="751"/>
      <c r="E4" s="751"/>
      <c r="F4" s="751"/>
      <c r="G4" s="751"/>
      <c r="H4" s="751"/>
      <c r="I4" s="751"/>
      <c r="J4" s="751"/>
      <c r="K4" s="751"/>
      <c r="L4" s="751"/>
      <c r="M4" s="751"/>
      <c r="N4" s="751"/>
      <c r="O4" s="751"/>
      <c r="P4" s="751"/>
      <c r="Q4" s="751"/>
      <c r="R4" s="751"/>
      <c r="S4" s="751"/>
      <c r="T4" s="751"/>
      <c r="U4" s="751"/>
      <c r="V4" s="751"/>
      <c r="W4" s="751"/>
      <c r="X4" s="751"/>
      <c r="Y4" s="751"/>
      <c r="Z4" s="751"/>
      <c r="AA4" s="751"/>
      <c r="AB4" s="751"/>
      <c r="AC4" s="751"/>
      <c r="AD4" s="751"/>
      <c r="AE4" s="751"/>
      <c r="AF4" s="751"/>
      <c r="AG4" s="751"/>
      <c r="AH4" s="751"/>
      <c r="AI4" s="751"/>
      <c r="AJ4" s="751"/>
      <c r="AK4" s="751"/>
      <c r="AL4" s="751"/>
      <c r="AM4" s="751"/>
      <c r="AN4" s="751"/>
      <c r="AO4" s="751"/>
      <c r="AP4" s="751"/>
      <c r="AQ4" s="751"/>
      <c r="AR4" s="751"/>
      <c r="AS4" s="751"/>
      <c r="AT4" s="751"/>
      <c r="AU4" s="751"/>
      <c r="AV4" s="751"/>
      <c r="AW4" s="751"/>
      <c r="AX4" s="751"/>
      <c r="AY4" s="751"/>
      <c r="AZ4" s="214"/>
      <c r="BA4" s="214"/>
      <c r="BB4" s="214"/>
      <c r="BC4" s="214"/>
      <c r="BD4" s="214"/>
      <c r="BE4" s="215"/>
      <c r="BF4" s="215"/>
      <c r="BG4" s="215"/>
      <c r="BH4" s="215"/>
      <c r="BI4" s="215"/>
      <c r="BJ4" s="215"/>
      <c r="BK4" s="215"/>
      <c r="BL4" s="215"/>
      <c r="BM4" s="215"/>
      <c r="BN4" s="215"/>
      <c r="BO4" s="215"/>
      <c r="BP4" s="215"/>
      <c r="BQ4" s="752" t="s">
        <v>356</v>
      </c>
      <c r="BR4" s="752"/>
      <c r="BS4" s="752"/>
      <c r="BT4" s="752"/>
      <c r="BU4" s="752"/>
      <c r="BV4" s="752"/>
      <c r="BW4" s="752"/>
      <c r="BX4" s="752"/>
      <c r="BY4" s="752"/>
      <c r="BZ4" s="752"/>
      <c r="CA4" s="752"/>
      <c r="CB4" s="752"/>
      <c r="CC4" s="752"/>
      <c r="CD4" s="752"/>
      <c r="CE4" s="752"/>
      <c r="CF4" s="752"/>
      <c r="CG4" s="752"/>
      <c r="CH4" s="752"/>
      <c r="CI4" s="752"/>
      <c r="CJ4" s="752"/>
      <c r="CK4" s="752"/>
      <c r="CL4" s="752"/>
      <c r="CM4" s="752"/>
      <c r="CN4" s="752"/>
      <c r="CO4" s="752"/>
      <c r="CP4" s="752"/>
      <c r="CQ4" s="752"/>
      <c r="CR4" s="752"/>
      <c r="CS4" s="752"/>
      <c r="CT4" s="752"/>
      <c r="CU4" s="752"/>
      <c r="CV4" s="752"/>
      <c r="CW4" s="752"/>
      <c r="CX4" s="752"/>
      <c r="CY4" s="752"/>
      <c r="CZ4" s="752"/>
      <c r="DA4" s="752"/>
      <c r="DB4" s="752"/>
      <c r="DC4" s="752"/>
      <c r="DD4" s="752"/>
      <c r="DE4" s="752"/>
      <c r="DF4" s="752"/>
      <c r="DG4" s="752"/>
      <c r="DH4" s="752"/>
      <c r="DI4" s="752"/>
      <c r="DJ4" s="752"/>
      <c r="DK4" s="752"/>
      <c r="DL4" s="752"/>
      <c r="DM4" s="752"/>
      <c r="DN4" s="752"/>
      <c r="DO4" s="752"/>
      <c r="DP4" s="752"/>
      <c r="DQ4" s="752"/>
      <c r="DR4" s="752"/>
      <c r="DS4" s="752"/>
      <c r="DT4" s="752"/>
      <c r="DU4" s="752"/>
      <c r="DV4" s="752"/>
      <c r="DW4" s="752"/>
      <c r="DX4" s="752"/>
      <c r="DY4" s="752"/>
      <c r="DZ4" s="752"/>
      <c r="EA4" s="216"/>
    </row>
    <row r="5" spans="1:131" s="217" customFormat="1" ht="26.25" customHeight="1" x14ac:dyDescent="0.2">
      <c r="A5" s="753" t="s">
        <v>357</v>
      </c>
      <c r="B5" s="754"/>
      <c r="C5" s="754"/>
      <c r="D5" s="754"/>
      <c r="E5" s="754"/>
      <c r="F5" s="754"/>
      <c r="G5" s="754"/>
      <c r="H5" s="754"/>
      <c r="I5" s="754"/>
      <c r="J5" s="754"/>
      <c r="K5" s="754"/>
      <c r="L5" s="754"/>
      <c r="M5" s="754"/>
      <c r="N5" s="754"/>
      <c r="O5" s="754"/>
      <c r="P5" s="755"/>
      <c r="Q5" s="759" t="s">
        <v>358</v>
      </c>
      <c r="R5" s="760"/>
      <c r="S5" s="760"/>
      <c r="T5" s="760"/>
      <c r="U5" s="761"/>
      <c r="V5" s="759" t="s">
        <v>359</v>
      </c>
      <c r="W5" s="760"/>
      <c r="X5" s="760"/>
      <c r="Y5" s="760"/>
      <c r="Z5" s="761"/>
      <c r="AA5" s="759" t="s">
        <v>360</v>
      </c>
      <c r="AB5" s="760"/>
      <c r="AC5" s="760"/>
      <c r="AD5" s="760"/>
      <c r="AE5" s="760"/>
      <c r="AF5" s="765" t="s">
        <v>361</v>
      </c>
      <c r="AG5" s="760"/>
      <c r="AH5" s="760"/>
      <c r="AI5" s="760"/>
      <c r="AJ5" s="766"/>
      <c r="AK5" s="760" t="s">
        <v>362</v>
      </c>
      <c r="AL5" s="760"/>
      <c r="AM5" s="760"/>
      <c r="AN5" s="760"/>
      <c r="AO5" s="761"/>
      <c r="AP5" s="759" t="s">
        <v>363</v>
      </c>
      <c r="AQ5" s="760"/>
      <c r="AR5" s="760"/>
      <c r="AS5" s="760"/>
      <c r="AT5" s="761"/>
      <c r="AU5" s="759" t="s">
        <v>364</v>
      </c>
      <c r="AV5" s="760"/>
      <c r="AW5" s="760"/>
      <c r="AX5" s="760"/>
      <c r="AY5" s="766"/>
      <c r="AZ5" s="214"/>
      <c r="BA5" s="214"/>
      <c r="BB5" s="214"/>
      <c r="BC5" s="214"/>
      <c r="BD5" s="214"/>
      <c r="BE5" s="215"/>
      <c r="BF5" s="215"/>
      <c r="BG5" s="215"/>
      <c r="BH5" s="215"/>
      <c r="BI5" s="215"/>
      <c r="BJ5" s="215"/>
      <c r="BK5" s="215"/>
      <c r="BL5" s="215"/>
      <c r="BM5" s="215"/>
      <c r="BN5" s="215"/>
      <c r="BO5" s="215"/>
      <c r="BP5" s="215"/>
      <c r="BQ5" s="753" t="s">
        <v>365</v>
      </c>
      <c r="BR5" s="754"/>
      <c r="BS5" s="754"/>
      <c r="BT5" s="754"/>
      <c r="BU5" s="754"/>
      <c r="BV5" s="754"/>
      <c r="BW5" s="754"/>
      <c r="BX5" s="754"/>
      <c r="BY5" s="754"/>
      <c r="BZ5" s="754"/>
      <c r="CA5" s="754"/>
      <c r="CB5" s="754"/>
      <c r="CC5" s="754"/>
      <c r="CD5" s="754"/>
      <c r="CE5" s="754"/>
      <c r="CF5" s="754"/>
      <c r="CG5" s="755"/>
      <c r="CH5" s="759" t="s">
        <v>366</v>
      </c>
      <c r="CI5" s="760"/>
      <c r="CJ5" s="760"/>
      <c r="CK5" s="760"/>
      <c r="CL5" s="761"/>
      <c r="CM5" s="759" t="s">
        <v>367</v>
      </c>
      <c r="CN5" s="760"/>
      <c r="CO5" s="760"/>
      <c r="CP5" s="760"/>
      <c r="CQ5" s="761"/>
      <c r="CR5" s="759" t="s">
        <v>368</v>
      </c>
      <c r="CS5" s="760"/>
      <c r="CT5" s="760"/>
      <c r="CU5" s="760"/>
      <c r="CV5" s="761"/>
      <c r="CW5" s="759" t="s">
        <v>369</v>
      </c>
      <c r="CX5" s="760"/>
      <c r="CY5" s="760"/>
      <c r="CZ5" s="760"/>
      <c r="DA5" s="761"/>
      <c r="DB5" s="759" t="s">
        <v>370</v>
      </c>
      <c r="DC5" s="760"/>
      <c r="DD5" s="760"/>
      <c r="DE5" s="760"/>
      <c r="DF5" s="761"/>
      <c r="DG5" s="782" t="s">
        <v>371</v>
      </c>
      <c r="DH5" s="783"/>
      <c r="DI5" s="783"/>
      <c r="DJ5" s="783"/>
      <c r="DK5" s="784"/>
      <c r="DL5" s="782" t="s">
        <v>372</v>
      </c>
      <c r="DM5" s="783"/>
      <c r="DN5" s="783"/>
      <c r="DO5" s="783"/>
      <c r="DP5" s="784"/>
      <c r="DQ5" s="759" t="s">
        <v>373</v>
      </c>
      <c r="DR5" s="760"/>
      <c r="DS5" s="760"/>
      <c r="DT5" s="760"/>
      <c r="DU5" s="761"/>
      <c r="DV5" s="759" t="s">
        <v>364</v>
      </c>
      <c r="DW5" s="760"/>
      <c r="DX5" s="760"/>
      <c r="DY5" s="760"/>
      <c r="DZ5" s="766"/>
      <c r="EA5" s="216"/>
    </row>
    <row r="6" spans="1:131" s="217" customFormat="1" ht="26.25" customHeight="1" thickBot="1" x14ac:dyDescent="0.25">
      <c r="A6" s="756"/>
      <c r="B6" s="757"/>
      <c r="C6" s="757"/>
      <c r="D6" s="757"/>
      <c r="E6" s="757"/>
      <c r="F6" s="757"/>
      <c r="G6" s="757"/>
      <c r="H6" s="757"/>
      <c r="I6" s="757"/>
      <c r="J6" s="757"/>
      <c r="K6" s="757"/>
      <c r="L6" s="757"/>
      <c r="M6" s="757"/>
      <c r="N6" s="757"/>
      <c r="O6" s="757"/>
      <c r="P6" s="758"/>
      <c r="Q6" s="762"/>
      <c r="R6" s="763"/>
      <c r="S6" s="763"/>
      <c r="T6" s="763"/>
      <c r="U6" s="764"/>
      <c r="V6" s="762"/>
      <c r="W6" s="763"/>
      <c r="X6" s="763"/>
      <c r="Y6" s="763"/>
      <c r="Z6" s="764"/>
      <c r="AA6" s="762"/>
      <c r="AB6" s="763"/>
      <c r="AC6" s="763"/>
      <c r="AD6" s="763"/>
      <c r="AE6" s="763"/>
      <c r="AF6" s="767"/>
      <c r="AG6" s="763"/>
      <c r="AH6" s="763"/>
      <c r="AI6" s="763"/>
      <c r="AJ6" s="768"/>
      <c r="AK6" s="763"/>
      <c r="AL6" s="763"/>
      <c r="AM6" s="763"/>
      <c r="AN6" s="763"/>
      <c r="AO6" s="764"/>
      <c r="AP6" s="762"/>
      <c r="AQ6" s="763"/>
      <c r="AR6" s="763"/>
      <c r="AS6" s="763"/>
      <c r="AT6" s="764"/>
      <c r="AU6" s="762"/>
      <c r="AV6" s="763"/>
      <c r="AW6" s="763"/>
      <c r="AX6" s="763"/>
      <c r="AY6" s="768"/>
      <c r="AZ6" s="214"/>
      <c r="BA6" s="214"/>
      <c r="BB6" s="214"/>
      <c r="BC6" s="214"/>
      <c r="BD6" s="214"/>
      <c r="BE6" s="215"/>
      <c r="BF6" s="215"/>
      <c r="BG6" s="215"/>
      <c r="BH6" s="215"/>
      <c r="BI6" s="215"/>
      <c r="BJ6" s="215"/>
      <c r="BK6" s="215"/>
      <c r="BL6" s="215"/>
      <c r="BM6" s="215"/>
      <c r="BN6" s="215"/>
      <c r="BO6" s="215"/>
      <c r="BP6" s="215"/>
      <c r="BQ6" s="756"/>
      <c r="BR6" s="757"/>
      <c r="BS6" s="757"/>
      <c r="BT6" s="757"/>
      <c r="BU6" s="757"/>
      <c r="BV6" s="757"/>
      <c r="BW6" s="757"/>
      <c r="BX6" s="757"/>
      <c r="BY6" s="757"/>
      <c r="BZ6" s="757"/>
      <c r="CA6" s="757"/>
      <c r="CB6" s="757"/>
      <c r="CC6" s="757"/>
      <c r="CD6" s="757"/>
      <c r="CE6" s="757"/>
      <c r="CF6" s="757"/>
      <c r="CG6" s="758"/>
      <c r="CH6" s="762"/>
      <c r="CI6" s="763"/>
      <c r="CJ6" s="763"/>
      <c r="CK6" s="763"/>
      <c r="CL6" s="764"/>
      <c r="CM6" s="762"/>
      <c r="CN6" s="763"/>
      <c r="CO6" s="763"/>
      <c r="CP6" s="763"/>
      <c r="CQ6" s="764"/>
      <c r="CR6" s="762"/>
      <c r="CS6" s="763"/>
      <c r="CT6" s="763"/>
      <c r="CU6" s="763"/>
      <c r="CV6" s="764"/>
      <c r="CW6" s="762"/>
      <c r="CX6" s="763"/>
      <c r="CY6" s="763"/>
      <c r="CZ6" s="763"/>
      <c r="DA6" s="764"/>
      <c r="DB6" s="762"/>
      <c r="DC6" s="763"/>
      <c r="DD6" s="763"/>
      <c r="DE6" s="763"/>
      <c r="DF6" s="764"/>
      <c r="DG6" s="785"/>
      <c r="DH6" s="786"/>
      <c r="DI6" s="786"/>
      <c r="DJ6" s="786"/>
      <c r="DK6" s="787"/>
      <c r="DL6" s="785"/>
      <c r="DM6" s="786"/>
      <c r="DN6" s="786"/>
      <c r="DO6" s="786"/>
      <c r="DP6" s="787"/>
      <c r="DQ6" s="762"/>
      <c r="DR6" s="763"/>
      <c r="DS6" s="763"/>
      <c r="DT6" s="763"/>
      <c r="DU6" s="764"/>
      <c r="DV6" s="762"/>
      <c r="DW6" s="763"/>
      <c r="DX6" s="763"/>
      <c r="DY6" s="763"/>
      <c r="DZ6" s="768"/>
      <c r="EA6" s="216"/>
    </row>
    <row r="7" spans="1:131" s="217" customFormat="1" ht="26.25" customHeight="1" thickTop="1" x14ac:dyDescent="0.2">
      <c r="A7" s="218">
        <v>1</v>
      </c>
      <c r="B7" s="769" t="s">
        <v>374</v>
      </c>
      <c r="C7" s="770"/>
      <c r="D7" s="770"/>
      <c r="E7" s="770"/>
      <c r="F7" s="770"/>
      <c r="G7" s="770"/>
      <c r="H7" s="770"/>
      <c r="I7" s="770"/>
      <c r="J7" s="770"/>
      <c r="K7" s="770"/>
      <c r="L7" s="770"/>
      <c r="M7" s="770"/>
      <c r="N7" s="770"/>
      <c r="O7" s="770"/>
      <c r="P7" s="771"/>
      <c r="Q7" s="772">
        <v>142683</v>
      </c>
      <c r="R7" s="773"/>
      <c r="S7" s="773"/>
      <c r="T7" s="773"/>
      <c r="U7" s="773"/>
      <c r="V7" s="773">
        <v>138657</v>
      </c>
      <c r="W7" s="773"/>
      <c r="X7" s="773"/>
      <c r="Y7" s="773"/>
      <c r="Z7" s="773"/>
      <c r="AA7" s="773">
        <v>4026</v>
      </c>
      <c r="AB7" s="773"/>
      <c r="AC7" s="773"/>
      <c r="AD7" s="773"/>
      <c r="AE7" s="774"/>
      <c r="AF7" s="775">
        <v>2574</v>
      </c>
      <c r="AG7" s="776"/>
      <c r="AH7" s="776"/>
      <c r="AI7" s="776"/>
      <c r="AJ7" s="777"/>
      <c r="AK7" s="778">
        <v>4615</v>
      </c>
      <c r="AL7" s="779"/>
      <c r="AM7" s="779"/>
      <c r="AN7" s="779"/>
      <c r="AO7" s="779"/>
      <c r="AP7" s="779">
        <v>43553</v>
      </c>
      <c r="AQ7" s="779"/>
      <c r="AR7" s="779"/>
      <c r="AS7" s="779"/>
      <c r="AT7" s="779"/>
      <c r="AU7" s="780"/>
      <c r="AV7" s="780"/>
      <c r="AW7" s="780"/>
      <c r="AX7" s="780"/>
      <c r="AY7" s="781"/>
      <c r="AZ7" s="214"/>
      <c r="BA7" s="214"/>
      <c r="BB7" s="214"/>
      <c r="BC7" s="214"/>
      <c r="BD7" s="214"/>
      <c r="BE7" s="215"/>
      <c r="BF7" s="215"/>
      <c r="BG7" s="215"/>
      <c r="BH7" s="215"/>
      <c r="BI7" s="215"/>
      <c r="BJ7" s="215"/>
      <c r="BK7" s="215"/>
      <c r="BL7" s="215"/>
      <c r="BM7" s="215"/>
      <c r="BN7" s="215"/>
      <c r="BO7" s="215"/>
      <c r="BP7" s="215"/>
      <c r="BQ7" s="218">
        <v>1</v>
      </c>
      <c r="BR7" s="219"/>
      <c r="BS7" s="744" t="s">
        <v>552</v>
      </c>
      <c r="BT7" s="745"/>
      <c r="BU7" s="745"/>
      <c r="BV7" s="745"/>
      <c r="BW7" s="745"/>
      <c r="BX7" s="745"/>
      <c r="BY7" s="745"/>
      <c r="BZ7" s="745"/>
      <c r="CA7" s="745"/>
      <c r="CB7" s="745"/>
      <c r="CC7" s="745"/>
      <c r="CD7" s="745"/>
      <c r="CE7" s="745"/>
      <c r="CF7" s="745"/>
      <c r="CG7" s="746"/>
      <c r="CH7" s="741">
        <v>37</v>
      </c>
      <c r="CI7" s="742"/>
      <c r="CJ7" s="742"/>
      <c r="CK7" s="742"/>
      <c r="CL7" s="743"/>
      <c r="CM7" s="741">
        <v>298</v>
      </c>
      <c r="CN7" s="742"/>
      <c r="CO7" s="742"/>
      <c r="CP7" s="742"/>
      <c r="CQ7" s="743"/>
      <c r="CR7" s="741">
        <v>50</v>
      </c>
      <c r="CS7" s="742"/>
      <c r="CT7" s="742"/>
      <c r="CU7" s="742"/>
      <c r="CV7" s="743"/>
      <c r="CW7" s="741">
        <v>177</v>
      </c>
      <c r="CX7" s="742"/>
      <c r="CY7" s="742"/>
      <c r="CZ7" s="742"/>
      <c r="DA7" s="743"/>
      <c r="DB7" s="741" t="s">
        <v>482</v>
      </c>
      <c r="DC7" s="742"/>
      <c r="DD7" s="742"/>
      <c r="DE7" s="742"/>
      <c r="DF7" s="743"/>
      <c r="DG7" s="741" t="s">
        <v>482</v>
      </c>
      <c r="DH7" s="742"/>
      <c r="DI7" s="742"/>
      <c r="DJ7" s="742"/>
      <c r="DK7" s="743"/>
      <c r="DL7" s="741" t="s">
        <v>482</v>
      </c>
      <c r="DM7" s="742"/>
      <c r="DN7" s="742"/>
      <c r="DO7" s="742"/>
      <c r="DP7" s="743"/>
      <c r="DQ7" s="741"/>
      <c r="DR7" s="742"/>
      <c r="DS7" s="742"/>
      <c r="DT7" s="742"/>
      <c r="DU7" s="743"/>
      <c r="DV7" s="744"/>
      <c r="DW7" s="745"/>
      <c r="DX7" s="745"/>
      <c r="DY7" s="745"/>
      <c r="DZ7" s="788"/>
      <c r="EA7" s="216"/>
    </row>
    <row r="8" spans="1:131" s="217" customFormat="1" ht="26.25" customHeight="1" x14ac:dyDescent="0.2">
      <c r="A8" s="220">
        <v>2</v>
      </c>
      <c r="B8" s="789"/>
      <c r="C8" s="790"/>
      <c r="D8" s="790"/>
      <c r="E8" s="790"/>
      <c r="F8" s="790"/>
      <c r="G8" s="790"/>
      <c r="H8" s="790"/>
      <c r="I8" s="790"/>
      <c r="J8" s="790"/>
      <c r="K8" s="790"/>
      <c r="L8" s="790"/>
      <c r="M8" s="790"/>
      <c r="N8" s="790"/>
      <c r="O8" s="790"/>
      <c r="P8" s="791"/>
      <c r="Q8" s="792"/>
      <c r="R8" s="793"/>
      <c r="S8" s="793"/>
      <c r="T8" s="793"/>
      <c r="U8" s="793"/>
      <c r="V8" s="793"/>
      <c r="W8" s="793"/>
      <c r="X8" s="793"/>
      <c r="Y8" s="793"/>
      <c r="Z8" s="793"/>
      <c r="AA8" s="793"/>
      <c r="AB8" s="793"/>
      <c r="AC8" s="793"/>
      <c r="AD8" s="793"/>
      <c r="AE8" s="794"/>
      <c r="AF8" s="795"/>
      <c r="AG8" s="796"/>
      <c r="AH8" s="796"/>
      <c r="AI8" s="796"/>
      <c r="AJ8" s="797"/>
      <c r="AK8" s="798"/>
      <c r="AL8" s="799"/>
      <c r="AM8" s="799"/>
      <c r="AN8" s="799"/>
      <c r="AO8" s="799"/>
      <c r="AP8" s="799"/>
      <c r="AQ8" s="799"/>
      <c r="AR8" s="799"/>
      <c r="AS8" s="799"/>
      <c r="AT8" s="799"/>
      <c r="AU8" s="800"/>
      <c r="AV8" s="800"/>
      <c r="AW8" s="800"/>
      <c r="AX8" s="800"/>
      <c r="AY8" s="801"/>
      <c r="AZ8" s="214"/>
      <c r="BA8" s="214"/>
      <c r="BB8" s="214"/>
      <c r="BC8" s="214"/>
      <c r="BD8" s="214"/>
      <c r="BE8" s="215"/>
      <c r="BF8" s="215"/>
      <c r="BG8" s="215"/>
      <c r="BH8" s="215"/>
      <c r="BI8" s="215"/>
      <c r="BJ8" s="215"/>
      <c r="BK8" s="215"/>
      <c r="BL8" s="215"/>
      <c r="BM8" s="215"/>
      <c r="BN8" s="215"/>
      <c r="BO8" s="215"/>
      <c r="BP8" s="215"/>
      <c r="BQ8" s="220">
        <v>2</v>
      </c>
      <c r="BR8" s="221"/>
      <c r="BS8" s="737" t="s">
        <v>549</v>
      </c>
      <c r="BT8" s="738"/>
      <c r="BU8" s="738"/>
      <c r="BV8" s="738"/>
      <c r="BW8" s="738"/>
      <c r="BX8" s="738"/>
      <c r="BY8" s="738"/>
      <c r="BZ8" s="738"/>
      <c r="CA8" s="738"/>
      <c r="CB8" s="738"/>
      <c r="CC8" s="738"/>
      <c r="CD8" s="738"/>
      <c r="CE8" s="738"/>
      <c r="CF8" s="738"/>
      <c r="CG8" s="740"/>
      <c r="CH8" s="734">
        <v>-6</v>
      </c>
      <c r="CI8" s="735"/>
      <c r="CJ8" s="735"/>
      <c r="CK8" s="735"/>
      <c r="CL8" s="736"/>
      <c r="CM8" s="734">
        <v>553</v>
      </c>
      <c r="CN8" s="735"/>
      <c r="CO8" s="735"/>
      <c r="CP8" s="735"/>
      <c r="CQ8" s="736"/>
      <c r="CR8" s="734">
        <v>500</v>
      </c>
      <c r="CS8" s="735"/>
      <c r="CT8" s="735"/>
      <c r="CU8" s="735"/>
      <c r="CV8" s="736"/>
      <c r="CW8" s="734">
        <v>89</v>
      </c>
      <c r="CX8" s="735"/>
      <c r="CY8" s="735"/>
      <c r="CZ8" s="735"/>
      <c r="DA8" s="736"/>
      <c r="DB8" s="734" t="s">
        <v>482</v>
      </c>
      <c r="DC8" s="735"/>
      <c r="DD8" s="735"/>
      <c r="DE8" s="735"/>
      <c r="DF8" s="736"/>
      <c r="DG8" s="734" t="s">
        <v>482</v>
      </c>
      <c r="DH8" s="735"/>
      <c r="DI8" s="735"/>
      <c r="DJ8" s="735"/>
      <c r="DK8" s="736"/>
      <c r="DL8" s="734" t="s">
        <v>482</v>
      </c>
      <c r="DM8" s="735"/>
      <c r="DN8" s="735"/>
      <c r="DO8" s="735"/>
      <c r="DP8" s="736"/>
      <c r="DQ8" s="734"/>
      <c r="DR8" s="735"/>
      <c r="DS8" s="735"/>
      <c r="DT8" s="735"/>
      <c r="DU8" s="736"/>
      <c r="DV8" s="737"/>
      <c r="DW8" s="738"/>
      <c r="DX8" s="738"/>
      <c r="DY8" s="738"/>
      <c r="DZ8" s="739"/>
      <c r="EA8" s="216"/>
    </row>
    <row r="9" spans="1:131" s="217" customFormat="1" ht="26.25" customHeight="1" x14ac:dyDescent="0.2">
      <c r="A9" s="220">
        <v>3</v>
      </c>
      <c r="B9" s="789"/>
      <c r="C9" s="790"/>
      <c r="D9" s="790"/>
      <c r="E9" s="790"/>
      <c r="F9" s="790"/>
      <c r="G9" s="790"/>
      <c r="H9" s="790"/>
      <c r="I9" s="790"/>
      <c r="J9" s="790"/>
      <c r="K9" s="790"/>
      <c r="L9" s="790"/>
      <c r="M9" s="790"/>
      <c r="N9" s="790"/>
      <c r="O9" s="790"/>
      <c r="P9" s="791"/>
      <c r="Q9" s="792"/>
      <c r="R9" s="793"/>
      <c r="S9" s="793"/>
      <c r="T9" s="793"/>
      <c r="U9" s="793"/>
      <c r="V9" s="793"/>
      <c r="W9" s="793"/>
      <c r="X9" s="793"/>
      <c r="Y9" s="793"/>
      <c r="Z9" s="793"/>
      <c r="AA9" s="793"/>
      <c r="AB9" s="793"/>
      <c r="AC9" s="793"/>
      <c r="AD9" s="793"/>
      <c r="AE9" s="794"/>
      <c r="AF9" s="795"/>
      <c r="AG9" s="796"/>
      <c r="AH9" s="796"/>
      <c r="AI9" s="796"/>
      <c r="AJ9" s="797"/>
      <c r="AK9" s="798"/>
      <c r="AL9" s="799"/>
      <c r="AM9" s="799"/>
      <c r="AN9" s="799"/>
      <c r="AO9" s="799"/>
      <c r="AP9" s="799"/>
      <c r="AQ9" s="799"/>
      <c r="AR9" s="799"/>
      <c r="AS9" s="799"/>
      <c r="AT9" s="799"/>
      <c r="AU9" s="800"/>
      <c r="AV9" s="800"/>
      <c r="AW9" s="800"/>
      <c r="AX9" s="800"/>
      <c r="AY9" s="801"/>
      <c r="AZ9" s="214"/>
      <c r="BA9" s="214"/>
      <c r="BB9" s="214"/>
      <c r="BC9" s="214"/>
      <c r="BD9" s="214"/>
      <c r="BE9" s="215"/>
      <c r="BF9" s="215"/>
      <c r="BG9" s="215"/>
      <c r="BH9" s="215"/>
      <c r="BI9" s="215"/>
      <c r="BJ9" s="215"/>
      <c r="BK9" s="215"/>
      <c r="BL9" s="215"/>
      <c r="BM9" s="215"/>
      <c r="BN9" s="215"/>
      <c r="BO9" s="215"/>
      <c r="BP9" s="215"/>
      <c r="BQ9" s="220">
        <v>3</v>
      </c>
      <c r="BR9" s="221"/>
      <c r="BS9" s="737" t="s">
        <v>550</v>
      </c>
      <c r="BT9" s="738"/>
      <c r="BU9" s="738"/>
      <c r="BV9" s="738"/>
      <c r="BW9" s="738"/>
      <c r="BX9" s="738"/>
      <c r="BY9" s="738"/>
      <c r="BZ9" s="738"/>
      <c r="CA9" s="738"/>
      <c r="CB9" s="738"/>
      <c r="CC9" s="738"/>
      <c r="CD9" s="738"/>
      <c r="CE9" s="738"/>
      <c r="CF9" s="738"/>
      <c r="CG9" s="740"/>
      <c r="CH9" s="734">
        <v>145</v>
      </c>
      <c r="CI9" s="735"/>
      <c r="CJ9" s="735"/>
      <c r="CK9" s="735"/>
      <c r="CL9" s="736"/>
      <c r="CM9" s="734">
        <v>4052</v>
      </c>
      <c r="CN9" s="735"/>
      <c r="CO9" s="735"/>
      <c r="CP9" s="735"/>
      <c r="CQ9" s="736"/>
      <c r="CR9" s="734">
        <v>550</v>
      </c>
      <c r="CS9" s="735"/>
      <c r="CT9" s="735"/>
      <c r="CU9" s="735"/>
      <c r="CV9" s="736"/>
      <c r="CW9" s="734" t="s">
        <v>482</v>
      </c>
      <c r="CX9" s="735"/>
      <c r="CY9" s="735"/>
      <c r="CZ9" s="735"/>
      <c r="DA9" s="736"/>
      <c r="DB9" s="734" t="s">
        <v>482</v>
      </c>
      <c r="DC9" s="735"/>
      <c r="DD9" s="735"/>
      <c r="DE9" s="735"/>
      <c r="DF9" s="736"/>
      <c r="DG9" s="734" t="s">
        <v>482</v>
      </c>
      <c r="DH9" s="735"/>
      <c r="DI9" s="735"/>
      <c r="DJ9" s="735"/>
      <c r="DK9" s="736"/>
      <c r="DL9" s="734" t="s">
        <v>482</v>
      </c>
      <c r="DM9" s="735"/>
      <c r="DN9" s="735"/>
      <c r="DO9" s="735"/>
      <c r="DP9" s="736"/>
      <c r="DQ9" s="734"/>
      <c r="DR9" s="735"/>
      <c r="DS9" s="735"/>
      <c r="DT9" s="735"/>
      <c r="DU9" s="736"/>
      <c r="DV9" s="737"/>
      <c r="DW9" s="738"/>
      <c r="DX9" s="738"/>
      <c r="DY9" s="738"/>
      <c r="DZ9" s="739"/>
      <c r="EA9" s="216"/>
    </row>
    <row r="10" spans="1:131" s="217" customFormat="1" ht="26.25" customHeight="1" x14ac:dyDescent="0.2">
      <c r="A10" s="220">
        <v>4</v>
      </c>
      <c r="B10" s="789"/>
      <c r="C10" s="790"/>
      <c r="D10" s="790"/>
      <c r="E10" s="790"/>
      <c r="F10" s="790"/>
      <c r="G10" s="790"/>
      <c r="H10" s="790"/>
      <c r="I10" s="790"/>
      <c r="J10" s="790"/>
      <c r="K10" s="790"/>
      <c r="L10" s="790"/>
      <c r="M10" s="790"/>
      <c r="N10" s="790"/>
      <c r="O10" s="790"/>
      <c r="P10" s="791"/>
      <c r="Q10" s="792"/>
      <c r="R10" s="793"/>
      <c r="S10" s="793"/>
      <c r="T10" s="793"/>
      <c r="U10" s="793"/>
      <c r="V10" s="793"/>
      <c r="W10" s="793"/>
      <c r="X10" s="793"/>
      <c r="Y10" s="793"/>
      <c r="Z10" s="793"/>
      <c r="AA10" s="793"/>
      <c r="AB10" s="793"/>
      <c r="AC10" s="793"/>
      <c r="AD10" s="793"/>
      <c r="AE10" s="794"/>
      <c r="AF10" s="795"/>
      <c r="AG10" s="796"/>
      <c r="AH10" s="796"/>
      <c r="AI10" s="796"/>
      <c r="AJ10" s="797"/>
      <c r="AK10" s="798"/>
      <c r="AL10" s="799"/>
      <c r="AM10" s="799"/>
      <c r="AN10" s="799"/>
      <c r="AO10" s="799"/>
      <c r="AP10" s="799"/>
      <c r="AQ10" s="799"/>
      <c r="AR10" s="799"/>
      <c r="AS10" s="799"/>
      <c r="AT10" s="799"/>
      <c r="AU10" s="800"/>
      <c r="AV10" s="800"/>
      <c r="AW10" s="800"/>
      <c r="AX10" s="800"/>
      <c r="AY10" s="801"/>
      <c r="AZ10" s="214"/>
      <c r="BA10" s="214"/>
      <c r="BB10" s="214"/>
      <c r="BC10" s="214"/>
      <c r="BD10" s="214"/>
      <c r="BE10" s="215"/>
      <c r="BF10" s="215"/>
      <c r="BG10" s="215"/>
      <c r="BH10" s="215"/>
      <c r="BI10" s="215"/>
      <c r="BJ10" s="215"/>
      <c r="BK10" s="215"/>
      <c r="BL10" s="215"/>
      <c r="BM10" s="215"/>
      <c r="BN10" s="215"/>
      <c r="BO10" s="215"/>
      <c r="BP10" s="215"/>
      <c r="BQ10" s="220">
        <v>4</v>
      </c>
      <c r="BR10" s="221"/>
      <c r="BS10" s="737" t="s">
        <v>553</v>
      </c>
      <c r="BT10" s="738"/>
      <c r="BU10" s="738"/>
      <c r="BV10" s="738"/>
      <c r="BW10" s="738"/>
      <c r="BX10" s="738"/>
      <c r="BY10" s="738"/>
      <c r="BZ10" s="738"/>
      <c r="CA10" s="738"/>
      <c r="CB10" s="738"/>
      <c r="CC10" s="738"/>
      <c r="CD10" s="738"/>
      <c r="CE10" s="738"/>
      <c r="CF10" s="738"/>
      <c r="CG10" s="740"/>
      <c r="CH10" s="734" t="s">
        <v>482</v>
      </c>
      <c r="CI10" s="735"/>
      <c r="CJ10" s="735"/>
      <c r="CK10" s="735"/>
      <c r="CL10" s="736"/>
      <c r="CM10" s="734" t="s">
        <v>482</v>
      </c>
      <c r="CN10" s="735"/>
      <c r="CO10" s="735"/>
      <c r="CP10" s="735"/>
      <c r="CQ10" s="736"/>
      <c r="CR10" s="734" t="s">
        <v>482</v>
      </c>
      <c r="CS10" s="735"/>
      <c r="CT10" s="735"/>
      <c r="CU10" s="735"/>
      <c r="CV10" s="736"/>
      <c r="CW10" s="734" t="s">
        <v>482</v>
      </c>
      <c r="CX10" s="735"/>
      <c r="CY10" s="735"/>
      <c r="CZ10" s="735"/>
      <c r="DA10" s="736"/>
      <c r="DB10" s="734" t="s">
        <v>482</v>
      </c>
      <c r="DC10" s="735"/>
      <c r="DD10" s="735"/>
      <c r="DE10" s="735"/>
      <c r="DF10" s="736"/>
      <c r="DG10" s="734" t="s">
        <v>482</v>
      </c>
      <c r="DH10" s="735"/>
      <c r="DI10" s="735"/>
      <c r="DJ10" s="735"/>
      <c r="DK10" s="736"/>
      <c r="DL10" s="734" t="s">
        <v>482</v>
      </c>
      <c r="DM10" s="735"/>
      <c r="DN10" s="735"/>
      <c r="DO10" s="735"/>
      <c r="DP10" s="736"/>
      <c r="DQ10" s="734"/>
      <c r="DR10" s="735"/>
      <c r="DS10" s="735"/>
      <c r="DT10" s="735"/>
      <c r="DU10" s="736"/>
      <c r="DV10" s="737" t="s">
        <v>554</v>
      </c>
      <c r="DW10" s="738"/>
      <c r="DX10" s="738"/>
      <c r="DY10" s="738"/>
      <c r="DZ10" s="739"/>
      <c r="EA10" s="216"/>
    </row>
    <row r="11" spans="1:131" s="217" customFormat="1" ht="26.25" customHeight="1" x14ac:dyDescent="0.2">
      <c r="A11" s="220">
        <v>5</v>
      </c>
      <c r="B11" s="789"/>
      <c r="C11" s="790"/>
      <c r="D11" s="790"/>
      <c r="E11" s="790"/>
      <c r="F11" s="790"/>
      <c r="G11" s="790"/>
      <c r="H11" s="790"/>
      <c r="I11" s="790"/>
      <c r="J11" s="790"/>
      <c r="K11" s="790"/>
      <c r="L11" s="790"/>
      <c r="M11" s="790"/>
      <c r="N11" s="790"/>
      <c r="O11" s="790"/>
      <c r="P11" s="791"/>
      <c r="Q11" s="792"/>
      <c r="R11" s="793"/>
      <c r="S11" s="793"/>
      <c r="T11" s="793"/>
      <c r="U11" s="793"/>
      <c r="V11" s="793"/>
      <c r="W11" s="793"/>
      <c r="X11" s="793"/>
      <c r="Y11" s="793"/>
      <c r="Z11" s="793"/>
      <c r="AA11" s="793"/>
      <c r="AB11" s="793"/>
      <c r="AC11" s="793"/>
      <c r="AD11" s="793"/>
      <c r="AE11" s="794"/>
      <c r="AF11" s="795"/>
      <c r="AG11" s="796"/>
      <c r="AH11" s="796"/>
      <c r="AI11" s="796"/>
      <c r="AJ11" s="797"/>
      <c r="AK11" s="798"/>
      <c r="AL11" s="799"/>
      <c r="AM11" s="799"/>
      <c r="AN11" s="799"/>
      <c r="AO11" s="799"/>
      <c r="AP11" s="799"/>
      <c r="AQ11" s="799"/>
      <c r="AR11" s="799"/>
      <c r="AS11" s="799"/>
      <c r="AT11" s="799"/>
      <c r="AU11" s="800"/>
      <c r="AV11" s="800"/>
      <c r="AW11" s="800"/>
      <c r="AX11" s="800"/>
      <c r="AY11" s="801"/>
      <c r="AZ11" s="214"/>
      <c r="BA11" s="214"/>
      <c r="BB11" s="214"/>
      <c r="BC11" s="214"/>
      <c r="BD11" s="214"/>
      <c r="BE11" s="215"/>
      <c r="BF11" s="215"/>
      <c r="BG11" s="215"/>
      <c r="BH11" s="215"/>
      <c r="BI11" s="215"/>
      <c r="BJ11" s="215"/>
      <c r="BK11" s="215"/>
      <c r="BL11" s="215"/>
      <c r="BM11" s="215"/>
      <c r="BN11" s="215"/>
      <c r="BO11" s="215"/>
      <c r="BP11" s="215"/>
      <c r="BQ11" s="220">
        <v>5</v>
      </c>
      <c r="BR11" s="221"/>
      <c r="BS11" s="737"/>
      <c r="BT11" s="738"/>
      <c r="BU11" s="738"/>
      <c r="BV11" s="738"/>
      <c r="BW11" s="738"/>
      <c r="BX11" s="738"/>
      <c r="BY11" s="738"/>
      <c r="BZ11" s="738"/>
      <c r="CA11" s="738"/>
      <c r="CB11" s="738"/>
      <c r="CC11" s="738"/>
      <c r="CD11" s="738"/>
      <c r="CE11" s="738"/>
      <c r="CF11" s="738"/>
      <c r="CG11" s="740"/>
      <c r="CH11" s="734"/>
      <c r="CI11" s="735"/>
      <c r="CJ11" s="735"/>
      <c r="CK11" s="735"/>
      <c r="CL11" s="736"/>
      <c r="CM11" s="734"/>
      <c r="CN11" s="735"/>
      <c r="CO11" s="735"/>
      <c r="CP11" s="735"/>
      <c r="CQ11" s="736"/>
      <c r="CR11" s="734"/>
      <c r="CS11" s="735"/>
      <c r="CT11" s="735"/>
      <c r="CU11" s="735"/>
      <c r="CV11" s="736"/>
      <c r="CW11" s="734"/>
      <c r="CX11" s="735"/>
      <c r="CY11" s="735"/>
      <c r="CZ11" s="735"/>
      <c r="DA11" s="736"/>
      <c r="DB11" s="734"/>
      <c r="DC11" s="735"/>
      <c r="DD11" s="735"/>
      <c r="DE11" s="735"/>
      <c r="DF11" s="736"/>
      <c r="DG11" s="734"/>
      <c r="DH11" s="735"/>
      <c r="DI11" s="735"/>
      <c r="DJ11" s="735"/>
      <c r="DK11" s="736"/>
      <c r="DL11" s="734"/>
      <c r="DM11" s="735"/>
      <c r="DN11" s="735"/>
      <c r="DO11" s="735"/>
      <c r="DP11" s="736"/>
      <c r="DQ11" s="734"/>
      <c r="DR11" s="735"/>
      <c r="DS11" s="735"/>
      <c r="DT11" s="735"/>
      <c r="DU11" s="736"/>
      <c r="DV11" s="737"/>
      <c r="DW11" s="738"/>
      <c r="DX11" s="738"/>
      <c r="DY11" s="738"/>
      <c r="DZ11" s="739"/>
      <c r="EA11" s="216"/>
    </row>
    <row r="12" spans="1:131" s="217" customFormat="1" ht="26.25" customHeight="1" x14ac:dyDescent="0.2">
      <c r="A12" s="220">
        <v>6</v>
      </c>
      <c r="B12" s="789"/>
      <c r="C12" s="790"/>
      <c r="D12" s="790"/>
      <c r="E12" s="790"/>
      <c r="F12" s="790"/>
      <c r="G12" s="790"/>
      <c r="H12" s="790"/>
      <c r="I12" s="790"/>
      <c r="J12" s="790"/>
      <c r="K12" s="790"/>
      <c r="L12" s="790"/>
      <c r="M12" s="790"/>
      <c r="N12" s="790"/>
      <c r="O12" s="790"/>
      <c r="P12" s="791"/>
      <c r="Q12" s="792"/>
      <c r="R12" s="793"/>
      <c r="S12" s="793"/>
      <c r="T12" s="793"/>
      <c r="U12" s="793"/>
      <c r="V12" s="793"/>
      <c r="W12" s="793"/>
      <c r="X12" s="793"/>
      <c r="Y12" s="793"/>
      <c r="Z12" s="793"/>
      <c r="AA12" s="793"/>
      <c r="AB12" s="793"/>
      <c r="AC12" s="793"/>
      <c r="AD12" s="793"/>
      <c r="AE12" s="794"/>
      <c r="AF12" s="795"/>
      <c r="AG12" s="796"/>
      <c r="AH12" s="796"/>
      <c r="AI12" s="796"/>
      <c r="AJ12" s="797"/>
      <c r="AK12" s="798"/>
      <c r="AL12" s="799"/>
      <c r="AM12" s="799"/>
      <c r="AN12" s="799"/>
      <c r="AO12" s="799"/>
      <c r="AP12" s="799"/>
      <c r="AQ12" s="799"/>
      <c r="AR12" s="799"/>
      <c r="AS12" s="799"/>
      <c r="AT12" s="799"/>
      <c r="AU12" s="800"/>
      <c r="AV12" s="800"/>
      <c r="AW12" s="800"/>
      <c r="AX12" s="800"/>
      <c r="AY12" s="801"/>
      <c r="AZ12" s="214"/>
      <c r="BA12" s="214"/>
      <c r="BB12" s="214"/>
      <c r="BC12" s="214"/>
      <c r="BD12" s="214"/>
      <c r="BE12" s="215"/>
      <c r="BF12" s="215"/>
      <c r="BG12" s="215"/>
      <c r="BH12" s="215"/>
      <c r="BI12" s="215"/>
      <c r="BJ12" s="215"/>
      <c r="BK12" s="215"/>
      <c r="BL12" s="215"/>
      <c r="BM12" s="215"/>
      <c r="BN12" s="215"/>
      <c r="BO12" s="215"/>
      <c r="BP12" s="215"/>
      <c r="BQ12" s="220">
        <v>6</v>
      </c>
      <c r="BR12" s="221"/>
      <c r="BS12" s="737"/>
      <c r="BT12" s="738"/>
      <c r="BU12" s="738"/>
      <c r="BV12" s="738"/>
      <c r="BW12" s="738"/>
      <c r="BX12" s="738"/>
      <c r="BY12" s="738"/>
      <c r="BZ12" s="738"/>
      <c r="CA12" s="738"/>
      <c r="CB12" s="738"/>
      <c r="CC12" s="738"/>
      <c r="CD12" s="738"/>
      <c r="CE12" s="738"/>
      <c r="CF12" s="738"/>
      <c r="CG12" s="740"/>
      <c r="CH12" s="734"/>
      <c r="CI12" s="735"/>
      <c r="CJ12" s="735"/>
      <c r="CK12" s="735"/>
      <c r="CL12" s="736"/>
      <c r="CM12" s="734"/>
      <c r="CN12" s="735"/>
      <c r="CO12" s="735"/>
      <c r="CP12" s="735"/>
      <c r="CQ12" s="736"/>
      <c r="CR12" s="734"/>
      <c r="CS12" s="735"/>
      <c r="CT12" s="735"/>
      <c r="CU12" s="735"/>
      <c r="CV12" s="736"/>
      <c r="CW12" s="734"/>
      <c r="CX12" s="735"/>
      <c r="CY12" s="735"/>
      <c r="CZ12" s="735"/>
      <c r="DA12" s="736"/>
      <c r="DB12" s="734"/>
      <c r="DC12" s="735"/>
      <c r="DD12" s="735"/>
      <c r="DE12" s="735"/>
      <c r="DF12" s="736"/>
      <c r="DG12" s="734"/>
      <c r="DH12" s="735"/>
      <c r="DI12" s="735"/>
      <c r="DJ12" s="735"/>
      <c r="DK12" s="736"/>
      <c r="DL12" s="734"/>
      <c r="DM12" s="735"/>
      <c r="DN12" s="735"/>
      <c r="DO12" s="735"/>
      <c r="DP12" s="736"/>
      <c r="DQ12" s="734"/>
      <c r="DR12" s="735"/>
      <c r="DS12" s="735"/>
      <c r="DT12" s="735"/>
      <c r="DU12" s="736"/>
      <c r="DV12" s="737"/>
      <c r="DW12" s="738"/>
      <c r="DX12" s="738"/>
      <c r="DY12" s="738"/>
      <c r="DZ12" s="739"/>
      <c r="EA12" s="216"/>
    </row>
    <row r="13" spans="1:131" s="217" customFormat="1" ht="26.25" customHeight="1" x14ac:dyDescent="0.2">
      <c r="A13" s="220">
        <v>7</v>
      </c>
      <c r="B13" s="789"/>
      <c r="C13" s="790"/>
      <c r="D13" s="790"/>
      <c r="E13" s="790"/>
      <c r="F13" s="790"/>
      <c r="G13" s="790"/>
      <c r="H13" s="790"/>
      <c r="I13" s="790"/>
      <c r="J13" s="790"/>
      <c r="K13" s="790"/>
      <c r="L13" s="790"/>
      <c r="M13" s="790"/>
      <c r="N13" s="790"/>
      <c r="O13" s="790"/>
      <c r="P13" s="791"/>
      <c r="Q13" s="792"/>
      <c r="R13" s="793"/>
      <c r="S13" s="793"/>
      <c r="T13" s="793"/>
      <c r="U13" s="793"/>
      <c r="V13" s="793"/>
      <c r="W13" s="793"/>
      <c r="X13" s="793"/>
      <c r="Y13" s="793"/>
      <c r="Z13" s="793"/>
      <c r="AA13" s="793"/>
      <c r="AB13" s="793"/>
      <c r="AC13" s="793"/>
      <c r="AD13" s="793"/>
      <c r="AE13" s="794"/>
      <c r="AF13" s="795"/>
      <c r="AG13" s="796"/>
      <c r="AH13" s="796"/>
      <c r="AI13" s="796"/>
      <c r="AJ13" s="797"/>
      <c r="AK13" s="798"/>
      <c r="AL13" s="799"/>
      <c r="AM13" s="799"/>
      <c r="AN13" s="799"/>
      <c r="AO13" s="799"/>
      <c r="AP13" s="799"/>
      <c r="AQ13" s="799"/>
      <c r="AR13" s="799"/>
      <c r="AS13" s="799"/>
      <c r="AT13" s="799"/>
      <c r="AU13" s="800"/>
      <c r="AV13" s="800"/>
      <c r="AW13" s="800"/>
      <c r="AX13" s="800"/>
      <c r="AY13" s="801"/>
      <c r="AZ13" s="214"/>
      <c r="BA13" s="214"/>
      <c r="BB13" s="214"/>
      <c r="BC13" s="214"/>
      <c r="BD13" s="214"/>
      <c r="BE13" s="215"/>
      <c r="BF13" s="215"/>
      <c r="BG13" s="215"/>
      <c r="BH13" s="215"/>
      <c r="BI13" s="215"/>
      <c r="BJ13" s="215"/>
      <c r="BK13" s="215"/>
      <c r="BL13" s="215"/>
      <c r="BM13" s="215"/>
      <c r="BN13" s="215"/>
      <c r="BO13" s="215"/>
      <c r="BP13" s="215"/>
      <c r="BQ13" s="220">
        <v>7</v>
      </c>
      <c r="BR13" s="221"/>
      <c r="BS13" s="737"/>
      <c r="BT13" s="738"/>
      <c r="BU13" s="738"/>
      <c r="BV13" s="738"/>
      <c r="BW13" s="738"/>
      <c r="BX13" s="738"/>
      <c r="BY13" s="738"/>
      <c r="BZ13" s="738"/>
      <c r="CA13" s="738"/>
      <c r="CB13" s="738"/>
      <c r="CC13" s="738"/>
      <c r="CD13" s="738"/>
      <c r="CE13" s="738"/>
      <c r="CF13" s="738"/>
      <c r="CG13" s="740"/>
      <c r="CH13" s="734"/>
      <c r="CI13" s="735"/>
      <c r="CJ13" s="735"/>
      <c r="CK13" s="735"/>
      <c r="CL13" s="736"/>
      <c r="CM13" s="734"/>
      <c r="CN13" s="735"/>
      <c r="CO13" s="735"/>
      <c r="CP13" s="735"/>
      <c r="CQ13" s="736"/>
      <c r="CR13" s="734"/>
      <c r="CS13" s="735"/>
      <c r="CT13" s="735"/>
      <c r="CU13" s="735"/>
      <c r="CV13" s="736"/>
      <c r="CW13" s="734"/>
      <c r="CX13" s="735"/>
      <c r="CY13" s="735"/>
      <c r="CZ13" s="735"/>
      <c r="DA13" s="736"/>
      <c r="DB13" s="734"/>
      <c r="DC13" s="735"/>
      <c r="DD13" s="735"/>
      <c r="DE13" s="735"/>
      <c r="DF13" s="736"/>
      <c r="DG13" s="734"/>
      <c r="DH13" s="735"/>
      <c r="DI13" s="735"/>
      <c r="DJ13" s="735"/>
      <c r="DK13" s="736"/>
      <c r="DL13" s="734"/>
      <c r="DM13" s="735"/>
      <c r="DN13" s="735"/>
      <c r="DO13" s="735"/>
      <c r="DP13" s="736"/>
      <c r="DQ13" s="734"/>
      <c r="DR13" s="735"/>
      <c r="DS13" s="735"/>
      <c r="DT13" s="735"/>
      <c r="DU13" s="736"/>
      <c r="DV13" s="737"/>
      <c r="DW13" s="738"/>
      <c r="DX13" s="738"/>
      <c r="DY13" s="738"/>
      <c r="DZ13" s="739"/>
      <c r="EA13" s="216"/>
    </row>
    <row r="14" spans="1:131" s="217" customFormat="1" ht="26.25" customHeight="1" x14ac:dyDescent="0.2">
      <c r="A14" s="220">
        <v>8</v>
      </c>
      <c r="B14" s="789"/>
      <c r="C14" s="790"/>
      <c r="D14" s="790"/>
      <c r="E14" s="790"/>
      <c r="F14" s="790"/>
      <c r="G14" s="790"/>
      <c r="H14" s="790"/>
      <c r="I14" s="790"/>
      <c r="J14" s="790"/>
      <c r="K14" s="790"/>
      <c r="L14" s="790"/>
      <c r="M14" s="790"/>
      <c r="N14" s="790"/>
      <c r="O14" s="790"/>
      <c r="P14" s="791"/>
      <c r="Q14" s="792"/>
      <c r="R14" s="793"/>
      <c r="S14" s="793"/>
      <c r="T14" s="793"/>
      <c r="U14" s="793"/>
      <c r="V14" s="793"/>
      <c r="W14" s="793"/>
      <c r="X14" s="793"/>
      <c r="Y14" s="793"/>
      <c r="Z14" s="793"/>
      <c r="AA14" s="793"/>
      <c r="AB14" s="793"/>
      <c r="AC14" s="793"/>
      <c r="AD14" s="793"/>
      <c r="AE14" s="794"/>
      <c r="AF14" s="795"/>
      <c r="AG14" s="796"/>
      <c r="AH14" s="796"/>
      <c r="AI14" s="796"/>
      <c r="AJ14" s="797"/>
      <c r="AK14" s="798"/>
      <c r="AL14" s="799"/>
      <c r="AM14" s="799"/>
      <c r="AN14" s="799"/>
      <c r="AO14" s="799"/>
      <c r="AP14" s="799"/>
      <c r="AQ14" s="799"/>
      <c r="AR14" s="799"/>
      <c r="AS14" s="799"/>
      <c r="AT14" s="799"/>
      <c r="AU14" s="800"/>
      <c r="AV14" s="800"/>
      <c r="AW14" s="800"/>
      <c r="AX14" s="800"/>
      <c r="AY14" s="801"/>
      <c r="AZ14" s="214"/>
      <c r="BA14" s="214"/>
      <c r="BB14" s="214"/>
      <c r="BC14" s="214"/>
      <c r="BD14" s="214"/>
      <c r="BE14" s="215"/>
      <c r="BF14" s="215"/>
      <c r="BG14" s="215"/>
      <c r="BH14" s="215"/>
      <c r="BI14" s="215"/>
      <c r="BJ14" s="215"/>
      <c r="BK14" s="215"/>
      <c r="BL14" s="215"/>
      <c r="BM14" s="215"/>
      <c r="BN14" s="215"/>
      <c r="BO14" s="215"/>
      <c r="BP14" s="215"/>
      <c r="BQ14" s="220">
        <v>8</v>
      </c>
      <c r="BR14" s="221"/>
      <c r="BS14" s="737"/>
      <c r="BT14" s="738"/>
      <c r="BU14" s="738"/>
      <c r="BV14" s="738"/>
      <c r="BW14" s="738"/>
      <c r="BX14" s="738"/>
      <c r="BY14" s="738"/>
      <c r="BZ14" s="738"/>
      <c r="CA14" s="738"/>
      <c r="CB14" s="738"/>
      <c r="CC14" s="738"/>
      <c r="CD14" s="738"/>
      <c r="CE14" s="738"/>
      <c r="CF14" s="738"/>
      <c r="CG14" s="740"/>
      <c r="CH14" s="734"/>
      <c r="CI14" s="735"/>
      <c r="CJ14" s="735"/>
      <c r="CK14" s="735"/>
      <c r="CL14" s="736"/>
      <c r="CM14" s="734"/>
      <c r="CN14" s="735"/>
      <c r="CO14" s="735"/>
      <c r="CP14" s="735"/>
      <c r="CQ14" s="736"/>
      <c r="CR14" s="734"/>
      <c r="CS14" s="735"/>
      <c r="CT14" s="735"/>
      <c r="CU14" s="735"/>
      <c r="CV14" s="736"/>
      <c r="CW14" s="734"/>
      <c r="CX14" s="735"/>
      <c r="CY14" s="735"/>
      <c r="CZ14" s="735"/>
      <c r="DA14" s="736"/>
      <c r="DB14" s="734"/>
      <c r="DC14" s="735"/>
      <c r="DD14" s="735"/>
      <c r="DE14" s="735"/>
      <c r="DF14" s="736"/>
      <c r="DG14" s="734"/>
      <c r="DH14" s="735"/>
      <c r="DI14" s="735"/>
      <c r="DJ14" s="735"/>
      <c r="DK14" s="736"/>
      <c r="DL14" s="734"/>
      <c r="DM14" s="735"/>
      <c r="DN14" s="735"/>
      <c r="DO14" s="735"/>
      <c r="DP14" s="736"/>
      <c r="DQ14" s="734"/>
      <c r="DR14" s="735"/>
      <c r="DS14" s="735"/>
      <c r="DT14" s="735"/>
      <c r="DU14" s="736"/>
      <c r="DV14" s="737"/>
      <c r="DW14" s="738"/>
      <c r="DX14" s="738"/>
      <c r="DY14" s="738"/>
      <c r="DZ14" s="739"/>
      <c r="EA14" s="216"/>
    </row>
    <row r="15" spans="1:131" s="217" customFormat="1" ht="26.25" customHeight="1" x14ac:dyDescent="0.2">
      <c r="A15" s="220">
        <v>9</v>
      </c>
      <c r="B15" s="789"/>
      <c r="C15" s="790"/>
      <c r="D15" s="790"/>
      <c r="E15" s="790"/>
      <c r="F15" s="790"/>
      <c r="G15" s="790"/>
      <c r="H15" s="790"/>
      <c r="I15" s="790"/>
      <c r="J15" s="790"/>
      <c r="K15" s="790"/>
      <c r="L15" s="790"/>
      <c r="M15" s="790"/>
      <c r="N15" s="790"/>
      <c r="O15" s="790"/>
      <c r="P15" s="791"/>
      <c r="Q15" s="792"/>
      <c r="R15" s="793"/>
      <c r="S15" s="793"/>
      <c r="T15" s="793"/>
      <c r="U15" s="793"/>
      <c r="V15" s="793"/>
      <c r="W15" s="793"/>
      <c r="X15" s="793"/>
      <c r="Y15" s="793"/>
      <c r="Z15" s="793"/>
      <c r="AA15" s="793"/>
      <c r="AB15" s="793"/>
      <c r="AC15" s="793"/>
      <c r="AD15" s="793"/>
      <c r="AE15" s="794"/>
      <c r="AF15" s="795"/>
      <c r="AG15" s="796"/>
      <c r="AH15" s="796"/>
      <c r="AI15" s="796"/>
      <c r="AJ15" s="797"/>
      <c r="AK15" s="798"/>
      <c r="AL15" s="799"/>
      <c r="AM15" s="799"/>
      <c r="AN15" s="799"/>
      <c r="AO15" s="799"/>
      <c r="AP15" s="799"/>
      <c r="AQ15" s="799"/>
      <c r="AR15" s="799"/>
      <c r="AS15" s="799"/>
      <c r="AT15" s="799"/>
      <c r="AU15" s="800"/>
      <c r="AV15" s="800"/>
      <c r="AW15" s="800"/>
      <c r="AX15" s="800"/>
      <c r="AY15" s="801"/>
      <c r="AZ15" s="214"/>
      <c r="BA15" s="214"/>
      <c r="BB15" s="214"/>
      <c r="BC15" s="214"/>
      <c r="BD15" s="214"/>
      <c r="BE15" s="215"/>
      <c r="BF15" s="215"/>
      <c r="BG15" s="215"/>
      <c r="BH15" s="215"/>
      <c r="BI15" s="215"/>
      <c r="BJ15" s="215"/>
      <c r="BK15" s="215"/>
      <c r="BL15" s="215"/>
      <c r="BM15" s="215"/>
      <c r="BN15" s="215"/>
      <c r="BO15" s="215"/>
      <c r="BP15" s="215"/>
      <c r="BQ15" s="220">
        <v>9</v>
      </c>
      <c r="BR15" s="221"/>
      <c r="BS15" s="737"/>
      <c r="BT15" s="738"/>
      <c r="BU15" s="738"/>
      <c r="BV15" s="738"/>
      <c r="BW15" s="738"/>
      <c r="BX15" s="738"/>
      <c r="BY15" s="738"/>
      <c r="BZ15" s="738"/>
      <c r="CA15" s="738"/>
      <c r="CB15" s="738"/>
      <c r="CC15" s="738"/>
      <c r="CD15" s="738"/>
      <c r="CE15" s="738"/>
      <c r="CF15" s="738"/>
      <c r="CG15" s="740"/>
      <c r="CH15" s="734"/>
      <c r="CI15" s="735"/>
      <c r="CJ15" s="735"/>
      <c r="CK15" s="735"/>
      <c r="CL15" s="736"/>
      <c r="CM15" s="734"/>
      <c r="CN15" s="735"/>
      <c r="CO15" s="735"/>
      <c r="CP15" s="735"/>
      <c r="CQ15" s="736"/>
      <c r="CR15" s="734"/>
      <c r="CS15" s="735"/>
      <c r="CT15" s="735"/>
      <c r="CU15" s="735"/>
      <c r="CV15" s="736"/>
      <c r="CW15" s="734"/>
      <c r="CX15" s="735"/>
      <c r="CY15" s="735"/>
      <c r="CZ15" s="735"/>
      <c r="DA15" s="736"/>
      <c r="DB15" s="734"/>
      <c r="DC15" s="735"/>
      <c r="DD15" s="735"/>
      <c r="DE15" s="735"/>
      <c r="DF15" s="736"/>
      <c r="DG15" s="734"/>
      <c r="DH15" s="735"/>
      <c r="DI15" s="735"/>
      <c r="DJ15" s="735"/>
      <c r="DK15" s="736"/>
      <c r="DL15" s="734"/>
      <c r="DM15" s="735"/>
      <c r="DN15" s="735"/>
      <c r="DO15" s="735"/>
      <c r="DP15" s="736"/>
      <c r="DQ15" s="734"/>
      <c r="DR15" s="735"/>
      <c r="DS15" s="735"/>
      <c r="DT15" s="735"/>
      <c r="DU15" s="736"/>
      <c r="DV15" s="737"/>
      <c r="DW15" s="738"/>
      <c r="DX15" s="738"/>
      <c r="DY15" s="738"/>
      <c r="DZ15" s="739"/>
      <c r="EA15" s="216"/>
    </row>
    <row r="16" spans="1:131" s="217" customFormat="1" ht="26.25" customHeight="1" x14ac:dyDescent="0.2">
      <c r="A16" s="220">
        <v>10</v>
      </c>
      <c r="B16" s="789"/>
      <c r="C16" s="790"/>
      <c r="D16" s="790"/>
      <c r="E16" s="790"/>
      <c r="F16" s="790"/>
      <c r="G16" s="790"/>
      <c r="H16" s="790"/>
      <c r="I16" s="790"/>
      <c r="J16" s="790"/>
      <c r="K16" s="790"/>
      <c r="L16" s="790"/>
      <c r="M16" s="790"/>
      <c r="N16" s="790"/>
      <c r="O16" s="790"/>
      <c r="P16" s="791"/>
      <c r="Q16" s="792"/>
      <c r="R16" s="793"/>
      <c r="S16" s="793"/>
      <c r="T16" s="793"/>
      <c r="U16" s="793"/>
      <c r="V16" s="793"/>
      <c r="W16" s="793"/>
      <c r="X16" s="793"/>
      <c r="Y16" s="793"/>
      <c r="Z16" s="793"/>
      <c r="AA16" s="793"/>
      <c r="AB16" s="793"/>
      <c r="AC16" s="793"/>
      <c r="AD16" s="793"/>
      <c r="AE16" s="794"/>
      <c r="AF16" s="795"/>
      <c r="AG16" s="796"/>
      <c r="AH16" s="796"/>
      <c r="AI16" s="796"/>
      <c r="AJ16" s="797"/>
      <c r="AK16" s="798"/>
      <c r="AL16" s="799"/>
      <c r="AM16" s="799"/>
      <c r="AN16" s="799"/>
      <c r="AO16" s="799"/>
      <c r="AP16" s="799"/>
      <c r="AQ16" s="799"/>
      <c r="AR16" s="799"/>
      <c r="AS16" s="799"/>
      <c r="AT16" s="799"/>
      <c r="AU16" s="800"/>
      <c r="AV16" s="800"/>
      <c r="AW16" s="800"/>
      <c r="AX16" s="800"/>
      <c r="AY16" s="801"/>
      <c r="AZ16" s="214"/>
      <c r="BA16" s="214"/>
      <c r="BB16" s="214"/>
      <c r="BC16" s="214"/>
      <c r="BD16" s="214"/>
      <c r="BE16" s="215"/>
      <c r="BF16" s="215"/>
      <c r="BG16" s="215"/>
      <c r="BH16" s="215"/>
      <c r="BI16" s="215"/>
      <c r="BJ16" s="215"/>
      <c r="BK16" s="215"/>
      <c r="BL16" s="215"/>
      <c r="BM16" s="215"/>
      <c r="BN16" s="215"/>
      <c r="BO16" s="215"/>
      <c r="BP16" s="215"/>
      <c r="BQ16" s="220">
        <v>10</v>
      </c>
      <c r="BR16" s="221"/>
      <c r="BS16" s="737"/>
      <c r="BT16" s="738"/>
      <c r="BU16" s="738"/>
      <c r="BV16" s="738"/>
      <c r="BW16" s="738"/>
      <c r="BX16" s="738"/>
      <c r="BY16" s="738"/>
      <c r="BZ16" s="738"/>
      <c r="CA16" s="738"/>
      <c r="CB16" s="738"/>
      <c r="CC16" s="738"/>
      <c r="CD16" s="738"/>
      <c r="CE16" s="738"/>
      <c r="CF16" s="738"/>
      <c r="CG16" s="740"/>
      <c r="CH16" s="734"/>
      <c r="CI16" s="735"/>
      <c r="CJ16" s="735"/>
      <c r="CK16" s="735"/>
      <c r="CL16" s="736"/>
      <c r="CM16" s="734"/>
      <c r="CN16" s="735"/>
      <c r="CO16" s="735"/>
      <c r="CP16" s="735"/>
      <c r="CQ16" s="736"/>
      <c r="CR16" s="734"/>
      <c r="CS16" s="735"/>
      <c r="CT16" s="735"/>
      <c r="CU16" s="735"/>
      <c r="CV16" s="736"/>
      <c r="CW16" s="734"/>
      <c r="CX16" s="735"/>
      <c r="CY16" s="735"/>
      <c r="CZ16" s="735"/>
      <c r="DA16" s="736"/>
      <c r="DB16" s="734"/>
      <c r="DC16" s="735"/>
      <c r="DD16" s="735"/>
      <c r="DE16" s="735"/>
      <c r="DF16" s="736"/>
      <c r="DG16" s="734"/>
      <c r="DH16" s="735"/>
      <c r="DI16" s="735"/>
      <c r="DJ16" s="735"/>
      <c r="DK16" s="736"/>
      <c r="DL16" s="734"/>
      <c r="DM16" s="735"/>
      <c r="DN16" s="735"/>
      <c r="DO16" s="735"/>
      <c r="DP16" s="736"/>
      <c r="DQ16" s="734"/>
      <c r="DR16" s="735"/>
      <c r="DS16" s="735"/>
      <c r="DT16" s="735"/>
      <c r="DU16" s="736"/>
      <c r="DV16" s="737"/>
      <c r="DW16" s="738"/>
      <c r="DX16" s="738"/>
      <c r="DY16" s="738"/>
      <c r="DZ16" s="739"/>
      <c r="EA16" s="216"/>
    </row>
    <row r="17" spans="1:131" s="217" customFormat="1" ht="26.25" customHeight="1" x14ac:dyDescent="0.2">
      <c r="A17" s="220">
        <v>11</v>
      </c>
      <c r="B17" s="789"/>
      <c r="C17" s="790"/>
      <c r="D17" s="790"/>
      <c r="E17" s="790"/>
      <c r="F17" s="790"/>
      <c r="G17" s="790"/>
      <c r="H17" s="790"/>
      <c r="I17" s="790"/>
      <c r="J17" s="790"/>
      <c r="K17" s="790"/>
      <c r="L17" s="790"/>
      <c r="M17" s="790"/>
      <c r="N17" s="790"/>
      <c r="O17" s="790"/>
      <c r="P17" s="791"/>
      <c r="Q17" s="792"/>
      <c r="R17" s="793"/>
      <c r="S17" s="793"/>
      <c r="T17" s="793"/>
      <c r="U17" s="793"/>
      <c r="V17" s="793"/>
      <c r="W17" s="793"/>
      <c r="X17" s="793"/>
      <c r="Y17" s="793"/>
      <c r="Z17" s="793"/>
      <c r="AA17" s="793"/>
      <c r="AB17" s="793"/>
      <c r="AC17" s="793"/>
      <c r="AD17" s="793"/>
      <c r="AE17" s="794"/>
      <c r="AF17" s="795"/>
      <c r="AG17" s="796"/>
      <c r="AH17" s="796"/>
      <c r="AI17" s="796"/>
      <c r="AJ17" s="797"/>
      <c r="AK17" s="798"/>
      <c r="AL17" s="799"/>
      <c r="AM17" s="799"/>
      <c r="AN17" s="799"/>
      <c r="AO17" s="799"/>
      <c r="AP17" s="799"/>
      <c r="AQ17" s="799"/>
      <c r="AR17" s="799"/>
      <c r="AS17" s="799"/>
      <c r="AT17" s="799"/>
      <c r="AU17" s="800"/>
      <c r="AV17" s="800"/>
      <c r="AW17" s="800"/>
      <c r="AX17" s="800"/>
      <c r="AY17" s="801"/>
      <c r="AZ17" s="214"/>
      <c r="BA17" s="214"/>
      <c r="BB17" s="214"/>
      <c r="BC17" s="214"/>
      <c r="BD17" s="214"/>
      <c r="BE17" s="215"/>
      <c r="BF17" s="215"/>
      <c r="BG17" s="215"/>
      <c r="BH17" s="215"/>
      <c r="BI17" s="215"/>
      <c r="BJ17" s="215"/>
      <c r="BK17" s="215"/>
      <c r="BL17" s="215"/>
      <c r="BM17" s="215"/>
      <c r="BN17" s="215"/>
      <c r="BO17" s="215"/>
      <c r="BP17" s="215"/>
      <c r="BQ17" s="220">
        <v>11</v>
      </c>
      <c r="BR17" s="221"/>
      <c r="BS17" s="737"/>
      <c r="BT17" s="738"/>
      <c r="BU17" s="738"/>
      <c r="BV17" s="738"/>
      <c r="BW17" s="738"/>
      <c r="BX17" s="738"/>
      <c r="BY17" s="738"/>
      <c r="BZ17" s="738"/>
      <c r="CA17" s="738"/>
      <c r="CB17" s="738"/>
      <c r="CC17" s="738"/>
      <c r="CD17" s="738"/>
      <c r="CE17" s="738"/>
      <c r="CF17" s="738"/>
      <c r="CG17" s="740"/>
      <c r="CH17" s="734"/>
      <c r="CI17" s="735"/>
      <c r="CJ17" s="735"/>
      <c r="CK17" s="735"/>
      <c r="CL17" s="736"/>
      <c r="CM17" s="734"/>
      <c r="CN17" s="735"/>
      <c r="CO17" s="735"/>
      <c r="CP17" s="735"/>
      <c r="CQ17" s="736"/>
      <c r="CR17" s="734"/>
      <c r="CS17" s="735"/>
      <c r="CT17" s="735"/>
      <c r="CU17" s="735"/>
      <c r="CV17" s="736"/>
      <c r="CW17" s="734"/>
      <c r="CX17" s="735"/>
      <c r="CY17" s="735"/>
      <c r="CZ17" s="735"/>
      <c r="DA17" s="736"/>
      <c r="DB17" s="734"/>
      <c r="DC17" s="735"/>
      <c r="DD17" s="735"/>
      <c r="DE17" s="735"/>
      <c r="DF17" s="736"/>
      <c r="DG17" s="734"/>
      <c r="DH17" s="735"/>
      <c r="DI17" s="735"/>
      <c r="DJ17" s="735"/>
      <c r="DK17" s="736"/>
      <c r="DL17" s="734"/>
      <c r="DM17" s="735"/>
      <c r="DN17" s="735"/>
      <c r="DO17" s="735"/>
      <c r="DP17" s="736"/>
      <c r="DQ17" s="734"/>
      <c r="DR17" s="735"/>
      <c r="DS17" s="735"/>
      <c r="DT17" s="735"/>
      <c r="DU17" s="736"/>
      <c r="DV17" s="737"/>
      <c r="DW17" s="738"/>
      <c r="DX17" s="738"/>
      <c r="DY17" s="738"/>
      <c r="DZ17" s="739"/>
      <c r="EA17" s="216"/>
    </row>
    <row r="18" spans="1:131" s="217" customFormat="1" ht="26.25" customHeight="1" x14ac:dyDescent="0.2">
      <c r="A18" s="220">
        <v>12</v>
      </c>
      <c r="B18" s="789"/>
      <c r="C18" s="790"/>
      <c r="D18" s="790"/>
      <c r="E18" s="790"/>
      <c r="F18" s="790"/>
      <c r="G18" s="790"/>
      <c r="H18" s="790"/>
      <c r="I18" s="790"/>
      <c r="J18" s="790"/>
      <c r="K18" s="790"/>
      <c r="L18" s="790"/>
      <c r="M18" s="790"/>
      <c r="N18" s="790"/>
      <c r="O18" s="790"/>
      <c r="P18" s="791"/>
      <c r="Q18" s="792"/>
      <c r="R18" s="793"/>
      <c r="S18" s="793"/>
      <c r="T18" s="793"/>
      <c r="U18" s="793"/>
      <c r="V18" s="793"/>
      <c r="W18" s="793"/>
      <c r="X18" s="793"/>
      <c r="Y18" s="793"/>
      <c r="Z18" s="793"/>
      <c r="AA18" s="793"/>
      <c r="AB18" s="793"/>
      <c r="AC18" s="793"/>
      <c r="AD18" s="793"/>
      <c r="AE18" s="794"/>
      <c r="AF18" s="795"/>
      <c r="AG18" s="796"/>
      <c r="AH18" s="796"/>
      <c r="AI18" s="796"/>
      <c r="AJ18" s="797"/>
      <c r="AK18" s="798"/>
      <c r="AL18" s="799"/>
      <c r="AM18" s="799"/>
      <c r="AN18" s="799"/>
      <c r="AO18" s="799"/>
      <c r="AP18" s="799"/>
      <c r="AQ18" s="799"/>
      <c r="AR18" s="799"/>
      <c r="AS18" s="799"/>
      <c r="AT18" s="799"/>
      <c r="AU18" s="800"/>
      <c r="AV18" s="800"/>
      <c r="AW18" s="800"/>
      <c r="AX18" s="800"/>
      <c r="AY18" s="801"/>
      <c r="AZ18" s="214"/>
      <c r="BA18" s="214"/>
      <c r="BB18" s="214"/>
      <c r="BC18" s="214"/>
      <c r="BD18" s="214"/>
      <c r="BE18" s="215"/>
      <c r="BF18" s="215"/>
      <c r="BG18" s="215"/>
      <c r="BH18" s="215"/>
      <c r="BI18" s="215"/>
      <c r="BJ18" s="215"/>
      <c r="BK18" s="215"/>
      <c r="BL18" s="215"/>
      <c r="BM18" s="215"/>
      <c r="BN18" s="215"/>
      <c r="BO18" s="215"/>
      <c r="BP18" s="215"/>
      <c r="BQ18" s="220">
        <v>12</v>
      </c>
      <c r="BR18" s="221"/>
      <c r="BS18" s="737"/>
      <c r="BT18" s="738"/>
      <c r="BU18" s="738"/>
      <c r="BV18" s="738"/>
      <c r="BW18" s="738"/>
      <c r="BX18" s="738"/>
      <c r="BY18" s="738"/>
      <c r="BZ18" s="738"/>
      <c r="CA18" s="738"/>
      <c r="CB18" s="738"/>
      <c r="CC18" s="738"/>
      <c r="CD18" s="738"/>
      <c r="CE18" s="738"/>
      <c r="CF18" s="738"/>
      <c r="CG18" s="740"/>
      <c r="CH18" s="734"/>
      <c r="CI18" s="735"/>
      <c r="CJ18" s="735"/>
      <c r="CK18" s="735"/>
      <c r="CL18" s="736"/>
      <c r="CM18" s="734"/>
      <c r="CN18" s="735"/>
      <c r="CO18" s="735"/>
      <c r="CP18" s="735"/>
      <c r="CQ18" s="736"/>
      <c r="CR18" s="734"/>
      <c r="CS18" s="735"/>
      <c r="CT18" s="735"/>
      <c r="CU18" s="735"/>
      <c r="CV18" s="736"/>
      <c r="CW18" s="734"/>
      <c r="CX18" s="735"/>
      <c r="CY18" s="735"/>
      <c r="CZ18" s="735"/>
      <c r="DA18" s="736"/>
      <c r="DB18" s="734"/>
      <c r="DC18" s="735"/>
      <c r="DD18" s="735"/>
      <c r="DE18" s="735"/>
      <c r="DF18" s="736"/>
      <c r="DG18" s="734"/>
      <c r="DH18" s="735"/>
      <c r="DI18" s="735"/>
      <c r="DJ18" s="735"/>
      <c r="DK18" s="736"/>
      <c r="DL18" s="734"/>
      <c r="DM18" s="735"/>
      <c r="DN18" s="735"/>
      <c r="DO18" s="735"/>
      <c r="DP18" s="736"/>
      <c r="DQ18" s="734"/>
      <c r="DR18" s="735"/>
      <c r="DS18" s="735"/>
      <c r="DT18" s="735"/>
      <c r="DU18" s="736"/>
      <c r="DV18" s="737"/>
      <c r="DW18" s="738"/>
      <c r="DX18" s="738"/>
      <c r="DY18" s="738"/>
      <c r="DZ18" s="739"/>
      <c r="EA18" s="216"/>
    </row>
    <row r="19" spans="1:131" s="217" customFormat="1" ht="26.25" customHeight="1" x14ac:dyDescent="0.2">
      <c r="A19" s="220">
        <v>13</v>
      </c>
      <c r="B19" s="789"/>
      <c r="C19" s="790"/>
      <c r="D19" s="790"/>
      <c r="E19" s="790"/>
      <c r="F19" s="790"/>
      <c r="G19" s="790"/>
      <c r="H19" s="790"/>
      <c r="I19" s="790"/>
      <c r="J19" s="790"/>
      <c r="K19" s="790"/>
      <c r="L19" s="790"/>
      <c r="M19" s="790"/>
      <c r="N19" s="790"/>
      <c r="O19" s="790"/>
      <c r="P19" s="791"/>
      <c r="Q19" s="792"/>
      <c r="R19" s="793"/>
      <c r="S19" s="793"/>
      <c r="T19" s="793"/>
      <c r="U19" s="793"/>
      <c r="V19" s="793"/>
      <c r="W19" s="793"/>
      <c r="X19" s="793"/>
      <c r="Y19" s="793"/>
      <c r="Z19" s="793"/>
      <c r="AA19" s="793"/>
      <c r="AB19" s="793"/>
      <c r="AC19" s="793"/>
      <c r="AD19" s="793"/>
      <c r="AE19" s="794"/>
      <c r="AF19" s="795"/>
      <c r="AG19" s="796"/>
      <c r="AH19" s="796"/>
      <c r="AI19" s="796"/>
      <c r="AJ19" s="797"/>
      <c r="AK19" s="798"/>
      <c r="AL19" s="799"/>
      <c r="AM19" s="799"/>
      <c r="AN19" s="799"/>
      <c r="AO19" s="799"/>
      <c r="AP19" s="799"/>
      <c r="AQ19" s="799"/>
      <c r="AR19" s="799"/>
      <c r="AS19" s="799"/>
      <c r="AT19" s="799"/>
      <c r="AU19" s="800"/>
      <c r="AV19" s="800"/>
      <c r="AW19" s="800"/>
      <c r="AX19" s="800"/>
      <c r="AY19" s="801"/>
      <c r="AZ19" s="214"/>
      <c r="BA19" s="214"/>
      <c r="BB19" s="214"/>
      <c r="BC19" s="214"/>
      <c r="BD19" s="214"/>
      <c r="BE19" s="215"/>
      <c r="BF19" s="215"/>
      <c r="BG19" s="215"/>
      <c r="BH19" s="215"/>
      <c r="BI19" s="215"/>
      <c r="BJ19" s="215"/>
      <c r="BK19" s="215"/>
      <c r="BL19" s="215"/>
      <c r="BM19" s="215"/>
      <c r="BN19" s="215"/>
      <c r="BO19" s="215"/>
      <c r="BP19" s="215"/>
      <c r="BQ19" s="220">
        <v>13</v>
      </c>
      <c r="BR19" s="221"/>
      <c r="BS19" s="737"/>
      <c r="BT19" s="738"/>
      <c r="BU19" s="738"/>
      <c r="BV19" s="738"/>
      <c r="BW19" s="738"/>
      <c r="BX19" s="738"/>
      <c r="BY19" s="738"/>
      <c r="BZ19" s="738"/>
      <c r="CA19" s="738"/>
      <c r="CB19" s="738"/>
      <c r="CC19" s="738"/>
      <c r="CD19" s="738"/>
      <c r="CE19" s="738"/>
      <c r="CF19" s="738"/>
      <c r="CG19" s="740"/>
      <c r="CH19" s="734"/>
      <c r="CI19" s="735"/>
      <c r="CJ19" s="735"/>
      <c r="CK19" s="735"/>
      <c r="CL19" s="736"/>
      <c r="CM19" s="734"/>
      <c r="CN19" s="735"/>
      <c r="CO19" s="735"/>
      <c r="CP19" s="735"/>
      <c r="CQ19" s="736"/>
      <c r="CR19" s="734"/>
      <c r="CS19" s="735"/>
      <c r="CT19" s="735"/>
      <c r="CU19" s="735"/>
      <c r="CV19" s="736"/>
      <c r="CW19" s="734"/>
      <c r="CX19" s="735"/>
      <c r="CY19" s="735"/>
      <c r="CZ19" s="735"/>
      <c r="DA19" s="736"/>
      <c r="DB19" s="734"/>
      <c r="DC19" s="735"/>
      <c r="DD19" s="735"/>
      <c r="DE19" s="735"/>
      <c r="DF19" s="736"/>
      <c r="DG19" s="734"/>
      <c r="DH19" s="735"/>
      <c r="DI19" s="735"/>
      <c r="DJ19" s="735"/>
      <c r="DK19" s="736"/>
      <c r="DL19" s="734"/>
      <c r="DM19" s="735"/>
      <c r="DN19" s="735"/>
      <c r="DO19" s="735"/>
      <c r="DP19" s="736"/>
      <c r="DQ19" s="734"/>
      <c r="DR19" s="735"/>
      <c r="DS19" s="735"/>
      <c r="DT19" s="735"/>
      <c r="DU19" s="736"/>
      <c r="DV19" s="737"/>
      <c r="DW19" s="738"/>
      <c r="DX19" s="738"/>
      <c r="DY19" s="738"/>
      <c r="DZ19" s="739"/>
      <c r="EA19" s="216"/>
    </row>
    <row r="20" spans="1:131" s="217" customFormat="1" ht="26.25" customHeight="1" x14ac:dyDescent="0.2">
      <c r="A20" s="220">
        <v>14</v>
      </c>
      <c r="B20" s="789"/>
      <c r="C20" s="790"/>
      <c r="D20" s="790"/>
      <c r="E20" s="790"/>
      <c r="F20" s="790"/>
      <c r="G20" s="790"/>
      <c r="H20" s="790"/>
      <c r="I20" s="790"/>
      <c r="J20" s="790"/>
      <c r="K20" s="790"/>
      <c r="L20" s="790"/>
      <c r="M20" s="790"/>
      <c r="N20" s="790"/>
      <c r="O20" s="790"/>
      <c r="P20" s="791"/>
      <c r="Q20" s="792"/>
      <c r="R20" s="793"/>
      <c r="S20" s="793"/>
      <c r="T20" s="793"/>
      <c r="U20" s="793"/>
      <c r="V20" s="793"/>
      <c r="W20" s="793"/>
      <c r="X20" s="793"/>
      <c r="Y20" s="793"/>
      <c r="Z20" s="793"/>
      <c r="AA20" s="793"/>
      <c r="AB20" s="793"/>
      <c r="AC20" s="793"/>
      <c r="AD20" s="793"/>
      <c r="AE20" s="794"/>
      <c r="AF20" s="795"/>
      <c r="AG20" s="796"/>
      <c r="AH20" s="796"/>
      <c r="AI20" s="796"/>
      <c r="AJ20" s="797"/>
      <c r="AK20" s="798"/>
      <c r="AL20" s="799"/>
      <c r="AM20" s="799"/>
      <c r="AN20" s="799"/>
      <c r="AO20" s="799"/>
      <c r="AP20" s="799"/>
      <c r="AQ20" s="799"/>
      <c r="AR20" s="799"/>
      <c r="AS20" s="799"/>
      <c r="AT20" s="799"/>
      <c r="AU20" s="800"/>
      <c r="AV20" s="800"/>
      <c r="AW20" s="800"/>
      <c r="AX20" s="800"/>
      <c r="AY20" s="801"/>
      <c r="AZ20" s="214"/>
      <c r="BA20" s="214"/>
      <c r="BB20" s="214"/>
      <c r="BC20" s="214"/>
      <c r="BD20" s="214"/>
      <c r="BE20" s="215"/>
      <c r="BF20" s="215"/>
      <c r="BG20" s="215"/>
      <c r="BH20" s="215"/>
      <c r="BI20" s="215"/>
      <c r="BJ20" s="215"/>
      <c r="BK20" s="215"/>
      <c r="BL20" s="215"/>
      <c r="BM20" s="215"/>
      <c r="BN20" s="215"/>
      <c r="BO20" s="215"/>
      <c r="BP20" s="215"/>
      <c r="BQ20" s="220">
        <v>14</v>
      </c>
      <c r="BR20" s="221"/>
      <c r="BS20" s="737"/>
      <c r="BT20" s="738"/>
      <c r="BU20" s="738"/>
      <c r="BV20" s="738"/>
      <c r="BW20" s="738"/>
      <c r="BX20" s="738"/>
      <c r="BY20" s="738"/>
      <c r="BZ20" s="738"/>
      <c r="CA20" s="738"/>
      <c r="CB20" s="738"/>
      <c r="CC20" s="738"/>
      <c r="CD20" s="738"/>
      <c r="CE20" s="738"/>
      <c r="CF20" s="738"/>
      <c r="CG20" s="740"/>
      <c r="CH20" s="734"/>
      <c r="CI20" s="735"/>
      <c r="CJ20" s="735"/>
      <c r="CK20" s="735"/>
      <c r="CL20" s="736"/>
      <c r="CM20" s="734"/>
      <c r="CN20" s="735"/>
      <c r="CO20" s="735"/>
      <c r="CP20" s="735"/>
      <c r="CQ20" s="736"/>
      <c r="CR20" s="734"/>
      <c r="CS20" s="735"/>
      <c r="CT20" s="735"/>
      <c r="CU20" s="735"/>
      <c r="CV20" s="736"/>
      <c r="CW20" s="734"/>
      <c r="CX20" s="735"/>
      <c r="CY20" s="735"/>
      <c r="CZ20" s="735"/>
      <c r="DA20" s="736"/>
      <c r="DB20" s="734"/>
      <c r="DC20" s="735"/>
      <c r="DD20" s="735"/>
      <c r="DE20" s="735"/>
      <c r="DF20" s="736"/>
      <c r="DG20" s="734"/>
      <c r="DH20" s="735"/>
      <c r="DI20" s="735"/>
      <c r="DJ20" s="735"/>
      <c r="DK20" s="736"/>
      <c r="DL20" s="734"/>
      <c r="DM20" s="735"/>
      <c r="DN20" s="735"/>
      <c r="DO20" s="735"/>
      <c r="DP20" s="736"/>
      <c r="DQ20" s="734"/>
      <c r="DR20" s="735"/>
      <c r="DS20" s="735"/>
      <c r="DT20" s="735"/>
      <c r="DU20" s="736"/>
      <c r="DV20" s="737"/>
      <c r="DW20" s="738"/>
      <c r="DX20" s="738"/>
      <c r="DY20" s="738"/>
      <c r="DZ20" s="739"/>
      <c r="EA20" s="216"/>
    </row>
    <row r="21" spans="1:131" s="217" customFormat="1" ht="26.25" customHeight="1" thickBot="1" x14ac:dyDescent="0.25">
      <c r="A21" s="220">
        <v>15</v>
      </c>
      <c r="B21" s="789"/>
      <c r="C21" s="790"/>
      <c r="D21" s="790"/>
      <c r="E21" s="790"/>
      <c r="F21" s="790"/>
      <c r="G21" s="790"/>
      <c r="H21" s="790"/>
      <c r="I21" s="790"/>
      <c r="J21" s="790"/>
      <c r="K21" s="790"/>
      <c r="L21" s="790"/>
      <c r="M21" s="790"/>
      <c r="N21" s="790"/>
      <c r="O21" s="790"/>
      <c r="P21" s="791"/>
      <c r="Q21" s="792"/>
      <c r="R21" s="793"/>
      <c r="S21" s="793"/>
      <c r="T21" s="793"/>
      <c r="U21" s="793"/>
      <c r="V21" s="793"/>
      <c r="W21" s="793"/>
      <c r="X21" s="793"/>
      <c r="Y21" s="793"/>
      <c r="Z21" s="793"/>
      <c r="AA21" s="793"/>
      <c r="AB21" s="793"/>
      <c r="AC21" s="793"/>
      <c r="AD21" s="793"/>
      <c r="AE21" s="794"/>
      <c r="AF21" s="795"/>
      <c r="AG21" s="796"/>
      <c r="AH21" s="796"/>
      <c r="AI21" s="796"/>
      <c r="AJ21" s="797"/>
      <c r="AK21" s="798"/>
      <c r="AL21" s="799"/>
      <c r="AM21" s="799"/>
      <c r="AN21" s="799"/>
      <c r="AO21" s="799"/>
      <c r="AP21" s="799"/>
      <c r="AQ21" s="799"/>
      <c r="AR21" s="799"/>
      <c r="AS21" s="799"/>
      <c r="AT21" s="799"/>
      <c r="AU21" s="800"/>
      <c r="AV21" s="800"/>
      <c r="AW21" s="800"/>
      <c r="AX21" s="800"/>
      <c r="AY21" s="801"/>
      <c r="AZ21" s="214"/>
      <c r="BA21" s="214"/>
      <c r="BB21" s="214"/>
      <c r="BC21" s="214"/>
      <c r="BD21" s="214"/>
      <c r="BE21" s="215"/>
      <c r="BF21" s="215"/>
      <c r="BG21" s="215"/>
      <c r="BH21" s="215"/>
      <c r="BI21" s="215"/>
      <c r="BJ21" s="215"/>
      <c r="BK21" s="215"/>
      <c r="BL21" s="215"/>
      <c r="BM21" s="215"/>
      <c r="BN21" s="215"/>
      <c r="BO21" s="215"/>
      <c r="BP21" s="215"/>
      <c r="BQ21" s="220">
        <v>15</v>
      </c>
      <c r="BR21" s="221"/>
      <c r="BS21" s="737"/>
      <c r="BT21" s="738"/>
      <c r="BU21" s="738"/>
      <c r="BV21" s="738"/>
      <c r="BW21" s="738"/>
      <c r="BX21" s="738"/>
      <c r="BY21" s="738"/>
      <c r="BZ21" s="738"/>
      <c r="CA21" s="738"/>
      <c r="CB21" s="738"/>
      <c r="CC21" s="738"/>
      <c r="CD21" s="738"/>
      <c r="CE21" s="738"/>
      <c r="CF21" s="738"/>
      <c r="CG21" s="740"/>
      <c r="CH21" s="734"/>
      <c r="CI21" s="735"/>
      <c r="CJ21" s="735"/>
      <c r="CK21" s="735"/>
      <c r="CL21" s="736"/>
      <c r="CM21" s="734"/>
      <c r="CN21" s="735"/>
      <c r="CO21" s="735"/>
      <c r="CP21" s="735"/>
      <c r="CQ21" s="736"/>
      <c r="CR21" s="734"/>
      <c r="CS21" s="735"/>
      <c r="CT21" s="735"/>
      <c r="CU21" s="735"/>
      <c r="CV21" s="736"/>
      <c r="CW21" s="734"/>
      <c r="CX21" s="735"/>
      <c r="CY21" s="735"/>
      <c r="CZ21" s="735"/>
      <c r="DA21" s="736"/>
      <c r="DB21" s="734"/>
      <c r="DC21" s="735"/>
      <c r="DD21" s="735"/>
      <c r="DE21" s="735"/>
      <c r="DF21" s="736"/>
      <c r="DG21" s="734"/>
      <c r="DH21" s="735"/>
      <c r="DI21" s="735"/>
      <c r="DJ21" s="735"/>
      <c r="DK21" s="736"/>
      <c r="DL21" s="734"/>
      <c r="DM21" s="735"/>
      <c r="DN21" s="735"/>
      <c r="DO21" s="735"/>
      <c r="DP21" s="736"/>
      <c r="DQ21" s="734"/>
      <c r="DR21" s="735"/>
      <c r="DS21" s="735"/>
      <c r="DT21" s="735"/>
      <c r="DU21" s="736"/>
      <c r="DV21" s="737"/>
      <c r="DW21" s="738"/>
      <c r="DX21" s="738"/>
      <c r="DY21" s="738"/>
      <c r="DZ21" s="739"/>
      <c r="EA21" s="216"/>
    </row>
    <row r="22" spans="1:131" s="217" customFormat="1" ht="26.25" customHeight="1" x14ac:dyDescent="0.2">
      <c r="A22" s="220">
        <v>16</v>
      </c>
      <c r="B22" s="789"/>
      <c r="C22" s="790"/>
      <c r="D22" s="790"/>
      <c r="E22" s="790"/>
      <c r="F22" s="790"/>
      <c r="G22" s="790"/>
      <c r="H22" s="790"/>
      <c r="I22" s="790"/>
      <c r="J22" s="790"/>
      <c r="K22" s="790"/>
      <c r="L22" s="790"/>
      <c r="M22" s="790"/>
      <c r="N22" s="790"/>
      <c r="O22" s="790"/>
      <c r="P22" s="791"/>
      <c r="Q22" s="812"/>
      <c r="R22" s="813"/>
      <c r="S22" s="813"/>
      <c r="T22" s="813"/>
      <c r="U22" s="813"/>
      <c r="V22" s="813"/>
      <c r="W22" s="813"/>
      <c r="X22" s="813"/>
      <c r="Y22" s="813"/>
      <c r="Z22" s="813"/>
      <c r="AA22" s="813"/>
      <c r="AB22" s="813"/>
      <c r="AC22" s="813"/>
      <c r="AD22" s="813"/>
      <c r="AE22" s="814"/>
      <c r="AF22" s="795"/>
      <c r="AG22" s="796"/>
      <c r="AH22" s="796"/>
      <c r="AI22" s="796"/>
      <c r="AJ22" s="797"/>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37"/>
      <c r="BT22" s="738"/>
      <c r="BU22" s="738"/>
      <c r="BV22" s="738"/>
      <c r="BW22" s="738"/>
      <c r="BX22" s="738"/>
      <c r="BY22" s="738"/>
      <c r="BZ22" s="738"/>
      <c r="CA22" s="738"/>
      <c r="CB22" s="738"/>
      <c r="CC22" s="738"/>
      <c r="CD22" s="738"/>
      <c r="CE22" s="738"/>
      <c r="CF22" s="738"/>
      <c r="CG22" s="740"/>
      <c r="CH22" s="734"/>
      <c r="CI22" s="735"/>
      <c r="CJ22" s="735"/>
      <c r="CK22" s="735"/>
      <c r="CL22" s="736"/>
      <c r="CM22" s="734"/>
      <c r="CN22" s="735"/>
      <c r="CO22" s="735"/>
      <c r="CP22" s="735"/>
      <c r="CQ22" s="736"/>
      <c r="CR22" s="734"/>
      <c r="CS22" s="735"/>
      <c r="CT22" s="735"/>
      <c r="CU22" s="735"/>
      <c r="CV22" s="736"/>
      <c r="CW22" s="734"/>
      <c r="CX22" s="735"/>
      <c r="CY22" s="735"/>
      <c r="CZ22" s="735"/>
      <c r="DA22" s="736"/>
      <c r="DB22" s="734"/>
      <c r="DC22" s="735"/>
      <c r="DD22" s="735"/>
      <c r="DE22" s="735"/>
      <c r="DF22" s="736"/>
      <c r="DG22" s="734"/>
      <c r="DH22" s="735"/>
      <c r="DI22" s="735"/>
      <c r="DJ22" s="735"/>
      <c r="DK22" s="736"/>
      <c r="DL22" s="734"/>
      <c r="DM22" s="735"/>
      <c r="DN22" s="735"/>
      <c r="DO22" s="735"/>
      <c r="DP22" s="736"/>
      <c r="DQ22" s="734"/>
      <c r="DR22" s="735"/>
      <c r="DS22" s="735"/>
      <c r="DT22" s="735"/>
      <c r="DU22" s="736"/>
      <c r="DV22" s="737"/>
      <c r="DW22" s="738"/>
      <c r="DX22" s="738"/>
      <c r="DY22" s="738"/>
      <c r="DZ22" s="739"/>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142683</v>
      </c>
      <c r="R23" s="806"/>
      <c r="S23" s="806"/>
      <c r="T23" s="806"/>
      <c r="U23" s="806"/>
      <c r="V23" s="806">
        <v>138657</v>
      </c>
      <c r="W23" s="806"/>
      <c r="X23" s="806"/>
      <c r="Y23" s="806"/>
      <c r="Z23" s="806"/>
      <c r="AA23" s="806">
        <v>4026</v>
      </c>
      <c r="AB23" s="806"/>
      <c r="AC23" s="806"/>
      <c r="AD23" s="806"/>
      <c r="AE23" s="807"/>
      <c r="AF23" s="808">
        <v>2574</v>
      </c>
      <c r="AG23" s="806"/>
      <c r="AH23" s="806"/>
      <c r="AI23" s="806"/>
      <c r="AJ23" s="809"/>
      <c r="AK23" s="810"/>
      <c r="AL23" s="811"/>
      <c r="AM23" s="811"/>
      <c r="AN23" s="811"/>
      <c r="AO23" s="811"/>
      <c r="AP23" s="806">
        <v>43553</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37"/>
      <c r="BT23" s="738"/>
      <c r="BU23" s="738"/>
      <c r="BV23" s="738"/>
      <c r="BW23" s="738"/>
      <c r="BX23" s="738"/>
      <c r="BY23" s="738"/>
      <c r="BZ23" s="738"/>
      <c r="CA23" s="738"/>
      <c r="CB23" s="738"/>
      <c r="CC23" s="738"/>
      <c r="CD23" s="738"/>
      <c r="CE23" s="738"/>
      <c r="CF23" s="738"/>
      <c r="CG23" s="740"/>
      <c r="CH23" s="734"/>
      <c r="CI23" s="735"/>
      <c r="CJ23" s="735"/>
      <c r="CK23" s="735"/>
      <c r="CL23" s="736"/>
      <c r="CM23" s="734"/>
      <c r="CN23" s="735"/>
      <c r="CO23" s="735"/>
      <c r="CP23" s="735"/>
      <c r="CQ23" s="736"/>
      <c r="CR23" s="734"/>
      <c r="CS23" s="735"/>
      <c r="CT23" s="735"/>
      <c r="CU23" s="735"/>
      <c r="CV23" s="736"/>
      <c r="CW23" s="734"/>
      <c r="CX23" s="735"/>
      <c r="CY23" s="735"/>
      <c r="CZ23" s="735"/>
      <c r="DA23" s="736"/>
      <c r="DB23" s="734"/>
      <c r="DC23" s="735"/>
      <c r="DD23" s="735"/>
      <c r="DE23" s="735"/>
      <c r="DF23" s="736"/>
      <c r="DG23" s="734"/>
      <c r="DH23" s="735"/>
      <c r="DI23" s="735"/>
      <c r="DJ23" s="735"/>
      <c r="DK23" s="736"/>
      <c r="DL23" s="734"/>
      <c r="DM23" s="735"/>
      <c r="DN23" s="735"/>
      <c r="DO23" s="735"/>
      <c r="DP23" s="736"/>
      <c r="DQ23" s="734"/>
      <c r="DR23" s="735"/>
      <c r="DS23" s="735"/>
      <c r="DT23" s="735"/>
      <c r="DU23" s="736"/>
      <c r="DV23" s="737"/>
      <c r="DW23" s="738"/>
      <c r="DX23" s="738"/>
      <c r="DY23" s="738"/>
      <c r="DZ23" s="739"/>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37"/>
      <c r="BT24" s="738"/>
      <c r="BU24" s="738"/>
      <c r="BV24" s="738"/>
      <c r="BW24" s="738"/>
      <c r="BX24" s="738"/>
      <c r="BY24" s="738"/>
      <c r="BZ24" s="738"/>
      <c r="CA24" s="738"/>
      <c r="CB24" s="738"/>
      <c r="CC24" s="738"/>
      <c r="CD24" s="738"/>
      <c r="CE24" s="738"/>
      <c r="CF24" s="738"/>
      <c r="CG24" s="740"/>
      <c r="CH24" s="734"/>
      <c r="CI24" s="735"/>
      <c r="CJ24" s="735"/>
      <c r="CK24" s="735"/>
      <c r="CL24" s="736"/>
      <c r="CM24" s="734"/>
      <c r="CN24" s="735"/>
      <c r="CO24" s="735"/>
      <c r="CP24" s="735"/>
      <c r="CQ24" s="736"/>
      <c r="CR24" s="734"/>
      <c r="CS24" s="735"/>
      <c r="CT24" s="735"/>
      <c r="CU24" s="735"/>
      <c r="CV24" s="736"/>
      <c r="CW24" s="734"/>
      <c r="CX24" s="735"/>
      <c r="CY24" s="735"/>
      <c r="CZ24" s="735"/>
      <c r="DA24" s="736"/>
      <c r="DB24" s="734"/>
      <c r="DC24" s="735"/>
      <c r="DD24" s="735"/>
      <c r="DE24" s="735"/>
      <c r="DF24" s="736"/>
      <c r="DG24" s="734"/>
      <c r="DH24" s="735"/>
      <c r="DI24" s="735"/>
      <c r="DJ24" s="735"/>
      <c r="DK24" s="736"/>
      <c r="DL24" s="734"/>
      <c r="DM24" s="735"/>
      <c r="DN24" s="735"/>
      <c r="DO24" s="735"/>
      <c r="DP24" s="736"/>
      <c r="DQ24" s="734"/>
      <c r="DR24" s="735"/>
      <c r="DS24" s="735"/>
      <c r="DT24" s="735"/>
      <c r="DU24" s="736"/>
      <c r="DV24" s="737"/>
      <c r="DW24" s="738"/>
      <c r="DX24" s="738"/>
      <c r="DY24" s="738"/>
      <c r="DZ24" s="739"/>
      <c r="EA24" s="216"/>
    </row>
    <row r="25" spans="1:131" ht="26.25" customHeight="1" thickBot="1" x14ac:dyDescent="0.25">
      <c r="A25" s="751" t="s">
        <v>379</v>
      </c>
      <c r="B25" s="751"/>
      <c r="C25" s="751"/>
      <c r="D25" s="751"/>
      <c r="E25" s="751"/>
      <c r="F25" s="751"/>
      <c r="G25" s="751"/>
      <c r="H25" s="751"/>
      <c r="I25" s="751"/>
      <c r="J25" s="751"/>
      <c r="K25" s="751"/>
      <c r="L25" s="751"/>
      <c r="M25" s="751"/>
      <c r="N25" s="751"/>
      <c r="O25" s="751"/>
      <c r="P25" s="751"/>
      <c r="Q25" s="751"/>
      <c r="R25" s="751"/>
      <c r="S25" s="751"/>
      <c r="T25" s="751"/>
      <c r="U25" s="751"/>
      <c r="V25" s="751"/>
      <c r="W25" s="751"/>
      <c r="X25" s="751"/>
      <c r="Y25" s="751"/>
      <c r="Z25" s="751"/>
      <c r="AA25" s="751"/>
      <c r="AB25" s="751"/>
      <c r="AC25" s="751"/>
      <c r="AD25" s="751"/>
      <c r="AE25" s="751"/>
      <c r="AF25" s="751"/>
      <c r="AG25" s="751"/>
      <c r="AH25" s="751"/>
      <c r="AI25" s="751"/>
      <c r="AJ25" s="751"/>
      <c r="AK25" s="751"/>
      <c r="AL25" s="751"/>
      <c r="AM25" s="751"/>
      <c r="AN25" s="751"/>
      <c r="AO25" s="751"/>
      <c r="AP25" s="751"/>
      <c r="AQ25" s="751"/>
      <c r="AR25" s="751"/>
      <c r="AS25" s="751"/>
      <c r="AT25" s="751"/>
      <c r="AU25" s="751"/>
      <c r="AV25" s="751"/>
      <c r="AW25" s="751"/>
      <c r="AX25" s="751"/>
      <c r="AY25" s="751"/>
      <c r="AZ25" s="751"/>
      <c r="BA25" s="751"/>
      <c r="BB25" s="751"/>
      <c r="BC25" s="751"/>
      <c r="BD25" s="751"/>
      <c r="BE25" s="751"/>
      <c r="BF25" s="751"/>
      <c r="BG25" s="751"/>
      <c r="BH25" s="751"/>
      <c r="BI25" s="751"/>
      <c r="BJ25" s="214"/>
      <c r="BK25" s="214"/>
      <c r="BL25" s="214"/>
      <c r="BM25" s="214"/>
      <c r="BN25" s="214"/>
      <c r="BO25" s="223"/>
      <c r="BP25" s="223"/>
      <c r="BQ25" s="220">
        <v>19</v>
      </c>
      <c r="BR25" s="221"/>
      <c r="BS25" s="737"/>
      <c r="BT25" s="738"/>
      <c r="BU25" s="738"/>
      <c r="BV25" s="738"/>
      <c r="BW25" s="738"/>
      <c r="BX25" s="738"/>
      <c r="BY25" s="738"/>
      <c r="BZ25" s="738"/>
      <c r="CA25" s="738"/>
      <c r="CB25" s="738"/>
      <c r="CC25" s="738"/>
      <c r="CD25" s="738"/>
      <c r="CE25" s="738"/>
      <c r="CF25" s="738"/>
      <c r="CG25" s="740"/>
      <c r="CH25" s="734"/>
      <c r="CI25" s="735"/>
      <c r="CJ25" s="735"/>
      <c r="CK25" s="735"/>
      <c r="CL25" s="736"/>
      <c r="CM25" s="734"/>
      <c r="CN25" s="735"/>
      <c r="CO25" s="735"/>
      <c r="CP25" s="735"/>
      <c r="CQ25" s="736"/>
      <c r="CR25" s="734"/>
      <c r="CS25" s="735"/>
      <c r="CT25" s="735"/>
      <c r="CU25" s="735"/>
      <c r="CV25" s="736"/>
      <c r="CW25" s="734"/>
      <c r="CX25" s="735"/>
      <c r="CY25" s="735"/>
      <c r="CZ25" s="735"/>
      <c r="DA25" s="736"/>
      <c r="DB25" s="734"/>
      <c r="DC25" s="735"/>
      <c r="DD25" s="735"/>
      <c r="DE25" s="735"/>
      <c r="DF25" s="736"/>
      <c r="DG25" s="734"/>
      <c r="DH25" s="735"/>
      <c r="DI25" s="735"/>
      <c r="DJ25" s="735"/>
      <c r="DK25" s="736"/>
      <c r="DL25" s="734"/>
      <c r="DM25" s="735"/>
      <c r="DN25" s="735"/>
      <c r="DO25" s="735"/>
      <c r="DP25" s="736"/>
      <c r="DQ25" s="734"/>
      <c r="DR25" s="735"/>
      <c r="DS25" s="735"/>
      <c r="DT25" s="735"/>
      <c r="DU25" s="736"/>
      <c r="DV25" s="737"/>
      <c r="DW25" s="738"/>
      <c r="DX25" s="738"/>
      <c r="DY25" s="738"/>
      <c r="DZ25" s="739"/>
      <c r="EA25" s="212"/>
    </row>
    <row r="26" spans="1:131" ht="26.25" customHeight="1" x14ac:dyDescent="0.2">
      <c r="A26" s="753" t="s">
        <v>357</v>
      </c>
      <c r="B26" s="754"/>
      <c r="C26" s="754"/>
      <c r="D26" s="754"/>
      <c r="E26" s="754"/>
      <c r="F26" s="754"/>
      <c r="G26" s="754"/>
      <c r="H26" s="754"/>
      <c r="I26" s="754"/>
      <c r="J26" s="754"/>
      <c r="K26" s="754"/>
      <c r="L26" s="754"/>
      <c r="M26" s="754"/>
      <c r="N26" s="754"/>
      <c r="O26" s="754"/>
      <c r="P26" s="755"/>
      <c r="Q26" s="759" t="s">
        <v>380</v>
      </c>
      <c r="R26" s="760"/>
      <c r="S26" s="760"/>
      <c r="T26" s="760"/>
      <c r="U26" s="761"/>
      <c r="V26" s="759" t="s">
        <v>381</v>
      </c>
      <c r="W26" s="760"/>
      <c r="X26" s="760"/>
      <c r="Y26" s="760"/>
      <c r="Z26" s="761"/>
      <c r="AA26" s="759" t="s">
        <v>382</v>
      </c>
      <c r="AB26" s="760"/>
      <c r="AC26" s="760"/>
      <c r="AD26" s="760"/>
      <c r="AE26" s="760"/>
      <c r="AF26" s="827" t="s">
        <v>383</v>
      </c>
      <c r="AG26" s="828"/>
      <c r="AH26" s="828"/>
      <c r="AI26" s="828"/>
      <c r="AJ26" s="829"/>
      <c r="AK26" s="760" t="s">
        <v>384</v>
      </c>
      <c r="AL26" s="760"/>
      <c r="AM26" s="760"/>
      <c r="AN26" s="760"/>
      <c r="AO26" s="761"/>
      <c r="AP26" s="759" t="s">
        <v>385</v>
      </c>
      <c r="AQ26" s="760"/>
      <c r="AR26" s="760"/>
      <c r="AS26" s="760"/>
      <c r="AT26" s="761"/>
      <c r="AU26" s="759" t="s">
        <v>386</v>
      </c>
      <c r="AV26" s="760"/>
      <c r="AW26" s="760"/>
      <c r="AX26" s="760"/>
      <c r="AY26" s="761"/>
      <c r="AZ26" s="759" t="s">
        <v>387</v>
      </c>
      <c r="BA26" s="760"/>
      <c r="BB26" s="760"/>
      <c r="BC26" s="760"/>
      <c r="BD26" s="761"/>
      <c r="BE26" s="759" t="s">
        <v>364</v>
      </c>
      <c r="BF26" s="760"/>
      <c r="BG26" s="760"/>
      <c r="BH26" s="760"/>
      <c r="BI26" s="766"/>
      <c r="BJ26" s="214"/>
      <c r="BK26" s="214"/>
      <c r="BL26" s="214"/>
      <c r="BM26" s="214"/>
      <c r="BN26" s="214"/>
      <c r="BO26" s="223"/>
      <c r="BP26" s="223"/>
      <c r="BQ26" s="220">
        <v>20</v>
      </c>
      <c r="BR26" s="221"/>
      <c r="BS26" s="737"/>
      <c r="BT26" s="738"/>
      <c r="BU26" s="738"/>
      <c r="BV26" s="738"/>
      <c r="BW26" s="738"/>
      <c r="BX26" s="738"/>
      <c r="BY26" s="738"/>
      <c r="BZ26" s="738"/>
      <c r="CA26" s="738"/>
      <c r="CB26" s="738"/>
      <c r="CC26" s="738"/>
      <c r="CD26" s="738"/>
      <c r="CE26" s="738"/>
      <c r="CF26" s="738"/>
      <c r="CG26" s="740"/>
      <c r="CH26" s="734"/>
      <c r="CI26" s="735"/>
      <c r="CJ26" s="735"/>
      <c r="CK26" s="735"/>
      <c r="CL26" s="736"/>
      <c r="CM26" s="734"/>
      <c r="CN26" s="735"/>
      <c r="CO26" s="735"/>
      <c r="CP26" s="735"/>
      <c r="CQ26" s="736"/>
      <c r="CR26" s="734"/>
      <c r="CS26" s="735"/>
      <c r="CT26" s="735"/>
      <c r="CU26" s="735"/>
      <c r="CV26" s="736"/>
      <c r="CW26" s="734"/>
      <c r="CX26" s="735"/>
      <c r="CY26" s="735"/>
      <c r="CZ26" s="735"/>
      <c r="DA26" s="736"/>
      <c r="DB26" s="734"/>
      <c r="DC26" s="735"/>
      <c r="DD26" s="735"/>
      <c r="DE26" s="735"/>
      <c r="DF26" s="736"/>
      <c r="DG26" s="734"/>
      <c r="DH26" s="735"/>
      <c r="DI26" s="735"/>
      <c r="DJ26" s="735"/>
      <c r="DK26" s="736"/>
      <c r="DL26" s="734"/>
      <c r="DM26" s="735"/>
      <c r="DN26" s="735"/>
      <c r="DO26" s="735"/>
      <c r="DP26" s="736"/>
      <c r="DQ26" s="734"/>
      <c r="DR26" s="735"/>
      <c r="DS26" s="735"/>
      <c r="DT26" s="735"/>
      <c r="DU26" s="736"/>
      <c r="DV26" s="737"/>
      <c r="DW26" s="738"/>
      <c r="DX26" s="738"/>
      <c r="DY26" s="738"/>
      <c r="DZ26" s="739"/>
      <c r="EA26" s="212"/>
    </row>
    <row r="27" spans="1:131" ht="26.25" customHeight="1" thickBot="1" x14ac:dyDescent="0.25">
      <c r="A27" s="756"/>
      <c r="B27" s="757"/>
      <c r="C27" s="757"/>
      <c r="D27" s="757"/>
      <c r="E27" s="757"/>
      <c r="F27" s="757"/>
      <c r="G27" s="757"/>
      <c r="H27" s="757"/>
      <c r="I27" s="757"/>
      <c r="J27" s="757"/>
      <c r="K27" s="757"/>
      <c r="L27" s="757"/>
      <c r="M27" s="757"/>
      <c r="N27" s="757"/>
      <c r="O27" s="757"/>
      <c r="P27" s="758"/>
      <c r="Q27" s="762"/>
      <c r="R27" s="763"/>
      <c r="S27" s="763"/>
      <c r="T27" s="763"/>
      <c r="U27" s="764"/>
      <c r="V27" s="762"/>
      <c r="W27" s="763"/>
      <c r="X27" s="763"/>
      <c r="Y27" s="763"/>
      <c r="Z27" s="764"/>
      <c r="AA27" s="762"/>
      <c r="AB27" s="763"/>
      <c r="AC27" s="763"/>
      <c r="AD27" s="763"/>
      <c r="AE27" s="763"/>
      <c r="AF27" s="830"/>
      <c r="AG27" s="831"/>
      <c r="AH27" s="831"/>
      <c r="AI27" s="831"/>
      <c r="AJ27" s="832"/>
      <c r="AK27" s="763"/>
      <c r="AL27" s="763"/>
      <c r="AM27" s="763"/>
      <c r="AN27" s="763"/>
      <c r="AO27" s="764"/>
      <c r="AP27" s="762"/>
      <c r="AQ27" s="763"/>
      <c r="AR27" s="763"/>
      <c r="AS27" s="763"/>
      <c r="AT27" s="764"/>
      <c r="AU27" s="762"/>
      <c r="AV27" s="763"/>
      <c r="AW27" s="763"/>
      <c r="AX27" s="763"/>
      <c r="AY27" s="764"/>
      <c r="AZ27" s="762"/>
      <c r="BA27" s="763"/>
      <c r="BB27" s="763"/>
      <c r="BC27" s="763"/>
      <c r="BD27" s="764"/>
      <c r="BE27" s="762"/>
      <c r="BF27" s="763"/>
      <c r="BG27" s="763"/>
      <c r="BH27" s="763"/>
      <c r="BI27" s="768"/>
      <c r="BJ27" s="214"/>
      <c r="BK27" s="214"/>
      <c r="BL27" s="214"/>
      <c r="BM27" s="214"/>
      <c r="BN27" s="214"/>
      <c r="BO27" s="223"/>
      <c r="BP27" s="223"/>
      <c r="BQ27" s="220">
        <v>21</v>
      </c>
      <c r="BR27" s="221"/>
      <c r="BS27" s="737"/>
      <c r="BT27" s="738"/>
      <c r="BU27" s="738"/>
      <c r="BV27" s="738"/>
      <c r="BW27" s="738"/>
      <c r="BX27" s="738"/>
      <c r="BY27" s="738"/>
      <c r="BZ27" s="738"/>
      <c r="CA27" s="738"/>
      <c r="CB27" s="738"/>
      <c r="CC27" s="738"/>
      <c r="CD27" s="738"/>
      <c r="CE27" s="738"/>
      <c r="CF27" s="738"/>
      <c r="CG27" s="740"/>
      <c r="CH27" s="734"/>
      <c r="CI27" s="735"/>
      <c r="CJ27" s="735"/>
      <c r="CK27" s="735"/>
      <c r="CL27" s="736"/>
      <c r="CM27" s="734"/>
      <c r="CN27" s="735"/>
      <c r="CO27" s="735"/>
      <c r="CP27" s="735"/>
      <c r="CQ27" s="736"/>
      <c r="CR27" s="734"/>
      <c r="CS27" s="735"/>
      <c r="CT27" s="735"/>
      <c r="CU27" s="735"/>
      <c r="CV27" s="736"/>
      <c r="CW27" s="734"/>
      <c r="CX27" s="735"/>
      <c r="CY27" s="735"/>
      <c r="CZ27" s="735"/>
      <c r="DA27" s="736"/>
      <c r="DB27" s="734"/>
      <c r="DC27" s="735"/>
      <c r="DD27" s="735"/>
      <c r="DE27" s="735"/>
      <c r="DF27" s="736"/>
      <c r="DG27" s="734"/>
      <c r="DH27" s="735"/>
      <c r="DI27" s="735"/>
      <c r="DJ27" s="735"/>
      <c r="DK27" s="736"/>
      <c r="DL27" s="734"/>
      <c r="DM27" s="735"/>
      <c r="DN27" s="735"/>
      <c r="DO27" s="735"/>
      <c r="DP27" s="736"/>
      <c r="DQ27" s="734"/>
      <c r="DR27" s="735"/>
      <c r="DS27" s="735"/>
      <c r="DT27" s="735"/>
      <c r="DU27" s="736"/>
      <c r="DV27" s="737"/>
      <c r="DW27" s="738"/>
      <c r="DX27" s="738"/>
      <c r="DY27" s="738"/>
      <c r="DZ27" s="739"/>
      <c r="EA27" s="212"/>
    </row>
    <row r="28" spans="1:131" ht="26.25" customHeight="1" thickTop="1" x14ac:dyDescent="0.2">
      <c r="A28" s="224">
        <v>1</v>
      </c>
      <c r="B28" s="769" t="s">
        <v>388</v>
      </c>
      <c r="C28" s="770"/>
      <c r="D28" s="770"/>
      <c r="E28" s="770"/>
      <c r="F28" s="770"/>
      <c r="G28" s="770"/>
      <c r="H28" s="770"/>
      <c r="I28" s="770"/>
      <c r="J28" s="770"/>
      <c r="K28" s="770"/>
      <c r="L28" s="770"/>
      <c r="M28" s="770"/>
      <c r="N28" s="770"/>
      <c r="O28" s="770"/>
      <c r="P28" s="771"/>
      <c r="Q28" s="835">
        <v>14101</v>
      </c>
      <c r="R28" s="836"/>
      <c r="S28" s="836"/>
      <c r="T28" s="836"/>
      <c r="U28" s="836"/>
      <c r="V28" s="836">
        <v>13813</v>
      </c>
      <c r="W28" s="836"/>
      <c r="X28" s="836"/>
      <c r="Y28" s="836"/>
      <c r="Z28" s="836"/>
      <c r="AA28" s="836">
        <v>288</v>
      </c>
      <c r="AB28" s="836"/>
      <c r="AC28" s="836"/>
      <c r="AD28" s="836"/>
      <c r="AE28" s="837"/>
      <c r="AF28" s="838">
        <v>288</v>
      </c>
      <c r="AG28" s="836"/>
      <c r="AH28" s="836"/>
      <c r="AI28" s="836"/>
      <c r="AJ28" s="839"/>
      <c r="AK28" s="840">
        <v>1500</v>
      </c>
      <c r="AL28" s="841"/>
      <c r="AM28" s="841"/>
      <c r="AN28" s="841"/>
      <c r="AO28" s="841"/>
      <c r="AP28" s="841" t="s">
        <v>482</v>
      </c>
      <c r="AQ28" s="841"/>
      <c r="AR28" s="841"/>
      <c r="AS28" s="841"/>
      <c r="AT28" s="841"/>
      <c r="AU28" s="841" t="s">
        <v>482</v>
      </c>
      <c r="AV28" s="841"/>
      <c r="AW28" s="841"/>
      <c r="AX28" s="841"/>
      <c r="AY28" s="841"/>
      <c r="AZ28" s="842" t="s">
        <v>482</v>
      </c>
      <c r="BA28" s="842"/>
      <c r="BB28" s="842"/>
      <c r="BC28" s="842"/>
      <c r="BD28" s="842"/>
      <c r="BE28" s="833"/>
      <c r="BF28" s="833"/>
      <c r="BG28" s="833"/>
      <c r="BH28" s="833"/>
      <c r="BI28" s="834"/>
      <c r="BJ28" s="214"/>
      <c r="BK28" s="214"/>
      <c r="BL28" s="214"/>
      <c r="BM28" s="214"/>
      <c r="BN28" s="214"/>
      <c r="BO28" s="223"/>
      <c r="BP28" s="223"/>
      <c r="BQ28" s="220">
        <v>22</v>
      </c>
      <c r="BR28" s="221"/>
      <c r="BS28" s="737"/>
      <c r="BT28" s="738"/>
      <c r="BU28" s="738"/>
      <c r="BV28" s="738"/>
      <c r="BW28" s="738"/>
      <c r="BX28" s="738"/>
      <c r="BY28" s="738"/>
      <c r="BZ28" s="738"/>
      <c r="CA28" s="738"/>
      <c r="CB28" s="738"/>
      <c r="CC28" s="738"/>
      <c r="CD28" s="738"/>
      <c r="CE28" s="738"/>
      <c r="CF28" s="738"/>
      <c r="CG28" s="740"/>
      <c r="CH28" s="734"/>
      <c r="CI28" s="735"/>
      <c r="CJ28" s="735"/>
      <c r="CK28" s="735"/>
      <c r="CL28" s="736"/>
      <c r="CM28" s="734"/>
      <c r="CN28" s="735"/>
      <c r="CO28" s="735"/>
      <c r="CP28" s="735"/>
      <c r="CQ28" s="736"/>
      <c r="CR28" s="734"/>
      <c r="CS28" s="735"/>
      <c r="CT28" s="735"/>
      <c r="CU28" s="735"/>
      <c r="CV28" s="736"/>
      <c r="CW28" s="734"/>
      <c r="CX28" s="735"/>
      <c r="CY28" s="735"/>
      <c r="CZ28" s="735"/>
      <c r="DA28" s="736"/>
      <c r="DB28" s="734"/>
      <c r="DC28" s="735"/>
      <c r="DD28" s="735"/>
      <c r="DE28" s="735"/>
      <c r="DF28" s="736"/>
      <c r="DG28" s="734"/>
      <c r="DH28" s="735"/>
      <c r="DI28" s="735"/>
      <c r="DJ28" s="735"/>
      <c r="DK28" s="736"/>
      <c r="DL28" s="734"/>
      <c r="DM28" s="735"/>
      <c r="DN28" s="735"/>
      <c r="DO28" s="735"/>
      <c r="DP28" s="736"/>
      <c r="DQ28" s="734"/>
      <c r="DR28" s="735"/>
      <c r="DS28" s="735"/>
      <c r="DT28" s="735"/>
      <c r="DU28" s="736"/>
      <c r="DV28" s="737"/>
      <c r="DW28" s="738"/>
      <c r="DX28" s="738"/>
      <c r="DY28" s="738"/>
      <c r="DZ28" s="739"/>
      <c r="EA28" s="212"/>
    </row>
    <row r="29" spans="1:131" ht="26.25" customHeight="1" x14ac:dyDescent="0.2">
      <c r="A29" s="224">
        <v>2</v>
      </c>
      <c r="B29" s="789" t="s">
        <v>389</v>
      </c>
      <c r="C29" s="790"/>
      <c r="D29" s="790"/>
      <c r="E29" s="790"/>
      <c r="F29" s="790"/>
      <c r="G29" s="790"/>
      <c r="H29" s="790"/>
      <c r="I29" s="790"/>
      <c r="J29" s="790"/>
      <c r="K29" s="790"/>
      <c r="L29" s="790"/>
      <c r="M29" s="790"/>
      <c r="N29" s="790"/>
      <c r="O29" s="790"/>
      <c r="P29" s="791"/>
      <c r="Q29" s="792">
        <v>9765</v>
      </c>
      <c r="R29" s="793"/>
      <c r="S29" s="793"/>
      <c r="T29" s="793"/>
      <c r="U29" s="793"/>
      <c r="V29" s="793">
        <v>9502</v>
      </c>
      <c r="W29" s="793"/>
      <c r="X29" s="793"/>
      <c r="Y29" s="793"/>
      <c r="Z29" s="793"/>
      <c r="AA29" s="793">
        <v>263</v>
      </c>
      <c r="AB29" s="793"/>
      <c r="AC29" s="793"/>
      <c r="AD29" s="793"/>
      <c r="AE29" s="794"/>
      <c r="AF29" s="795">
        <v>263</v>
      </c>
      <c r="AG29" s="796"/>
      <c r="AH29" s="796"/>
      <c r="AI29" s="796"/>
      <c r="AJ29" s="797"/>
      <c r="AK29" s="847">
        <v>1627</v>
      </c>
      <c r="AL29" s="843"/>
      <c r="AM29" s="843"/>
      <c r="AN29" s="843"/>
      <c r="AO29" s="843"/>
      <c r="AP29" s="843" t="s">
        <v>482</v>
      </c>
      <c r="AQ29" s="843"/>
      <c r="AR29" s="843"/>
      <c r="AS29" s="843"/>
      <c r="AT29" s="843"/>
      <c r="AU29" s="843" t="s">
        <v>482</v>
      </c>
      <c r="AV29" s="843"/>
      <c r="AW29" s="843"/>
      <c r="AX29" s="843"/>
      <c r="AY29" s="843"/>
      <c r="AZ29" s="844" t="s">
        <v>482</v>
      </c>
      <c r="BA29" s="844"/>
      <c r="BB29" s="844"/>
      <c r="BC29" s="844"/>
      <c r="BD29" s="844"/>
      <c r="BE29" s="845"/>
      <c r="BF29" s="845"/>
      <c r="BG29" s="845"/>
      <c r="BH29" s="845"/>
      <c r="BI29" s="846"/>
      <c r="BJ29" s="214"/>
      <c r="BK29" s="214"/>
      <c r="BL29" s="214"/>
      <c r="BM29" s="214"/>
      <c r="BN29" s="214"/>
      <c r="BO29" s="223"/>
      <c r="BP29" s="223"/>
      <c r="BQ29" s="220">
        <v>23</v>
      </c>
      <c r="BR29" s="221"/>
      <c r="BS29" s="737"/>
      <c r="BT29" s="738"/>
      <c r="BU29" s="738"/>
      <c r="BV29" s="738"/>
      <c r="BW29" s="738"/>
      <c r="BX29" s="738"/>
      <c r="BY29" s="738"/>
      <c r="BZ29" s="738"/>
      <c r="CA29" s="738"/>
      <c r="CB29" s="738"/>
      <c r="CC29" s="738"/>
      <c r="CD29" s="738"/>
      <c r="CE29" s="738"/>
      <c r="CF29" s="738"/>
      <c r="CG29" s="740"/>
      <c r="CH29" s="734"/>
      <c r="CI29" s="735"/>
      <c r="CJ29" s="735"/>
      <c r="CK29" s="735"/>
      <c r="CL29" s="736"/>
      <c r="CM29" s="734"/>
      <c r="CN29" s="735"/>
      <c r="CO29" s="735"/>
      <c r="CP29" s="735"/>
      <c r="CQ29" s="736"/>
      <c r="CR29" s="734"/>
      <c r="CS29" s="735"/>
      <c r="CT29" s="735"/>
      <c r="CU29" s="735"/>
      <c r="CV29" s="736"/>
      <c r="CW29" s="734"/>
      <c r="CX29" s="735"/>
      <c r="CY29" s="735"/>
      <c r="CZ29" s="735"/>
      <c r="DA29" s="736"/>
      <c r="DB29" s="734"/>
      <c r="DC29" s="735"/>
      <c r="DD29" s="735"/>
      <c r="DE29" s="735"/>
      <c r="DF29" s="736"/>
      <c r="DG29" s="734"/>
      <c r="DH29" s="735"/>
      <c r="DI29" s="735"/>
      <c r="DJ29" s="735"/>
      <c r="DK29" s="736"/>
      <c r="DL29" s="734"/>
      <c r="DM29" s="735"/>
      <c r="DN29" s="735"/>
      <c r="DO29" s="735"/>
      <c r="DP29" s="736"/>
      <c r="DQ29" s="734"/>
      <c r="DR29" s="735"/>
      <c r="DS29" s="735"/>
      <c r="DT29" s="735"/>
      <c r="DU29" s="736"/>
      <c r="DV29" s="737"/>
      <c r="DW29" s="738"/>
      <c r="DX29" s="738"/>
      <c r="DY29" s="738"/>
      <c r="DZ29" s="739"/>
      <c r="EA29" s="212"/>
    </row>
    <row r="30" spans="1:131" ht="26.25" customHeight="1" x14ac:dyDescent="0.2">
      <c r="A30" s="224">
        <v>3</v>
      </c>
      <c r="B30" s="789" t="s">
        <v>390</v>
      </c>
      <c r="C30" s="790"/>
      <c r="D30" s="790"/>
      <c r="E30" s="790"/>
      <c r="F30" s="790"/>
      <c r="G30" s="790"/>
      <c r="H30" s="790"/>
      <c r="I30" s="790"/>
      <c r="J30" s="790"/>
      <c r="K30" s="790"/>
      <c r="L30" s="790"/>
      <c r="M30" s="790"/>
      <c r="N30" s="790"/>
      <c r="O30" s="790"/>
      <c r="P30" s="791"/>
      <c r="Q30" s="792">
        <v>3737</v>
      </c>
      <c r="R30" s="793"/>
      <c r="S30" s="793"/>
      <c r="T30" s="793"/>
      <c r="U30" s="793"/>
      <c r="V30" s="793">
        <v>3704</v>
      </c>
      <c r="W30" s="793"/>
      <c r="X30" s="793"/>
      <c r="Y30" s="793"/>
      <c r="Z30" s="793"/>
      <c r="AA30" s="793">
        <v>33</v>
      </c>
      <c r="AB30" s="793"/>
      <c r="AC30" s="793"/>
      <c r="AD30" s="793"/>
      <c r="AE30" s="794"/>
      <c r="AF30" s="795">
        <v>33</v>
      </c>
      <c r="AG30" s="796"/>
      <c r="AH30" s="796"/>
      <c r="AI30" s="796"/>
      <c r="AJ30" s="797"/>
      <c r="AK30" s="847">
        <v>1413</v>
      </c>
      <c r="AL30" s="843"/>
      <c r="AM30" s="843"/>
      <c r="AN30" s="843"/>
      <c r="AO30" s="843"/>
      <c r="AP30" s="843" t="s">
        <v>482</v>
      </c>
      <c r="AQ30" s="843"/>
      <c r="AR30" s="843"/>
      <c r="AS30" s="843"/>
      <c r="AT30" s="843"/>
      <c r="AU30" s="843" t="s">
        <v>482</v>
      </c>
      <c r="AV30" s="843"/>
      <c r="AW30" s="843"/>
      <c r="AX30" s="843"/>
      <c r="AY30" s="843"/>
      <c r="AZ30" s="844" t="s">
        <v>482</v>
      </c>
      <c r="BA30" s="844"/>
      <c r="BB30" s="844"/>
      <c r="BC30" s="844"/>
      <c r="BD30" s="844"/>
      <c r="BE30" s="845"/>
      <c r="BF30" s="845"/>
      <c r="BG30" s="845"/>
      <c r="BH30" s="845"/>
      <c r="BI30" s="846"/>
      <c r="BJ30" s="214"/>
      <c r="BK30" s="214"/>
      <c r="BL30" s="214"/>
      <c r="BM30" s="214"/>
      <c r="BN30" s="214"/>
      <c r="BO30" s="223"/>
      <c r="BP30" s="223"/>
      <c r="BQ30" s="220">
        <v>24</v>
      </c>
      <c r="BR30" s="221"/>
      <c r="BS30" s="737"/>
      <c r="BT30" s="738"/>
      <c r="BU30" s="738"/>
      <c r="BV30" s="738"/>
      <c r="BW30" s="738"/>
      <c r="BX30" s="738"/>
      <c r="BY30" s="738"/>
      <c r="BZ30" s="738"/>
      <c r="CA30" s="738"/>
      <c r="CB30" s="738"/>
      <c r="CC30" s="738"/>
      <c r="CD30" s="738"/>
      <c r="CE30" s="738"/>
      <c r="CF30" s="738"/>
      <c r="CG30" s="740"/>
      <c r="CH30" s="734"/>
      <c r="CI30" s="735"/>
      <c r="CJ30" s="735"/>
      <c r="CK30" s="735"/>
      <c r="CL30" s="736"/>
      <c r="CM30" s="734"/>
      <c r="CN30" s="735"/>
      <c r="CO30" s="735"/>
      <c r="CP30" s="735"/>
      <c r="CQ30" s="736"/>
      <c r="CR30" s="734"/>
      <c r="CS30" s="735"/>
      <c r="CT30" s="735"/>
      <c r="CU30" s="735"/>
      <c r="CV30" s="736"/>
      <c r="CW30" s="734"/>
      <c r="CX30" s="735"/>
      <c r="CY30" s="735"/>
      <c r="CZ30" s="735"/>
      <c r="DA30" s="736"/>
      <c r="DB30" s="734"/>
      <c r="DC30" s="735"/>
      <c r="DD30" s="735"/>
      <c r="DE30" s="735"/>
      <c r="DF30" s="736"/>
      <c r="DG30" s="734"/>
      <c r="DH30" s="735"/>
      <c r="DI30" s="735"/>
      <c r="DJ30" s="735"/>
      <c r="DK30" s="736"/>
      <c r="DL30" s="734"/>
      <c r="DM30" s="735"/>
      <c r="DN30" s="735"/>
      <c r="DO30" s="735"/>
      <c r="DP30" s="736"/>
      <c r="DQ30" s="734"/>
      <c r="DR30" s="735"/>
      <c r="DS30" s="735"/>
      <c r="DT30" s="735"/>
      <c r="DU30" s="736"/>
      <c r="DV30" s="737"/>
      <c r="DW30" s="738"/>
      <c r="DX30" s="738"/>
      <c r="DY30" s="738"/>
      <c r="DZ30" s="739"/>
      <c r="EA30" s="212"/>
    </row>
    <row r="31" spans="1:131" ht="26.25" customHeight="1" x14ac:dyDescent="0.2">
      <c r="A31" s="224">
        <v>4</v>
      </c>
      <c r="B31" s="789"/>
      <c r="C31" s="790"/>
      <c r="D31" s="790"/>
      <c r="E31" s="790"/>
      <c r="F31" s="790"/>
      <c r="G31" s="790"/>
      <c r="H31" s="790"/>
      <c r="I31" s="790"/>
      <c r="J31" s="790"/>
      <c r="K31" s="790"/>
      <c r="L31" s="790"/>
      <c r="M31" s="790"/>
      <c r="N31" s="790"/>
      <c r="O31" s="790"/>
      <c r="P31" s="791"/>
      <c r="Q31" s="792"/>
      <c r="R31" s="793"/>
      <c r="S31" s="793"/>
      <c r="T31" s="793"/>
      <c r="U31" s="793"/>
      <c r="V31" s="793"/>
      <c r="W31" s="793"/>
      <c r="X31" s="793"/>
      <c r="Y31" s="793"/>
      <c r="Z31" s="793"/>
      <c r="AA31" s="793"/>
      <c r="AB31" s="793"/>
      <c r="AC31" s="793"/>
      <c r="AD31" s="793"/>
      <c r="AE31" s="794"/>
      <c r="AF31" s="795"/>
      <c r="AG31" s="796"/>
      <c r="AH31" s="796"/>
      <c r="AI31" s="796"/>
      <c r="AJ31" s="797"/>
      <c r="AK31" s="847"/>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37"/>
      <c r="BT31" s="738"/>
      <c r="BU31" s="738"/>
      <c r="BV31" s="738"/>
      <c r="BW31" s="738"/>
      <c r="BX31" s="738"/>
      <c r="BY31" s="738"/>
      <c r="BZ31" s="738"/>
      <c r="CA31" s="738"/>
      <c r="CB31" s="738"/>
      <c r="CC31" s="738"/>
      <c r="CD31" s="738"/>
      <c r="CE31" s="738"/>
      <c r="CF31" s="738"/>
      <c r="CG31" s="740"/>
      <c r="CH31" s="734"/>
      <c r="CI31" s="735"/>
      <c r="CJ31" s="735"/>
      <c r="CK31" s="735"/>
      <c r="CL31" s="736"/>
      <c r="CM31" s="734"/>
      <c r="CN31" s="735"/>
      <c r="CO31" s="735"/>
      <c r="CP31" s="735"/>
      <c r="CQ31" s="736"/>
      <c r="CR31" s="734"/>
      <c r="CS31" s="735"/>
      <c r="CT31" s="735"/>
      <c r="CU31" s="735"/>
      <c r="CV31" s="736"/>
      <c r="CW31" s="734"/>
      <c r="CX31" s="735"/>
      <c r="CY31" s="735"/>
      <c r="CZ31" s="735"/>
      <c r="DA31" s="736"/>
      <c r="DB31" s="734"/>
      <c r="DC31" s="735"/>
      <c r="DD31" s="735"/>
      <c r="DE31" s="735"/>
      <c r="DF31" s="736"/>
      <c r="DG31" s="734"/>
      <c r="DH31" s="735"/>
      <c r="DI31" s="735"/>
      <c r="DJ31" s="735"/>
      <c r="DK31" s="736"/>
      <c r="DL31" s="734"/>
      <c r="DM31" s="735"/>
      <c r="DN31" s="735"/>
      <c r="DO31" s="735"/>
      <c r="DP31" s="736"/>
      <c r="DQ31" s="734"/>
      <c r="DR31" s="735"/>
      <c r="DS31" s="735"/>
      <c r="DT31" s="735"/>
      <c r="DU31" s="736"/>
      <c r="DV31" s="737"/>
      <c r="DW31" s="738"/>
      <c r="DX31" s="738"/>
      <c r="DY31" s="738"/>
      <c r="DZ31" s="739"/>
      <c r="EA31" s="212"/>
    </row>
    <row r="32" spans="1:131" ht="26.25" customHeight="1" x14ac:dyDescent="0.2">
      <c r="A32" s="224">
        <v>5</v>
      </c>
      <c r="B32" s="789"/>
      <c r="C32" s="790"/>
      <c r="D32" s="790"/>
      <c r="E32" s="790"/>
      <c r="F32" s="790"/>
      <c r="G32" s="790"/>
      <c r="H32" s="790"/>
      <c r="I32" s="790"/>
      <c r="J32" s="790"/>
      <c r="K32" s="790"/>
      <c r="L32" s="790"/>
      <c r="M32" s="790"/>
      <c r="N32" s="790"/>
      <c r="O32" s="790"/>
      <c r="P32" s="791"/>
      <c r="Q32" s="792"/>
      <c r="R32" s="793"/>
      <c r="S32" s="793"/>
      <c r="T32" s="793"/>
      <c r="U32" s="793"/>
      <c r="V32" s="793"/>
      <c r="W32" s="793"/>
      <c r="X32" s="793"/>
      <c r="Y32" s="793"/>
      <c r="Z32" s="793"/>
      <c r="AA32" s="793"/>
      <c r="AB32" s="793"/>
      <c r="AC32" s="793"/>
      <c r="AD32" s="793"/>
      <c r="AE32" s="794"/>
      <c r="AF32" s="795"/>
      <c r="AG32" s="796"/>
      <c r="AH32" s="796"/>
      <c r="AI32" s="796"/>
      <c r="AJ32" s="797"/>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37"/>
      <c r="BT32" s="738"/>
      <c r="BU32" s="738"/>
      <c r="BV32" s="738"/>
      <c r="BW32" s="738"/>
      <c r="BX32" s="738"/>
      <c r="BY32" s="738"/>
      <c r="BZ32" s="738"/>
      <c r="CA32" s="738"/>
      <c r="CB32" s="738"/>
      <c r="CC32" s="738"/>
      <c r="CD32" s="738"/>
      <c r="CE32" s="738"/>
      <c r="CF32" s="738"/>
      <c r="CG32" s="740"/>
      <c r="CH32" s="734"/>
      <c r="CI32" s="735"/>
      <c r="CJ32" s="735"/>
      <c r="CK32" s="735"/>
      <c r="CL32" s="736"/>
      <c r="CM32" s="734"/>
      <c r="CN32" s="735"/>
      <c r="CO32" s="735"/>
      <c r="CP32" s="735"/>
      <c r="CQ32" s="736"/>
      <c r="CR32" s="734"/>
      <c r="CS32" s="735"/>
      <c r="CT32" s="735"/>
      <c r="CU32" s="735"/>
      <c r="CV32" s="736"/>
      <c r="CW32" s="734"/>
      <c r="CX32" s="735"/>
      <c r="CY32" s="735"/>
      <c r="CZ32" s="735"/>
      <c r="DA32" s="736"/>
      <c r="DB32" s="734"/>
      <c r="DC32" s="735"/>
      <c r="DD32" s="735"/>
      <c r="DE32" s="735"/>
      <c r="DF32" s="736"/>
      <c r="DG32" s="734"/>
      <c r="DH32" s="735"/>
      <c r="DI32" s="735"/>
      <c r="DJ32" s="735"/>
      <c r="DK32" s="736"/>
      <c r="DL32" s="734"/>
      <c r="DM32" s="735"/>
      <c r="DN32" s="735"/>
      <c r="DO32" s="735"/>
      <c r="DP32" s="736"/>
      <c r="DQ32" s="734"/>
      <c r="DR32" s="735"/>
      <c r="DS32" s="735"/>
      <c r="DT32" s="735"/>
      <c r="DU32" s="736"/>
      <c r="DV32" s="737"/>
      <c r="DW32" s="738"/>
      <c r="DX32" s="738"/>
      <c r="DY32" s="738"/>
      <c r="DZ32" s="739"/>
      <c r="EA32" s="212"/>
    </row>
    <row r="33" spans="1:131" ht="26.25" customHeight="1" x14ac:dyDescent="0.2">
      <c r="A33" s="224">
        <v>6</v>
      </c>
      <c r="B33" s="789"/>
      <c r="C33" s="790"/>
      <c r="D33" s="790"/>
      <c r="E33" s="790"/>
      <c r="F33" s="790"/>
      <c r="G33" s="790"/>
      <c r="H33" s="790"/>
      <c r="I33" s="790"/>
      <c r="J33" s="790"/>
      <c r="K33" s="790"/>
      <c r="L33" s="790"/>
      <c r="M33" s="790"/>
      <c r="N33" s="790"/>
      <c r="O33" s="790"/>
      <c r="P33" s="791"/>
      <c r="Q33" s="792"/>
      <c r="R33" s="793"/>
      <c r="S33" s="793"/>
      <c r="T33" s="793"/>
      <c r="U33" s="793"/>
      <c r="V33" s="793"/>
      <c r="W33" s="793"/>
      <c r="X33" s="793"/>
      <c r="Y33" s="793"/>
      <c r="Z33" s="793"/>
      <c r="AA33" s="793"/>
      <c r="AB33" s="793"/>
      <c r="AC33" s="793"/>
      <c r="AD33" s="793"/>
      <c r="AE33" s="794"/>
      <c r="AF33" s="795"/>
      <c r="AG33" s="796"/>
      <c r="AH33" s="796"/>
      <c r="AI33" s="796"/>
      <c r="AJ33" s="797"/>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37"/>
      <c r="BT33" s="738"/>
      <c r="BU33" s="738"/>
      <c r="BV33" s="738"/>
      <c r="BW33" s="738"/>
      <c r="BX33" s="738"/>
      <c r="BY33" s="738"/>
      <c r="BZ33" s="738"/>
      <c r="CA33" s="738"/>
      <c r="CB33" s="738"/>
      <c r="CC33" s="738"/>
      <c r="CD33" s="738"/>
      <c r="CE33" s="738"/>
      <c r="CF33" s="738"/>
      <c r="CG33" s="740"/>
      <c r="CH33" s="734"/>
      <c r="CI33" s="735"/>
      <c r="CJ33" s="735"/>
      <c r="CK33" s="735"/>
      <c r="CL33" s="736"/>
      <c r="CM33" s="734"/>
      <c r="CN33" s="735"/>
      <c r="CO33" s="735"/>
      <c r="CP33" s="735"/>
      <c r="CQ33" s="736"/>
      <c r="CR33" s="734"/>
      <c r="CS33" s="735"/>
      <c r="CT33" s="735"/>
      <c r="CU33" s="735"/>
      <c r="CV33" s="736"/>
      <c r="CW33" s="734"/>
      <c r="CX33" s="735"/>
      <c r="CY33" s="735"/>
      <c r="CZ33" s="735"/>
      <c r="DA33" s="736"/>
      <c r="DB33" s="734"/>
      <c r="DC33" s="735"/>
      <c r="DD33" s="735"/>
      <c r="DE33" s="735"/>
      <c r="DF33" s="736"/>
      <c r="DG33" s="734"/>
      <c r="DH33" s="735"/>
      <c r="DI33" s="735"/>
      <c r="DJ33" s="735"/>
      <c r="DK33" s="736"/>
      <c r="DL33" s="734"/>
      <c r="DM33" s="735"/>
      <c r="DN33" s="735"/>
      <c r="DO33" s="735"/>
      <c r="DP33" s="736"/>
      <c r="DQ33" s="734"/>
      <c r="DR33" s="735"/>
      <c r="DS33" s="735"/>
      <c r="DT33" s="735"/>
      <c r="DU33" s="736"/>
      <c r="DV33" s="737"/>
      <c r="DW33" s="738"/>
      <c r="DX33" s="738"/>
      <c r="DY33" s="738"/>
      <c r="DZ33" s="739"/>
      <c r="EA33" s="212"/>
    </row>
    <row r="34" spans="1:131" ht="26.25" customHeight="1" x14ac:dyDescent="0.2">
      <c r="A34" s="224">
        <v>7</v>
      </c>
      <c r="B34" s="789"/>
      <c r="C34" s="790"/>
      <c r="D34" s="790"/>
      <c r="E34" s="790"/>
      <c r="F34" s="790"/>
      <c r="G34" s="790"/>
      <c r="H34" s="790"/>
      <c r="I34" s="790"/>
      <c r="J34" s="790"/>
      <c r="K34" s="790"/>
      <c r="L34" s="790"/>
      <c r="M34" s="790"/>
      <c r="N34" s="790"/>
      <c r="O34" s="790"/>
      <c r="P34" s="791"/>
      <c r="Q34" s="792"/>
      <c r="R34" s="793"/>
      <c r="S34" s="793"/>
      <c r="T34" s="793"/>
      <c r="U34" s="793"/>
      <c r="V34" s="793"/>
      <c r="W34" s="793"/>
      <c r="X34" s="793"/>
      <c r="Y34" s="793"/>
      <c r="Z34" s="793"/>
      <c r="AA34" s="793"/>
      <c r="AB34" s="793"/>
      <c r="AC34" s="793"/>
      <c r="AD34" s="793"/>
      <c r="AE34" s="794"/>
      <c r="AF34" s="795"/>
      <c r="AG34" s="796"/>
      <c r="AH34" s="796"/>
      <c r="AI34" s="796"/>
      <c r="AJ34" s="797"/>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37"/>
      <c r="BT34" s="738"/>
      <c r="BU34" s="738"/>
      <c r="BV34" s="738"/>
      <c r="BW34" s="738"/>
      <c r="BX34" s="738"/>
      <c r="BY34" s="738"/>
      <c r="BZ34" s="738"/>
      <c r="CA34" s="738"/>
      <c r="CB34" s="738"/>
      <c r="CC34" s="738"/>
      <c r="CD34" s="738"/>
      <c r="CE34" s="738"/>
      <c r="CF34" s="738"/>
      <c r="CG34" s="740"/>
      <c r="CH34" s="734"/>
      <c r="CI34" s="735"/>
      <c r="CJ34" s="735"/>
      <c r="CK34" s="735"/>
      <c r="CL34" s="736"/>
      <c r="CM34" s="734"/>
      <c r="CN34" s="735"/>
      <c r="CO34" s="735"/>
      <c r="CP34" s="735"/>
      <c r="CQ34" s="736"/>
      <c r="CR34" s="734"/>
      <c r="CS34" s="735"/>
      <c r="CT34" s="735"/>
      <c r="CU34" s="735"/>
      <c r="CV34" s="736"/>
      <c r="CW34" s="734"/>
      <c r="CX34" s="735"/>
      <c r="CY34" s="735"/>
      <c r="CZ34" s="735"/>
      <c r="DA34" s="736"/>
      <c r="DB34" s="734"/>
      <c r="DC34" s="735"/>
      <c r="DD34" s="735"/>
      <c r="DE34" s="735"/>
      <c r="DF34" s="736"/>
      <c r="DG34" s="734"/>
      <c r="DH34" s="735"/>
      <c r="DI34" s="735"/>
      <c r="DJ34" s="735"/>
      <c r="DK34" s="736"/>
      <c r="DL34" s="734"/>
      <c r="DM34" s="735"/>
      <c r="DN34" s="735"/>
      <c r="DO34" s="735"/>
      <c r="DP34" s="736"/>
      <c r="DQ34" s="734"/>
      <c r="DR34" s="735"/>
      <c r="DS34" s="735"/>
      <c r="DT34" s="735"/>
      <c r="DU34" s="736"/>
      <c r="DV34" s="737"/>
      <c r="DW34" s="738"/>
      <c r="DX34" s="738"/>
      <c r="DY34" s="738"/>
      <c r="DZ34" s="739"/>
      <c r="EA34" s="212"/>
    </row>
    <row r="35" spans="1:131" ht="26.25" customHeight="1" x14ac:dyDescent="0.2">
      <c r="A35" s="224">
        <v>8</v>
      </c>
      <c r="B35" s="789"/>
      <c r="C35" s="790"/>
      <c r="D35" s="790"/>
      <c r="E35" s="790"/>
      <c r="F35" s="790"/>
      <c r="G35" s="790"/>
      <c r="H35" s="790"/>
      <c r="I35" s="790"/>
      <c r="J35" s="790"/>
      <c r="K35" s="790"/>
      <c r="L35" s="790"/>
      <c r="M35" s="790"/>
      <c r="N35" s="790"/>
      <c r="O35" s="790"/>
      <c r="P35" s="791"/>
      <c r="Q35" s="792"/>
      <c r="R35" s="793"/>
      <c r="S35" s="793"/>
      <c r="T35" s="793"/>
      <c r="U35" s="793"/>
      <c r="V35" s="793"/>
      <c r="W35" s="793"/>
      <c r="X35" s="793"/>
      <c r="Y35" s="793"/>
      <c r="Z35" s="793"/>
      <c r="AA35" s="793"/>
      <c r="AB35" s="793"/>
      <c r="AC35" s="793"/>
      <c r="AD35" s="793"/>
      <c r="AE35" s="794"/>
      <c r="AF35" s="795"/>
      <c r="AG35" s="796"/>
      <c r="AH35" s="796"/>
      <c r="AI35" s="796"/>
      <c r="AJ35" s="797"/>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37"/>
      <c r="BT35" s="738"/>
      <c r="BU35" s="738"/>
      <c r="BV35" s="738"/>
      <c r="BW35" s="738"/>
      <c r="BX35" s="738"/>
      <c r="BY35" s="738"/>
      <c r="BZ35" s="738"/>
      <c r="CA35" s="738"/>
      <c r="CB35" s="738"/>
      <c r="CC35" s="738"/>
      <c r="CD35" s="738"/>
      <c r="CE35" s="738"/>
      <c r="CF35" s="738"/>
      <c r="CG35" s="740"/>
      <c r="CH35" s="734"/>
      <c r="CI35" s="735"/>
      <c r="CJ35" s="735"/>
      <c r="CK35" s="735"/>
      <c r="CL35" s="736"/>
      <c r="CM35" s="734"/>
      <c r="CN35" s="735"/>
      <c r="CO35" s="735"/>
      <c r="CP35" s="735"/>
      <c r="CQ35" s="736"/>
      <c r="CR35" s="734"/>
      <c r="CS35" s="735"/>
      <c r="CT35" s="735"/>
      <c r="CU35" s="735"/>
      <c r="CV35" s="736"/>
      <c r="CW35" s="734"/>
      <c r="CX35" s="735"/>
      <c r="CY35" s="735"/>
      <c r="CZ35" s="735"/>
      <c r="DA35" s="736"/>
      <c r="DB35" s="734"/>
      <c r="DC35" s="735"/>
      <c r="DD35" s="735"/>
      <c r="DE35" s="735"/>
      <c r="DF35" s="736"/>
      <c r="DG35" s="734"/>
      <c r="DH35" s="735"/>
      <c r="DI35" s="735"/>
      <c r="DJ35" s="735"/>
      <c r="DK35" s="736"/>
      <c r="DL35" s="734"/>
      <c r="DM35" s="735"/>
      <c r="DN35" s="735"/>
      <c r="DO35" s="735"/>
      <c r="DP35" s="736"/>
      <c r="DQ35" s="734"/>
      <c r="DR35" s="735"/>
      <c r="DS35" s="735"/>
      <c r="DT35" s="735"/>
      <c r="DU35" s="736"/>
      <c r="DV35" s="737"/>
      <c r="DW35" s="738"/>
      <c r="DX35" s="738"/>
      <c r="DY35" s="738"/>
      <c r="DZ35" s="739"/>
      <c r="EA35" s="212"/>
    </row>
    <row r="36" spans="1:131" ht="26.25" customHeight="1" x14ac:dyDescent="0.2">
      <c r="A36" s="224">
        <v>9</v>
      </c>
      <c r="B36" s="789"/>
      <c r="C36" s="790"/>
      <c r="D36" s="790"/>
      <c r="E36" s="790"/>
      <c r="F36" s="790"/>
      <c r="G36" s="790"/>
      <c r="H36" s="790"/>
      <c r="I36" s="790"/>
      <c r="J36" s="790"/>
      <c r="K36" s="790"/>
      <c r="L36" s="790"/>
      <c r="M36" s="790"/>
      <c r="N36" s="790"/>
      <c r="O36" s="790"/>
      <c r="P36" s="791"/>
      <c r="Q36" s="792"/>
      <c r="R36" s="793"/>
      <c r="S36" s="793"/>
      <c r="T36" s="793"/>
      <c r="U36" s="793"/>
      <c r="V36" s="793"/>
      <c r="W36" s="793"/>
      <c r="X36" s="793"/>
      <c r="Y36" s="793"/>
      <c r="Z36" s="793"/>
      <c r="AA36" s="793"/>
      <c r="AB36" s="793"/>
      <c r="AC36" s="793"/>
      <c r="AD36" s="793"/>
      <c r="AE36" s="794"/>
      <c r="AF36" s="795"/>
      <c r="AG36" s="796"/>
      <c r="AH36" s="796"/>
      <c r="AI36" s="796"/>
      <c r="AJ36" s="797"/>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37"/>
      <c r="BT36" s="738"/>
      <c r="BU36" s="738"/>
      <c r="BV36" s="738"/>
      <c r="BW36" s="738"/>
      <c r="BX36" s="738"/>
      <c r="BY36" s="738"/>
      <c r="BZ36" s="738"/>
      <c r="CA36" s="738"/>
      <c r="CB36" s="738"/>
      <c r="CC36" s="738"/>
      <c r="CD36" s="738"/>
      <c r="CE36" s="738"/>
      <c r="CF36" s="738"/>
      <c r="CG36" s="740"/>
      <c r="CH36" s="734"/>
      <c r="CI36" s="735"/>
      <c r="CJ36" s="735"/>
      <c r="CK36" s="735"/>
      <c r="CL36" s="736"/>
      <c r="CM36" s="734"/>
      <c r="CN36" s="735"/>
      <c r="CO36" s="735"/>
      <c r="CP36" s="735"/>
      <c r="CQ36" s="736"/>
      <c r="CR36" s="734"/>
      <c r="CS36" s="735"/>
      <c r="CT36" s="735"/>
      <c r="CU36" s="735"/>
      <c r="CV36" s="736"/>
      <c r="CW36" s="734"/>
      <c r="CX36" s="735"/>
      <c r="CY36" s="735"/>
      <c r="CZ36" s="735"/>
      <c r="DA36" s="736"/>
      <c r="DB36" s="734"/>
      <c r="DC36" s="735"/>
      <c r="DD36" s="735"/>
      <c r="DE36" s="735"/>
      <c r="DF36" s="736"/>
      <c r="DG36" s="734"/>
      <c r="DH36" s="735"/>
      <c r="DI36" s="735"/>
      <c r="DJ36" s="735"/>
      <c r="DK36" s="736"/>
      <c r="DL36" s="734"/>
      <c r="DM36" s="735"/>
      <c r="DN36" s="735"/>
      <c r="DO36" s="735"/>
      <c r="DP36" s="736"/>
      <c r="DQ36" s="734"/>
      <c r="DR36" s="735"/>
      <c r="DS36" s="735"/>
      <c r="DT36" s="735"/>
      <c r="DU36" s="736"/>
      <c r="DV36" s="737"/>
      <c r="DW36" s="738"/>
      <c r="DX36" s="738"/>
      <c r="DY36" s="738"/>
      <c r="DZ36" s="739"/>
      <c r="EA36" s="212"/>
    </row>
    <row r="37" spans="1:131" ht="26.25" customHeight="1" x14ac:dyDescent="0.2">
      <c r="A37" s="224">
        <v>10</v>
      </c>
      <c r="B37" s="789"/>
      <c r="C37" s="790"/>
      <c r="D37" s="790"/>
      <c r="E37" s="790"/>
      <c r="F37" s="790"/>
      <c r="G37" s="790"/>
      <c r="H37" s="790"/>
      <c r="I37" s="790"/>
      <c r="J37" s="790"/>
      <c r="K37" s="790"/>
      <c r="L37" s="790"/>
      <c r="M37" s="790"/>
      <c r="N37" s="790"/>
      <c r="O37" s="790"/>
      <c r="P37" s="791"/>
      <c r="Q37" s="792"/>
      <c r="R37" s="793"/>
      <c r="S37" s="793"/>
      <c r="T37" s="793"/>
      <c r="U37" s="793"/>
      <c r="V37" s="793"/>
      <c r="W37" s="793"/>
      <c r="X37" s="793"/>
      <c r="Y37" s="793"/>
      <c r="Z37" s="793"/>
      <c r="AA37" s="793"/>
      <c r="AB37" s="793"/>
      <c r="AC37" s="793"/>
      <c r="AD37" s="793"/>
      <c r="AE37" s="794"/>
      <c r="AF37" s="795"/>
      <c r="AG37" s="796"/>
      <c r="AH37" s="796"/>
      <c r="AI37" s="796"/>
      <c r="AJ37" s="797"/>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37"/>
      <c r="BT37" s="738"/>
      <c r="BU37" s="738"/>
      <c r="BV37" s="738"/>
      <c r="BW37" s="738"/>
      <c r="BX37" s="738"/>
      <c r="BY37" s="738"/>
      <c r="BZ37" s="738"/>
      <c r="CA37" s="738"/>
      <c r="CB37" s="738"/>
      <c r="CC37" s="738"/>
      <c r="CD37" s="738"/>
      <c r="CE37" s="738"/>
      <c r="CF37" s="738"/>
      <c r="CG37" s="740"/>
      <c r="CH37" s="734"/>
      <c r="CI37" s="735"/>
      <c r="CJ37" s="735"/>
      <c r="CK37" s="735"/>
      <c r="CL37" s="736"/>
      <c r="CM37" s="734"/>
      <c r="CN37" s="735"/>
      <c r="CO37" s="735"/>
      <c r="CP37" s="735"/>
      <c r="CQ37" s="736"/>
      <c r="CR37" s="734"/>
      <c r="CS37" s="735"/>
      <c r="CT37" s="735"/>
      <c r="CU37" s="735"/>
      <c r="CV37" s="736"/>
      <c r="CW37" s="734"/>
      <c r="CX37" s="735"/>
      <c r="CY37" s="735"/>
      <c r="CZ37" s="735"/>
      <c r="DA37" s="736"/>
      <c r="DB37" s="734"/>
      <c r="DC37" s="735"/>
      <c r="DD37" s="735"/>
      <c r="DE37" s="735"/>
      <c r="DF37" s="736"/>
      <c r="DG37" s="734"/>
      <c r="DH37" s="735"/>
      <c r="DI37" s="735"/>
      <c r="DJ37" s="735"/>
      <c r="DK37" s="736"/>
      <c r="DL37" s="734"/>
      <c r="DM37" s="735"/>
      <c r="DN37" s="735"/>
      <c r="DO37" s="735"/>
      <c r="DP37" s="736"/>
      <c r="DQ37" s="734"/>
      <c r="DR37" s="735"/>
      <c r="DS37" s="735"/>
      <c r="DT37" s="735"/>
      <c r="DU37" s="736"/>
      <c r="DV37" s="737"/>
      <c r="DW37" s="738"/>
      <c r="DX37" s="738"/>
      <c r="DY37" s="738"/>
      <c r="DZ37" s="739"/>
      <c r="EA37" s="212"/>
    </row>
    <row r="38" spans="1:131" ht="26.25" customHeight="1" x14ac:dyDescent="0.2">
      <c r="A38" s="224">
        <v>11</v>
      </c>
      <c r="B38" s="789"/>
      <c r="C38" s="790"/>
      <c r="D38" s="790"/>
      <c r="E38" s="790"/>
      <c r="F38" s="790"/>
      <c r="G38" s="790"/>
      <c r="H38" s="790"/>
      <c r="I38" s="790"/>
      <c r="J38" s="790"/>
      <c r="K38" s="790"/>
      <c r="L38" s="790"/>
      <c r="M38" s="790"/>
      <c r="N38" s="790"/>
      <c r="O38" s="790"/>
      <c r="P38" s="791"/>
      <c r="Q38" s="792"/>
      <c r="R38" s="793"/>
      <c r="S38" s="793"/>
      <c r="T38" s="793"/>
      <c r="U38" s="793"/>
      <c r="V38" s="793"/>
      <c r="W38" s="793"/>
      <c r="X38" s="793"/>
      <c r="Y38" s="793"/>
      <c r="Z38" s="793"/>
      <c r="AA38" s="793"/>
      <c r="AB38" s="793"/>
      <c r="AC38" s="793"/>
      <c r="AD38" s="793"/>
      <c r="AE38" s="794"/>
      <c r="AF38" s="795"/>
      <c r="AG38" s="796"/>
      <c r="AH38" s="796"/>
      <c r="AI38" s="796"/>
      <c r="AJ38" s="797"/>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37"/>
      <c r="BT38" s="738"/>
      <c r="BU38" s="738"/>
      <c r="BV38" s="738"/>
      <c r="BW38" s="738"/>
      <c r="BX38" s="738"/>
      <c r="BY38" s="738"/>
      <c r="BZ38" s="738"/>
      <c r="CA38" s="738"/>
      <c r="CB38" s="738"/>
      <c r="CC38" s="738"/>
      <c r="CD38" s="738"/>
      <c r="CE38" s="738"/>
      <c r="CF38" s="738"/>
      <c r="CG38" s="740"/>
      <c r="CH38" s="734"/>
      <c r="CI38" s="735"/>
      <c r="CJ38" s="735"/>
      <c r="CK38" s="735"/>
      <c r="CL38" s="736"/>
      <c r="CM38" s="734"/>
      <c r="CN38" s="735"/>
      <c r="CO38" s="735"/>
      <c r="CP38" s="735"/>
      <c r="CQ38" s="736"/>
      <c r="CR38" s="734"/>
      <c r="CS38" s="735"/>
      <c r="CT38" s="735"/>
      <c r="CU38" s="735"/>
      <c r="CV38" s="736"/>
      <c r="CW38" s="734"/>
      <c r="CX38" s="735"/>
      <c r="CY38" s="735"/>
      <c r="CZ38" s="735"/>
      <c r="DA38" s="736"/>
      <c r="DB38" s="734"/>
      <c r="DC38" s="735"/>
      <c r="DD38" s="735"/>
      <c r="DE38" s="735"/>
      <c r="DF38" s="736"/>
      <c r="DG38" s="734"/>
      <c r="DH38" s="735"/>
      <c r="DI38" s="735"/>
      <c r="DJ38" s="735"/>
      <c r="DK38" s="736"/>
      <c r="DL38" s="734"/>
      <c r="DM38" s="735"/>
      <c r="DN38" s="735"/>
      <c r="DO38" s="735"/>
      <c r="DP38" s="736"/>
      <c r="DQ38" s="734"/>
      <c r="DR38" s="735"/>
      <c r="DS38" s="735"/>
      <c r="DT38" s="735"/>
      <c r="DU38" s="736"/>
      <c r="DV38" s="737"/>
      <c r="DW38" s="738"/>
      <c r="DX38" s="738"/>
      <c r="DY38" s="738"/>
      <c r="DZ38" s="739"/>
      <c r="EA38" s="212"/>
    </row>
    <row r="39" spans="1:131" ht="26.25" customHeight="1" x14ac:dyDescent="0.2">
      <c r="A39" s="224">
        <v>12</v>
      </c>
      <c r="B39" s="789"/>
      <c r="C39" s="790"/>
      <c r="D39" s="790"/>
      <c r="E39" s="790"/>
      <c r="F39" s="790"/>
      <c r="G39" s="790"/>
      <c r="H39" s="790"/>
      <c r="I39" s="790"/>
      <c r="J39" s="790"/>
      <c r="K39" s="790"/>
      <c r="L39" s="790"/>
      <c r="M39" s="790"/>
      <c r="N39" s="790"/>
      <c r="O39" s="790"/>
      <c r="P39" s="791"/>
      <c r="Q39" s="792"/>
      <c r="R39" s="793"/>
      <c r="S39" s="793"/>
      <c r="T39" s="793"/>
      <c r="U39" s="793"/>
      <c r="V39" s="793"/>
      <c r="W39" s="793"/>
      <c r="X39" s="793"/>
      <c r="Y39" s="793"/>
      <c r="Z39" s="793"/>
      <c r="AA39" s="793"/>
      <c r="AB39" s="793"/>
      <c r="AC39" s="793"/>
      <c r="AD39" s="793"/>
      <c r="AE39" s="794"/>
      <c r="AF39" s="795"/>
      <c r="AG39" s="796"/>
      <c r="AH39" s="796"/>
      <c r="AI39" s="796"/>
      <c r="AJ39" s="797"/>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37"/>
      <c r="BT39" s="738"/>
      <c r="BU39" s="738"/>
      <c r="BV39" s="738"/>
      <c r="BW39" s="738"/>
      <c r="BX39" s="738"/>
      <c r="BY39" s="738"/>
      <c r="BZ39" s="738"/>
      <c r="CA39" s="738"/>
      <c r="CB39" s="738"/>
      <c r="CC39" s="738"/>
      <c r="CD39" s="738"/>
      <c r="CE39" s="738"/>
      <c r="CF39" s="738"/>
      <c r="CG39" s="740"/>
      <c r="CH39" s="734"/>
      <c r="CI39" s="735"/>
      <c r="CJ39" s="735"/>
      <c r="CK39" s="735"/>
      <c r="CL39" s="736"/>
      <c r="CM39" s="734"/>
      <c r="CN39" s="735"/>
      <c r="CO39" s="735"/>
      <c r="CP39" s="735"/>
      <c r="CQ39" s="736"/>
      <c r="CR39" s="734"/>
      <c r="CS39" s="735"/>
      <c r="CT39" s="735"/>
      <c r="CU39" s="735"/>
      <c r="CV39" s="736"/>
      <c r="CW39" s="734"/>
      <c r="CX39" s="735"/>
      <c r="CY39" s="735"/>
      <c r="CZ39" s="735"/>
      <c r="DA39" s="736"/>
      <c r="DB39" s="734"/>
      <c r="DC39" s="735"/>
      <c r="DD39" s="735"/>
      <c r="DE39" s="735"/>
      <c r="DF39" s="736"/>
      <c r="DG39" s="734"/>
      <c r="DH39" s="735"/>
      <c r="DI39" s="735"/>
      <c r="DJ39" s="735"/>
      <c r="DK39" s="736"/>
      <c r="DL39" s="734"/>
      <c r="DM39" s="735"/>
      <c r="DN39" s="735"/>
      <c r="DO39" s="735"/>
      <c r="DP39" s="736"/>
      <c r="DQ39" s="734"/>
      <c r="DR39" s="735"/>
      <c r="DS39" s="735"/>
      <c r="DT39" s="735"/>
      <c r="DU39" s="736"/>
      <c r="DV39" s="737"/>
      <c r="DW39" s="738"/>
      <c r="DX39" s="738"/>
      <c r="DY39" s="738"/>
      <c r="DZ39" s="739"/>
      <c r="EA39" s="212"/>
    </row>
    <row r="40" spans="1:131" ht="26.25" customHeight="1" x14ac:dyDescent="0.2">
      <c r="A40" s="220">
        <v>13</v>
      </c>
      <c r="B40" s="789"/>
      <c r="C40" s="790"/>
      <c r="D40" s="790"/>
      <c r="E40" s="790"/>
      <c r="F40" s="790"/>
      <c r="G40" s="790"/>
      <c r="H40" s="790"/>
      <c r="I40" s="790"/>
      <c r="J40" s="790"/>
      <c r="K40" s="790"/>
      <c r="L40" s="790"/>
      <c r="M40" s="790"/>
      <c r="N40" s="790"/>
      <c r="O40" s="790"/>
      <c r="P40" s="791"/>
      <c r="Q40" s="792"/>
      <c r="R40" s="793"/>
      <c r="S40" s="793"/>
      <c r="T40" s="793"/>
      <c r="U40" s="793"/>
      <c r="V40" s="793"/>
      <c r="W40" s="793"/>
      <c r="X40" s="793"/>
      <c r="Y40" s="793"/>
      <c r="Z40" s="793"/>
      <c r="AA40" s="793"/>
      <c r="AB40" s="793"/>
      <c r="AC40" s="793"/>
      <c r="AD40" s="793"/>
      <c r="AE40" s="794"/>
      <c r="AF40" s="795"/>
      <c r="AG40" s="796"/>
      <c r="AH40" s="796"/>
      <c r="AI40" s="796"/>
      <c r="AJ40" s="797"/>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37"/>
      <c r="BT40" s="738"/>
      <c r="BU40" s="738"/>
      <c r="BV40" s="738"/>
      <c r="BW40" s="738"/>
      <c r="BX40" s="738"/>
      <c r="BY40" s="738"/>
      <c r="BZ40" s="738"/>
      <c r="CA40" s="738"/>
      <c r="CB40" s="738"/>
      <c r="CC40" s="738"/>
      <c r="CD40" s="738"/>
      <c r="CE40" s="738"/>
      <c r="CF40" s="738"/>
      <c r="CG40" s="740"/>
      <c r="CH40" s="734"/>
      <c r="CI40" s="735"/>
      <c r="CJ40" s="735"/>
      <c r="CK40" s="735"/>
      <c r="CL40" s="736"/>
      <c r="CM40" s="734"/>
      <c r="CN40" s="735"/>
      <c r="CO40" s="735"/>
      <c r="CP40" s="735"/>
      <c r="CQ40" s="736"/>
      <c r="CR40" s="734"/>
      <c r="CS40" s="735"/>
      <c r="CT40" s="735"/>
      <c r="CU40" s="735"/>
      <c r="CV40" s="736"/>
      <c r="CW40" s="734"/>
      <c r="CX40" s="735"/>
      <c r="CY40" s="735"/>
      <c r="CZ40" s="735"/>
      <c r="DA40" s="736"/>
      <c r="DB40" s="734"/>
      <c r="DC40" s="735"/>
      <c r="DD40" s="735"/>
      <c r="DE40" s="735"/>
      <c r="DF40" s="736"/>
      <c r="DG40" s="734"/>
      <c r="DH40" s="735"/>
      <c r="DI40" s="735"/>
      <c r="DJ40" s="735"/>
      <c r="DK40" s="736"/>
      <c r="DL40" s="734"/>
      <c r="DM40" s="735"/>
      <c r="DN40" s="735"/>
      <c r="DO40" s="735"/>
      <c r="DP40" s="736"/>
      <c r="DQ40" s="734"/>
      <c r="DR40" s="735"/>
      <c r="DS40" s="735"/>
      <c r="DT40" s="735"/>
      <c r="DU40" s="736"/>
      <c r="DV40" s="737"/>
      <c r="DW40" s="738"/>
      <c r="DX40" s="738"/>
      <c r="DY40" s="738"/>
      <c r="DZ40" s="739"/>
      <c r="EA40" s="212"/>
    </row>
    <row r="41" spans="1:131" ht="26.25" customHeight="1" x14ac:dyDescent="0.2">
      <c r="A41" s="220">
        <v>14</v>
      </c>
      <c r="B41" s="789"/>
      <c r="C41" s="790"/>
      <c r="D41" s="790"/>
      <c r="E41" s="790"/>
      <c r="F41" s="790"/>
      <c r="G41" s="790"/>
      <c r="H41" s="790"/>
      <c r="I41" s="790"/>
      <c r="J41" s="790"/>
      <c r="K41" s="790"/>
      <c r="L41" s="790"/>
      <c r="M41" s="790"/>
      <c r="N41" s="790"/>
      <c r="O41" s="790"/>
      <c r="P41" s="791"/>
      <c r="Q41" s="792"/>
      <c r="R41" s="793"/>
      <c r="S41" s="793"/>
      <c r="T41" s="793"/>
      <c r="U41" s="793"/>
      <c r="V41" s="793"/>
      <c r="W41" s="793"/>
      <c r="X41" s="793"/>
      <c r="Y41" s="793"/>
      <c r="Z41" s="793"/>
      <c r="AA41" s="793"/>
      <c r="AB41" s="793"/>
      <c r="AC41" s="793"/>
      <c r="AD41" s="793"/>
      <c r="AE41" s="794"/>
      <c r="AF41" s="795"/>
      <c r="AG41" s="796"/>
      <c r="AH41" s="796"/>
      <c r="AI41" s="796"/>
      <c r="AJ41" s="797"/>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37"/>
      <c r="BT41" s="738"/>
      <c r="BU41" s="738"/>
      <c r="BV41" s="738"/>
      <c r="BW41" s="738"/>
      <c r="BX41" s="738"/>
      <c r="BY41" s="738"/>
      <c r="BZ41" s="738"/>
      <c r="CA41" s="738"/>
      <c r="CB41" s="738"/>
      <c r="CC41" s="738"/>
      <c r="CD41" s="738"/>
      <c r="CE41" s="738"/>
      <c r="CF41" s="738"/>
      <c r="CG41" s="740"/>
      <c r="CH41" s="734"/>
      <c r="CI41" s="735"/>
      <c r="CJ41" s="735"/>
      <c r="CK41" s="735"/>
      <c r="CL41" s="736"/>
      <c r="CM41" s="734"/>
      <c r="CN41" s="735"/>
      <c r="CO41" s="735"/>
      <c r="CP41" s="735"/>
      <c r="CQ41" s="736"/>
      <c r="CR41" s="734"/>
      <c r="CS41" s="735"/>
      <c r="CT41" s="735"/>
      <c r="CU41" s="735"/>
      <c r="CV41" s="736"/>
      <c r="CW41" s="734"/>
      <c r="CX41" s="735"/>
      <c r="CY41" s="735"/>
      <c r="CZ41" s="735"/>
      <c r="DA41" s="736"/>
      <c r="DB41" s="734"/>
      <c r="DC41" s="735"/>
      <c r="DD41" s="735"/>
      <c r="DE41" s="735"/>
      <c r="DF41" s="736"/>
      <c r="DG41" s="734"/>
      <c r="DH41" s="735"/>
      <c r="DI41" s="735"/>
      <c r="DJ41" s="735"/>
      <c r="DK41" s="736"/>
      <c r="DL41" s="734"/>
      <c r="DM41" s="735"/>
      <c r="DN41" s="735"/>
      <c r="DO41" s="735"/>
      <c r="DP41" s="736"/>
      <c r="DQ41" s="734"/>
      <c r="DR41" s="735"/>
      <c r="DS41" s="735"/>
      <c r="DT41" s="735"/>
      <c r="DU41" s="736"/>
      <c r="DV41" s="737"/>
      <c r="DW41" s="738"/>
      <c r="DX41" s="738"/>
      <c r="DY41" s="738"/>
      <c r="DZ41" s="739"/>
      <c r="EA41" s="212"/>
    </row>
    <row r="42" spans="1:131" ht="26.25" customHeight="1" x14ac:dyDescent="0.2">
      <c r="A42" s="220">
        <v>15</v>
      </c>
      <c r="B42" s="789"/>
      <c r="C42" s="790"/>
      <c r="D42" s="790"/>
      <c r="E42" s="790"/>
      <c r="F42" s="790"/>
      <c r="G42" s="790"/>
      <c r="H42" s="790"/>
      <c r="I42" s="790"/>
      <c r="J42" s="790"/>
      <c r="K42" s="790"/>
      <c r="L42" s="790"/>
      <c r="M42" s="790"/>
      <c r="N42" s="790"/>
      <c r="O42" s="790"/>
      <c r="P42" s="791"/>
      <c r="Q42" s="792"/>
      <c r="R42" s="793"/>
      <c r="S42" s="793"/>
      <c r="T42" s="793"/>
      <c r="U42" s="793"/>
      <c r="V42" s="793"/>
      <c r="W42" s="793"/>
      <c r="X42" s="793"/>
      <c r="Y42" s="793"/>
      <c r="Z42" s="793"/>
      <c r="AA42" s="793"/>
      <c r="AB42" s="793"/>
      <c r="AC42" s="793"/>
      <c r="AD42" s="793"/>
      <c r="AE42" s="794"/>
      <c r="AF42" s="795"/>
      <c r="AG42" s="796"/>
      <c r="AH42" s="796"/>
      <c r="AI42" s="796"/>
      <c r="AJ42" s="797"/>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37"/>
      <c r="BT42" s="738"/>
      <c r="BU42" s="738"/>
      <c r="BV42" s="738"/>
      <c r="BW42" s="738"/>
      <c r="BX42" s="738"/>
      <c r="BY42" s="738"/>
      <c r="BZ42" s="738"/>
      <c r="CA42" s="738"/>
      <c r="CB42" s="738"/>
      <c r="CC42" s="738"/>
      <c r="CD42" s="738"/>
      <c r="CE42" s="738"/>
      <c r="CF42" s="738"/>
      <c r="CG42" s="740"/>
      <c r="CH42" s="734"/>
      <c r="CI42" s="735"/>
      <c r="CJ42" s="735"/>
      <c r="CK42" s="735"/>
      <c r="CL42" s="736"/>
      <c r="CM42" s="734"/>
      <c r="CN42" s="735"/>
      <c r="CO42" s="735"/>
      <c r="CP42" s="735"/>
      <c r="CQ42" s="736"/>
      <c r="CR42" s="734"/>
      <c r="CS42" s="735"/>
      <c r="CT42" s="735"/>
      <c r="CU42" s="735"/>
      <c r="CV42" s="736"/>
      <c r="CW42" s="734"/>
      <c r="CX42" s="735"/>
      <c r="CY42" s="735"/>
      <c r="CZ42" s="735"/>
      <c r="DA42" s="736"/>
      <c r="DB42" s="734"/>
      <c r="DC42" s="735"/>
      <c r="DD42" s="735"/>
      <c r="DE42" s="735"/>
      <c r="DF42" s="736"/>
      <c r="DG42" s="734"/>
      <c r="DH42" s="735"/>
      <c r="DI42" s="735"/>
      <c r="DJ42" s="735"/>
      <c r="DK42" s="736"/>
      <c r="DL42" s="734"/>
      <c r="DM42" s="735"/>
      <c r="DN42" s="735"/>
      <c r="DO42" s="735"/>
      <c r="DP42" s="736"/>
      <c r="DQ42" s="734"/>
      <c r="DR42" s="735"/>
      <c r="DS42" s="735"/>
      <c r="DT42" s="735"/>
      <c r="DU42" s="736"/>
      <c r="DV42" s="737"/>
      <c r="DW42" s="738"/>
      <c r="DX42" s="738"/>
      <c r="DY42" s="738"/>
      <c r="DZ42" s="739"/>
      <c r="EA42" s="212"/>
    </row>
    <row r="43" spans="1:131" ht="26.25" customHeight="1" x14ac:dyDescent="0.2">
      <c r="A43" s="220">
        <v>16</v>
      </c>
      <c r="B43" s="789"/>
      <c r="C43" s="790"/>
      <c r="D43" s="790"/>
      <c r="E43" s="790"/>
      <c r="F43" s="790"/>
      <c r="G43" s="790"/>
      <c r="H43" s="790"/>
      <c r="I43" s="790"/>
      <c r="J43" s="790"/>
      <c r="K43" s="790"/>
      <c r="L43" s="790"/>
      <c r="M43" s="790"/>
      <c r="N43" s="790"/>
      <c r="O43" s="790"/>
      <c r="P43" s="791"/>
      <c r="Q43" s="792"/>
      <c r="R43" s="793"/>
      <c r="S43" s="793"/>
      <c r="T43" s="793"/>
      <c r="U43" s="793"/>
      <c r="V43" s="793"/>
      <c r="W43" s="793"/>
      <c r="X43" s="793"/>
      <c r="Y43" s="793"/>
      <c r="Z43" s="793"/>
      <c r="AA43" s="793"/>
      <c r="AB43" s="793"/>
      <c r="AC43" s="793"/>
      <c r="AD43" s="793"/>
      <c r="AE43" s="794"/>
      <c r="AF43" s="795"/>
      <c r="AG43" s="796"/>
      <c r="AH43" s="796"/>
      <c r="AI43" s="796"/>
      <c r="AJ43" s="797"/>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37"/>
      <c r="BT43" s="738"/>
      <c r="BU43" s="738"/>
      <c r="BV43" s="738"/>
      <c r="BW43" s="738"/>
      <c r="BX43" s="738"/>
      <c r="BY43" s="738"/>
      <c r="BZ43" s="738"/>
      <c r="CA43" s="738"/>
      <c r="CB43" s="738"/>
      <c r="CC43" s="738"/>
      <c r="CD43" s="738"/>
      <c r="CE43" s="738"/>
      <c r="CF43" s="738"/>
      <c r="CG43" s="740"/>
      <c r="CH43" s="734"/>
      <c r="CI43" s="735"/>
      <c r="CJ43" s="735"/>
      <c r="CK43" s="735"/>
      <c r="CL43" s="736"/>
      <c r="CM43" s="734"/>
      <c r="CN43" s="735"/>
      <c r="CO43" s="735"/>
      <c r="CP43" s="735"/>
      <c r="CQ43" s="736"/>
      <c r="CR43" s="734"/>
      <c r="CS43" s="735"/>
      <c r="CT43" s="735"/>
      <c r="CU43" s="735"/>
      <c r="CV43" s="736"/>
      <c r="CW43" s="734"/>
      <c r="CX43" s="735"/>
      <c r="CY43" s="735"/>
      <c r="CZ43" s="735"/>
      <c r="DA43" s="736"/>
      <c r="DB43" s="734"/>
      <c r="DC43" s="735"/>
      <c r="DD43" s="735"/>
      <c r="DE43" s="735"/>
      <c r="DF43" s="736"/>
      <c r="DG43" s="734"/>
      <c r="DH43" s="735"/>
      <c r="DI43" s="735"/>
      <c r="DJ43" s="735"/>
      <c r="DK43" s="736"/>
      <c r="DL43" s="734"/>
      <c r="DM43" s="735"/>
      <c r="DN43" s="735"/>
      <c r="DO43" s="735"/>
      <c r="DP43" s="736"/>
      <c r="DQ43" s="734"/>
      <c r="DR43" s="735"/>
      <c r="DS43" s="735"/>
      <c r="DT43" s="735"/>
      <c r="DU43" s="736"/>
      <c r="DV43" s="737"/>
      <c r="DW43" s="738"/>
      <c r="DX43" s="738"/>
      <c r="DY43" s="738"/>
      <c r="DZ43" s="739"/>
      <c r="EA43" s="212"/>
    </row>
    <row r="44" spans="1:131" ht="26.25" customHeight="1" x14ac:dyDescent="0.2">
      <c r="A44" s="220">
        <v>17</v>
      </c>
      <c r="B44" s="789"/>
      <c r="C44" s="790"/>
      <c r="D44" s="790"/>
      <c r="E44" s="790"/>
      <c r="F44" s="790"/>
      <c r="G44" s="790"/>
      <c r="H44" s="790"/>
      <c r="I44" s="790"/>
      <c r="J44" s="790"/>
      <c r="K44" s="790"/>
      <c r="L44" s="790"/>
      <c r="M44" s="790"/>
      <c r="N44" s="790"/>
      <c r="O44" s="790"/>
      <c r="P44" s="791"/>
      <c r="Q44" s="792"/>
      <c r="R44" s="793"/>
      <c r="S44" s="793"/>
      <c r="T44" s="793"/>
      <c r="U44" s="793"/>
      <c r="V44" s="793"/>
      <c r="W44" s="793"/>
      <c r="X44" s="793"/>
      <c r="Y44" s="793"/>
      <c r="Z44" s="793"/>
      <c r="AA44" s="793"/>
      <c r="AB44" s="793"/>
      <c r="AC44" s="793"/>
      <c r="AD44" s="793"/>
      <c r="AE44" s="794"/>
      <c r="AF44" s="795"/>
      <c r="AG44" s="796"/>
      <c r="AH44" s="796"/>
      <c r="AI44" s="796"/>
      <c r="AJ44" s="797"/>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37"/>
      <c r="BT44" s="738"/>
      <c r="BU44" s="738"/>
      <c r="BV44" s="738"/>
      <c r="BW44" s="738"/>
      <c r="BX44" s="738"/>
      <c r="BY44" s="738"/>
      <c r="BZ44" s="738"/>
      <c r="CA44" s="738"/>
      <c r="CB44" s="738"/>
      <c r="CC44" s="738"/>
      <c r="CD44" s="738"/>
      <c r="CE44" s="738"/>
      <c r="CF44" s="738"/>
      <c r="CG44" s="740"/>
      <c r="CH44" s="734"/>
      <c r="CI44" s="735"/>
      <c r="CJ44" s="735"/>
      <c r="CK44" s="735"/>
      <c r="CL44" s="736"/>
      <c r="CM44" s="734"/>
      <c r="CN44" s="735"/>
      <c r="CO44" s="735"/>
      <c r="CP44" s="735"/>
      <c r="CQ44" s="736"/>
      <c r="CR44" s="734"/>
      <c r="CS44" s="735"/>
      <c r="CT44" s="735"/>
      <c r="CU44" s="735"/>
      <c r="CV44" s="736"/>
      <c r="CW44" s="734"/>
      <c r="CX44" s="735"/>
      <c r="CY44" s="735"/>
      <c r="CZ44" s="735"/>
      <c r="DA44" s="736"/>
      <c r="DB44" s="734"/>
      <c r="DC44" s="735"/>
      <c r="DD44" s="735"/>
      <c r="DE44" s="735"/>
      <c r="DF44" s="736"/>
      <c r="DG44" s="734"/>
      <c r="DH44" s="735"/>
      <c r="DI44" s="735"/>
      <c r="DJ44" s="735"/>
      <c r="DK44" s="736"/>
      <c r="DL44" s="734"/>
      <c r="DM44" s="735"/>
      <c r="DN44" s="735"/>
      <c r="DO44" s="735"/>
      <c r="DP44" s="736"/>
      <c r="DQ44" s="734"/>
      <c r="DR44" s="735"/>
      <c r="DS44" s="735"/>
      <c r="DT44" s="735"/>
      <c r="DU44" s="736"/>
      <c r="DV44" s="737"/>
      <c r="DW44" s="738"/>
      <c r="DX44" s="738"/>
      <c r="DY44" s="738"/>
      <c r="DZ44" s="739"/>
      <c r="EA44" s="212"/>
    </row>
    <row r="45" spans="1:131" ht="26.25" customHeight="1" x14ac:dyDescent="0.2">
      <c r="A45" s="220">
        <v>18</v>
      </c>
      <c r="B45" s="789"/>
      <c r="C45" s="790"/>
      <c r="D45" s="790"/>
      <c r="E45" s="790"/>
      <c r="F45" s="790"/>
      <c r="G45" s="790"/>
      <c r="H45" s="790"/>
      <c r="I45" s="790"/>
      <c r="J45" s="790"/>
      <c r="K45" s="790"/>
      <c r="L45" s="790"/>
      <c r="M45" s="790"/>
      <c r="N45" s="790"/>
      <c r="O45" s="790"/>
      <c r="P45" s="791"/>
      <c r="Q45" s="792"/>
      <c r="R45" s="793"/>
      <c r="S45" s="793"/>
      <c r="T45" s="793"/>
      <c r="U45" s="793"/>
      <c r="V45" s="793"/>
      <c r="W45" s="793"/>
      <c r="X45" s="793"/>
      <c r="Y45" s="793"/>
      <c r="Z45" s="793"/>
      <c r="AA45" s="793"/>
      <c r="AB45" s="793"/>
      <c r="AC45" s="793"/>
      <c r="AD45" s="793"/>
      <c r="AE45" s="794"/>
      <c r="AF45" s="795"/>
      <c r="AG45" s="796"/>
      <c r="AH45" s="796"/>
      <c r="AI45" s="796"/>
      <c r="AJ45" s="797"/>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37"/>
      <c r="BT45" s="738"/>
      <c r="BU45" s="738"/>
      <c r="BV45" s="738"/>
      <c r="BW45" s="738"/>
      <c r="BX45" s="738"/>
      <c r="BY45" s="738"/>
      <c r="BZ45" s="738"/>
      <c r="CA45" s="738"/>
      <c r="CB45" s="738"/>
      <c r="CC45" s="738"/>
      <c r="CD45" s="738"/>
      <c r="CE45" s="738"/>
      <c r="CF45" s="738"/>
      <c r="CG45" s="740"/>
      <c r="CH45" s="734"/>
      <c r="CI45" s="735"/>
      <c r="CJ45" s="735"/>
      <c r="CK45" s="735"/>
      <c r="CL45" s="736"/>
      <c r="CM45" s="734"/>
      <c r="CN45" s="735"/>
      <c r="CO45" s="735"/>
      <c r="CP45" s="735"/>
      <c r="CQ45" s="736"/>
      <c r="CR45" s="734"/>
      <c r="CS45" s="735"/>
      <c r="CT45" s="735"/>
      <c r="CU45" s="735"/>
      <c r="CV45" s="736"/>
      <c r="CW45" s="734"/>
      <c r="CX45" s="735"/>
      <c r="CY45" s="735"/>
      <c r="CZ45" s="735"/>
      <c r="DA45" s="736"/>
      <c r="DB45" s="734"/>
      <c r="DC45" s="735"/>
      <c r="DD45" s="735"/>
      <c r="DE45" s="735"/>
      <c r="DF45" s="736"/>
      <c r="DG45" s="734"/>
      <c r="DH45" s="735"/>
      <c r="DI45" s="735"/>
      <c r="DJ45" s="735"/>
      <c r="DK45" s="736"/>
      <c r="DL45" s="734"/>
      <c r="DM45" s="735"/>
      <c r="DN45" s="735"/>
      <c r="DO45" s="735"/>
      <c r="DP45" s="736"/>
      <c r="DQ45" s="734"/>
      <c r="DR45" s="735"/>
      <c r="DS45" s="735"/>
      <c r="DT45" s="735"/>
      <c r="DU45" s="736"/>
      <c r="DV45" s="737"/>
      <c r="DW45" s="738"/>
      <c r="DX45" s="738"/>
      <c r="DY45" s="738"/>
      <c r="DZ45" s="739"/>
      <c r="EA45" s="212"/>
    </row>
    <row r="46" spans="1:131" ht="26.25" customHeight="1" x14ac:dyDescent="0.2">
      <c r="A46" s="220">
        <v>19</v>
      </c>
      <c r="B46" s="789"/>
      <c r="C46" s="790"/>
      <c r="D46" s="790"/>
      <c r="E46" s="790"/>
      <c r="F46" s="790"/>
      <c r="G46" s="790"/>
      <c r="H46" s="790"/>
      <c r="I46" s="790"/>
      <c r="J46" s="790"/>
      <c r="K46" s="790"/>
      <c r="L46" s="790"/>
      <c r="M46" s="790"/>
      <c r="N46" s="790"/>
      <c r="O46" s="790"/>
      <c r="P46" s="791"/>
      <c r="Q46" s="792"/>
      <c r="R46" s="793"/>
      <c r="S46" s="793"/>
      <c r="T46" s="793"/>
      <c r="U46" s="793"/>
      <c r="V46" s="793"/>
      <c r="W46" s="793"/>
      <c r="X46" s="793"/>
      <c r="Y46" s="793"/>
      <c r="Z46" s="793"/>
      <c r="AA46" s="793"/>
      <c r="AB46" s="793"/>
      <c r="AC46" s="793"/>
      <c r="AD46" s="793"/>
      <c r="AE46" s="794"/>
      <c r="AF46" s="795"/>
      <c r="AG46" s="796"/>
      <c r="AH46" s="796"/>
      <c r="AI46" s="796"/>
      <c r="AJ46" s="797"/>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37"/>
      <c r="BT46" s="738"/>
      <c r="BU46" s="738"/>
      <c r="BV46" s="738"/>
      <c r="BW46" s="738"/>
      <c r="BX46" s="738"/>
      <c r="BY46" s="738"/>
      <c r="BZ46" s="738"/>
      <c r="CA46" s="738"/>
      <c r="CB46" s="738"/>
      <c r="CC46" s="738"/>
      <c r="CD46" s="738"/>
      <c r="CE46" s="738"/>
      <c r="CF46" s="738"/>
      <c r="CG46" s="740"/>
      <c r="CH46" s="734"/>
      <c r="CI46" s="735"/>
      <c r="CJ46" s="735"/>
      <c r="CK46" s="735"/>
      <c r="CL46" s="736"/>
      <c r="CM46" s="734"/>
      <c r="CN46" s="735"/>
      <c r="CO46" s="735"/>
      <c r="CP46" s="735"/>
      <c r="CQ46" s="736"/>
      <c r="CR46" s="734"/>
      <c r="CS46" s="735"/>
      <c r="CT46" s="735"/>
      <c r="CU46" s="735"/>
      <c r="CV46" s="736"/>
      <c r="CW46" s="734"/>
      <c r="CX46" s="735"/>
      <c r="CY46" s="735"/>
      <c r="CZ46" s="735"/>
      <c r="DA46" s="736"/>
      <c r="DB46" s="734"/>
      <c r="DC46" s="735"/>
      <c r="DD46" s="735"/>
      <c r="DE46" s="735"/>
      <c r="DF46" s="736"/>
      <c r="DG46" s="734"/>
      <c r="DH46" s="735"/>
      <c r="DI46" s="735"/>
      <c r="DJ46" s="735"/>
      <c r="DK46" s="736"/>
      <c r="DL46" s="734"/>
      <c r="DM46" s="735"/>
      <c r="DN46" s="735"/>
      <c r="DO46" s="735"/>
      <c r="DP46" s="736"/>
      <c r="DQ46" s="734"/>
      <c r="DR46" s="735"/>
      <c r="DS46" s="735"/>
      <c r="DT46" s="735"/>
      <c r="DU46" s="736"/>
      <c r="DV46" s="737"/>
      <c r="DW46" s="738"/>
      <c r="DX46" s="738"/>
      <c r="DY46" s="738"/>
      <c r="DZ46" s="739"/>
      <c r="EA46" s="212"/>
    </row>
    <row r="47" spans="1:131" ht="26.25" customHeight="1" x14ac:dyDescent="0.2">
      <c r="A47" s="220">
        <v>20</v>
      </c>
      <c r="B47" s="789"/>
      <c r="C47" s="790"/>
      <c r="D47" s="790"/>
      <c r="E47" s="790"/>
      <c r="F47" s="790"/>
      <c r="G47" s="790"/>
      <c r="H47" s="790"/>
      <c r="I47" s="790"/>
      <c r="J47" s="790"/>
      <c r="K47" s="790"/>
      <c r="L47" s="790"/>
      <c r="M47" s="790"/>
      <c r="N47" s="790"/>
      <c r="O47" s="790"/>
      <c r="P47" s="791"/>
      <c r="Q47" s="792"/>
      <c r="R47" s="793"/>
      <c r="S47" s="793"/>
      <c r="T47" s="793"/>
      <c r="U47" s="793"/>
      <c r="V47" s="793"/>
      <c r="W47" s="793"/>
      <c r="X47" s="793"/>
      <c r="Y47" s="793"/>
      <c r="Z47" s="793"/>
      <c r="AA47" s="793"/>
      <c r="AB47" s="793"/>
      <c r="AC47" s="793"/>
      <c r="AD47" s="793"/>
      <c r="AE47" s="794"/>
      <c r="AF47" s="795"/>
      <c r="AG47" s="796"/>
      <c r="AH47" s="796"/>
      <c r="AI47" s="796"/>
      <c r="AJ47" s="797"/>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37"/>
      <c r="BT47" s="738"/>
      <c r="BU47" s="738"/>
      <c r="BV47" s="738"/>
      <c r="BW47" s="738"/>
      <c r="BX47" s="738"/>
      <c r="BY47" s="738"/>
      <c r="BZ47" s="738"/>
      <c r="CA47" s="738"/>
      <c r="CB47" s="738"/>
      <c r="CC47" s="738"/>
      <c r="CD47" s="738"/>
      <c r="CE47" s="738"/>
      <c r="CF47" s="738"/>
      <c r="CG47" s="740"/>
      <c r="CH47" s="734"/>
      <c r="CI47" s="735"/>
      <c r="CJ47" s="735"/>
      <c r="CK47" s="735"/>
      <c r="CL47" s="736"/>
      <c r="CM47" s="734"/>
      <c r="CN47" s="735"/>
      <c r="CO47" s="735"/>
      <c r="CP47" s="735"/>
      <c r="CQ47" s="736"/>
      <c r="CR47" s="734"/>
      <c r="CS47" s="735"/>
      <c r="CT47" s="735"/>
      <c r="CU47" s="735"/>
      <c r="CV47" s="736"/>
      <c r="CW47" s="734"/>
      <c r="CX47" s="735"/>
      <c r="CY47" s="735"/>
      <c r="CZ47" s="735"/>
      <c r="DA47" s="736"/>
      <c r="DB47" s="734"/>
      <c r="DC47" s="735"/>
      <c r="DD47" s="735"/>
      <c r="DE47" s="735"/>
      <c r="DF47" s="736"/>
      <c r="DG47" s="734"/>
      <c r="DH47" s="735"/>
      <c r="DI47" s="735"/>
      <c r="DJ47" s="735"/>
      <c r="DK47" s="736"/>
      <c r="DL47" s="734"/>
      <c r="DM47" s="735"/>
      <c r="DN47" s="735"/>
      <c r="DO47" s="735"/>
      <c r="DP47" s="736"/>
      <c r="DQ47" s="734"/>
      <c r="DR47" s="735"/>
      <c r="DS47" s="735"/>
      <c r="DT47" s="735"/>
      <c r="DU47" s="736"/>
      <c r="DV47" s="737"/>
      <c r="DW47" s="738"/>
      <c r="DX47" s="738"/>
      <c r="DY47" s="738"/>
      <c r="DZ47" s="739"/>
      <c r="EA47" s="212"/>
    </row>
    <row r="48" spans="1:131" ht="26.25" customHeight="1" x14ac:dyDescent="0.2">
      <c r="A48" s="220">
        <v>21</v>
      </c>
      <c r="B48" s="789"/>
      <c r="C48" s="790"/>
      <c r="D48" s="790"/>
      <c r="E48" s="790"/>
      <c r="F48" s="790"/>
      <c r="G48" s="790"/>
      <c r="H48" s="790"/>
      <c r="I48" s="790"/>
      <c r="J48" s="790"/>
      <c r="K48" s="790"/>
      <c r="L48" s="790"/>
      <c r="M48" s="790"/>
      <c r="N48" s="790"/>
      <c r="O48" s="790"/>
      <c r="P48" s="791"/>
      <c r="Q48" s="792"/>
      <c r="R48" s="793"/>
      <c r="S48" s="793"/>
      <c r="T48" s="793"/>
      <c r="U48" s="793"/>
      <c r="V48" s="793"/>
      <c r="W48" s="793"/>
      <c r="X48" s="793"/>
      <c r="Y48" s="793"/>
      <c r="Z48" s="793"/>
      <c r="AA48" s="793"/>
      <c r="AB48" s="793"/>
      <c r="AC48" s="793"/>
      <c r="AD48" s="793"/>
      <c r="AE48" s="794"/>
      <c r="AF48" s="795"/>
      <c r="AG48" s="796"/>
      <c r="AH48" s="796"/>
      <c r="AI48" s="796"/>
      <c r="AJ48" s="797"/>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37"/>
      <c r="BT48" s="738"/>
      <c r="BU48" s="738"/>
      <c r="BV48" s="738"/>
      <c r="BW48" s="738"/>
      <c r="BX48" s="738"/>
      <c r="BY48" s="738"/>
      <c r="BZ48" s="738"/>
      <c r="CA48" s="738"/>
      <c r="CB48" s="738"/>
      <c r="CC48" s="738"/>
      <c r="CD48" s="738"/>
      <c r="CE48" s="738"/>
      <c r="CF48" s="738"/>
      <c r="CG48" s="740"/>
      <c r="CH48" s="734"/>
      <c r="CI48" s="735"/>
      <c r="CJ48" s="735"/>
      <c r="CK48" s="735"/>
      <c r="CL48" s="736"/>
      <c r="CM48" s="734"/>
      <c r="CN48" s="735"/>
      <c r="CO48" s="735"/>
      <c r="CP48" s="735"/>
      <c r="CQ48" s="736"/>
      <c r="CR48" s="734"/>
      <c r="CS48" s="735"/>
      <c r="CT48" s="735"/>
      <c r="CU48" s="735"/>
      <c r="CV48" s="736"/>
      <c r="CW48" s="734"/>
      <c r="CX48" s="735"/>
      <c r="CY48" s="735"/>
      <c r="CZ48" s="735"/>
      <c r="DA48" s="736"/>
      <c r="DB48" s="734"/>
      <c r="DC48" s="735"/>
      <c r="DD48" s="735"/>
      <c r="DE48" s="735"/>
      <c r="DF48" s="736"/>
      <c r="DG48" s="734"/>
      <c r="DH48" s="735"/>
      <c r="DI48" s="735"/>
      <c r="DJ48" s="735"/>
      <c r="DK48" s="736"/>
      <c r="DL48" s="734"/>
      <c r="DM48" s="735"/>
      <c r="DN48" s="735"/>
      <c r="DO48" s="735"/>
      <c r="DP48" s="736"/>
      <c r="DQ48" s="734"/>
      <c r="DR48" s="735"/>
      <c r="DS48" s="735"/>
      <c r="DT48" s="735"/>
      <c r="DU48" s="736"/>
      <c r="DV48" s="737"/>
      <c r="DW48" s="738"/>
      <c r="DX48" s="738"/>
      <c r="DY48" s="738"/>
      <c r="DZ48" s="739"/>
      <c r="EA48" s="212"/>
    </row>
    <row r="49" spans="1:131" ht="26.25" customHeight="1" x14ac:dyDescent="0.2">
      <c r="A49" s="220">
        <v>22</v>
      </c>
      <c r="B49" s="789"/>
      <c r="C49" s="790"/>
      <c r="D49" s="790"/>
      <c r="E49" s="790"/>
      <c r="F49" s="790"/>
      <c r="G49" s="790"/>
      <c r="H49" s="790"/>
      <c r="I49" s="790"/>
      <c r="J49" s="790"/>
      <c r="K49" s="790"/>
      <c r="L49" s="790"/>
      <c r="M49" s="790"/>
      <c r="N49" s="790"/>
      <c r="O49" s="790"/>
      <c r="P49" s="791"/>
      <c r="Q49" s="792"/>
      <c r="R49" s="793"/>
      <c r="S49" s="793"/>
      <c r="T49" s="793"/>
      <c r="U49" s="793"/>
      <c r="V49" s="793"/>
      <c r="W49" s="793"/>
      <c r="X49" s="793"/>
      <c r="Y49" s="793"/>
      <c r="Z49" s="793"/>
      <c r="AA49" s="793"/>
      <c r="AB49" s="793"/>
      <c r="AC49" s="793"/>
      <c r="AD49" s="793"/>
      <c r="AE49" s="794"/>
      <c r="AF49" s="795"/>
      <c r="AG49" s="796"/>
      <c r="AH49" s="796"/>
      <c r="AI49" s="796"/>
      <c r="AJ49" s="797"/>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37"/>
      <c r="BT49" s="738"/>
      <c r="BU49" s="738"/>
      <c r="BV49" s="738"/>
      <c r="BW49" s="738"/>
      <c r="BX49" s="738"/>
      <c r="BY49" s="738"/>
      <c r="BZ49" s="738"/>
      <c r="CA49" s="738"/>
      <c r="CB49" s="738"/>
      <c r="CC49" s="738"/>
      <c r="CD49" s="738"/>
      <c r="CE49" s="738"/>
      <c r="CF49" s="738"/>
      <c r="CG49" s="740"/>
      <c r="CH49" s="734"/>
      <c r="CI49" s="735"/>
      <c r="CJ49" s="735"/>
      <c r="CK49" s="735"/>
      <c r="CL49" s="736"/>
      <c r="CM49" s="734"/>
      <c r="CN49" s="735"/>
      <c r="CO49" s="735"/>
      <c r="CP49" s="735"/>
      <c r="CQ49" s="736"/>
      <c r="CR49" s="734"/>
      <c r="CS49" s="735"/>
      <c r="CT49" s="735"/>
      <c r="CU49" s="735"/>
      <c r="CV49" s="736"/>
      <c r="CW49" s="734"/>
      <c r="CX49" s="735"/>
      <c r="CY49" s="735"/>
      <c r="CZ49" s="735"/>
      <c r="DA49" s="736"/>
      <c r="DB49" s="734"/>
      <c r="DC49" s="735"/>
      <c r="DD49" s="735"/>
      <c r="DE49" s="735"/>
      <c r="DF49" s="736"/>
      <c r="DG49" s="734"/>
      <c r="DH49" s="735"/>
      <c r="DI49" s="735"/>
      <c r="DJ49" s="735"/>
      <c r="DK49" s="736"/>
      <c r="DL49" s="734"/>
      <c r="DM49" s="735"/>
      <c r="DN49" s="735"/>
      <c r="DO49" s="735"/>
      <c r="DP49" s="736"/>
      <c r="DQ49" s="734"/>
      <c r="DR49" s="735"/>
      <c r="DS49" s="735"/>
      <c r="DT49" s="735"/>
      <c r="DU49" s="736"/>
      <c r="DV49" s="737"/>
      <c r="DW49" s="738"/>
      <c r="DX49" s="738"/>
      <c r="DY49" s="738"/>
      <c r="DZ49" s="739"/>
      <c r="EA49" s="212"/>
    </row>
    <row r="50" spans="1:131" ht="26.25" customHeight="1" x14ac:dyDescent="0.2">
      <c r="A50" s="220">
        <v>23</v>
      </c>
      <c r="B50" s="789"/>
      <c r="C50" s="790"/>
      <c r="D50" s="790"/>
      <c r="E50" s="790"/>
      <c r="F50" s="790"/>
      <c r="G50" s="790"/>
      <c r="H50" s="790"/>
      <c r="I50" s="790"/>
      <c r="J50" s="790"/>
      <c r="K50" s="790"/>
      <c r="L50" s="790"/>
      <c r="M50" s="790"/>
      <c r="N50" s="790"/>
      <c r="O50" s="790"/>
      <c r="P50" s="791"/>
      <c r="Q50" s="848"/>
      <c r="R50" s="849"/>
      <c r="S50" s="849"/>
      <c r="T50" s="849"/>
      <c r="U50" s="849"/>
      <c r="V50" s="849"/>
      <c r="W50" s="849"/>
      <c r="X50" s="849"/>
      <c r="Y50" s="849"/>
      <c r="Z50" s="849"/>
      <c r="AA50" s="849"/>
      <c r="AB50" s="849"/>
      <c r="AC50" s="849"/>
      <c r="AD50" s="849"/>
      <c r="AE50" s="850"/>
      <c r="AF50" s="795"/>
      <c r="AG50" s="796"/>
      <c r="AH50" s="796"/>
      <c r="AI50" s="796"/>
      <c r="AJ50" s="797"/>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37"/>
      <c r="BT50" s="738"/>
      <c r="BU50" s="738"/>
      <c r="BV50" s="738"/>
      <c r="BW50" s="738"/>
      <c r="BX50" s="738"/>
      <c r="BY50" s="738"/>
      <c r="BZ50" s="738"/>
      <c r="CA50" s="738"/>
      <c r="CB50" s="738"/>
      <c r="CC50" s="738"/>
      <c r="CD50" s="738"/>
      <c r="CE50" s="738"/>
      <c r="CF50" s="738"/>
      <c r="CG50" s="740"/>
      <c r="CH50" s="734"/>
      <c r="CI50" s="735"/>
      <c r="CJ50" s="735"/>
      <c r="CK50" s="735"/>
      <c r="CL50" s="736"/>
      <c r="CM50" s="734"/>
      <c r="CN50" s="735"/>
      <c r="CO50" s="735"/>
      <c r="CP50" s="735"/>
      <c r="CQ50" s="736"/>
      <c r="CR50" s="734"/>
      <c r="CS50" s="735"/>
      <c r="CT50" s="735"/>
      <c r="CU50" s="735"/>
      <c r="CV50" s="736"/>
      <c r="CW50" s="734"/>
      <c r="CX50" s="735"/>
      <c r="CY50" s="735"/>
      <c r="CZ50" s="735"/>
      <c r="DA50" s="736"/>
      <c r="DB50" s="734"/>
      <c r="DC50" s="735"/>
      <c r="DD50" s="735"/>
      <c r="DE50" s="735"/>
      <c r="DF50" s="736"/>
      <c r="DG50" s="734"/>
      <c r="DH50" s="735"/>
      <c r="DI50" s="735"/>
      <c r="DJ50" s="735"/>
      <c r="DK50" s="736"/>
      <c r="DL50" s="734"/>
      <c r="DM50" s="735"/>
      <c r="DN50" s="735"/>
      <c r="DO50" s="735"/>
      <c r="DP50" s="736"/>
      <c r="DQ50" s="734"/>
      <c r="DR50" s="735"/>
      <c r="DS50" s="735"/>
      <c r="DT50" s="735"/>
      <c r="DU50" s="736"/>
      <c r="DV50" s="737"/>
      <c r="DW50" s="738"/>
      <c r="DX50" s="738"/>
      <c r="DY50" s="738"/>
      <c r="DZ50" s="739"/>
      <c r="EA50" s="212"/>
    </row>
    <row r="51" spans="1:131" ht="26.25" customHeight="1" x14ac:dyDescent="0.2">
      <c r="A51" s="220">
        <v>24</v>
      </c>
      <c r="B51" s="789"/>
      <c r="C51" s="790"/>
      <c r="D51" s="790"/>
      <c r="E51" s="790"/>
      <c r="F51" s="790"/>
      <c r="G51" s="790"/>
      <c r="H51" s="790"/>
      <c r="I51" s="790"/>
      <c r="J51" s="790"/>
      <c r="K51" s="790"/>
      <c r="L51" s="790"/>
      <c r="M51" s="790"/>
      <c r="N51" s="790"/>
      <c r="O51" s="790"/>
      <c r="P51" s="791"/>
      <c r="Q51" s="848"/>
      <c r="R51" s="849"/>
      <c r="S51" s="849"/>
      <c r="T51" s="849"/>
      <c r="U51" s="849"/>
      <c r="V51" s="849"/>
      <c r="W51" s="849"/>
      <c r="X51" s="849"/>
      <c r="Y51" s="849"/>
      <c r="Z51" s="849"/>
      <c r="AA51" s="849"/>
      <c r="AB51" s="849"/>
      <c r="AC51" s="849"/>
      <c r="AD51" s="849"/>
      <c r="AE51" s="850"/>
      <c r="AF51" s="795"/>
      <c r="AG51" s="796"/>
      <c r="AH51" s="796"/>
      <c r="AI51" s="796"/>
      <c r="AJ51" s="797"/>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37"/>
      <c r="BT51" s="738"/>
      <c r="BU51" s="738"/>
      <c r="BV51" s="738"/>
      <c r="BW51" s="738"/>
      <c r="BX51" s="738"/>
      <c r="BY51" s="738"/>
      <c r="BZ51" s="738"/>
      <c r="CA51" s="738"/>
      <c r="CB51" s="738"/>
      <c r="CC51" s="738"/>
      <c r="CD51" s="738"/>
      <c r="CE51" s="738"/>
      <c r="CF51" s="738"/>
      <c r="CG51" s="740"/>
      <c r="CH51" s="734"/>
      <c r="CI51" s="735"/>
      <c r="CJ51" s="735"/>
      <c r="CK51" s="735"/>
      <c r="CL51" s="736"/>
      <c r="CM51" s="734"/>
      <c r="CN51" s="735"/>
      <c r="CO51" s="735"/>
      <c r="CP51" s="735"/>
      <c r="CQ51" s="736"/>
      <c r="CR51" s="734"/>
      <c r="CS51" s="735"/>
      <c r="CT51" s="735"/>
      <c r="CU51" s="735"/>
      <c r="CV51" s="736"/>
      <c r="CW51" s="734"/>
      <c r="CX51" s="735"/>
      <c r="CY51" s="735"/>
      <c r="CZ51" s="735"/>
      <c r="DA51" s="736"/>
      <c r="DB51" s="734"/>
      <c r="DC51" s="735"/>
      <c r="DD51" s="735"/>
      <c r="DE51" s="735"/>
      <c r="DF51" s="736"/>
      <c r="DG51" s="734"/>
      <c r="DH51" s="735"/>
      <c r="DI51" s="735"/>
      <c r="DJ51" s="735"/>
      <c r="DK51" s="736"/>
      <c r="DL51" s="734"/>
      <c r="DM51" s="735"/>
      <c r="DN51" s="735"/>
      <c r="DO51" s="735"/>
      <c r="DP51" s="736"/>
      <c r="DQ51" s="734"/>
      <c r="DR51" s="735"/>
      <c r="DS51" s="735"/>
      <c r="DT51" s="735"/>
      <c r="DU51" s="736"/>
      <c r="DV51" s="737"/>
      <c r="DW51" s="738"/>
      <c r="DX51" s="738"/>
      <c r="DY51" s="738"/>
      <c r="DZ51" s="739"/>
      <c r="EA51" s="212"/>
    </row>
    <row r="52" spans="1:131" ht="26.25" customHeight="1" x14ac:dyDescent="0.2">
      <c r="A52" s="220">
        <v>25</v>
      </c>
      <c r="B52" s="789"/>
      <c r="C52" s="790"/>
      <c r="D52" s="790"/>
      <c r="E52" s="790"/>
      <c r="F52" s="790"/>
      <c r="G52" s="790"/>
      <c r="H52" s="790"/>
      <c r="I52" s="790"/>
      <c r="J52" s="790"/>
      <c r="K52" s="790"/>
      <c r="L52" s="790"/>
      <c r="M52" s="790"/>
      <c r="N52" s="790"/>
      <c r="O52" s="790"/>
      <c r="P52" s="791"/>
      <c r="Q52" s="848"/>
      <c r="R52" s="849"/>
      <c r="S52" s="849"/>
      <c r="T52" s="849"/>
      <c r="U52" s="849"/>
      <c r="V52" s="849"/>
      <c r="W52" s="849"/>
      <c r="X52" s="849"/>
      <c r="Y52" s="849"/>
      <c r="Z52" s="849"/>
      <c r="AA52" s="849"/>
      <c r="AB52" s="849"/>
      <c r="AC52" s="849"/>
      <c r="AD52" s="849"/>
      <c r="AE52" s="850"/>
      <c r="AF52" s="795"/>
      <c r="AG52" s="796"/>
      <c r="AH52" s="796"/>
      <c r="AI52" s="796"/>
      <c r="AJ52" s="797"/>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37"/>
      <c r="BT52" s="738"/>
      <c r="BU52" s="738"/>
      <c r="BV52" s="738"/>
      <c r="BW52" s="738"/>
      <c r="BX52" s="738"/>
      <c r="BY52" s="738"/>
      <c r="BZ52" s="738"/>
      <c r="CA52" s="738"/>
      <c r="CB52" s="738"/>
      <c r="CC52" s="738"/>
      <c r="CD52" s="738"/>
      <c r="CE52" s="738"/>
      <c r="CF52" s="738"/>
      <c r="CG52" s="740"/>
      <c r="CH52" s="734"/>
      <c r="CI52" s="735"/>
      <c r="CJ52" s="735"/>
      <c r="CK52" s="735"/>
      <c r="CL52" s="736"/>
      <c r="CM52" s="734"/>
      <c r="CN52" s="735"/>
      <c r="CO52" s="735"/>
      <c r="CP52" s="735"/>
      <c r="CQ52" s="736"/>
      <c r="CR52" s="734"/>
      <c r="CS52" s="735"/>
      <c r="CT52" s="735"/>
      <c r="CU52" s="735"/>
      <c r="CV52" s="736"/>
      <c r="CW52" s="734"/>
      <c r="CX52" s="735"/>
      <c r="CY52" s="735"/>
      <c r="CZ52" s="735"/>
      <c r="DA52" s="736"/>
      <c r="DB52" s="734"/>
      <c r="DC52" s="735"/>
      <c r="DD52" s="735"/>
      <c r="DE52" s="735"/>
      <c r="DF52" s="736"/>
      <c r="DG52" s="734"/>
      <c r="DH52" s="735"/>
      <c r="DI52" s="735"/>
      <c r="DJ52" s="735"/>
      <c r="DK52" s="736"/>
      <c r="DL52" s="734"/>
      <c r="DM52" s="735"/>
      <c r="DN52" s="735"/>
      <c r="DO52" s="735"/>
      <c r="DP52" s="736"/>
      <c r="DQ52" s="734"/>
      <c r="DR52" s="735"/>
      <c r="DS52" s="735"/>
      <c r="DT52" s="735"/>
      <c r="DU52" s="736"/>
      <c r="DV52" s="737"/>
      <c r="DW52" s="738"/>
      <c r="DX52" s="738"/>
      <c r="DY52" s="738"/>
      <c r="DZ52" s="739"/>
      <c r="EA52" s="212"/>
    </row>
    <row r="53" spans="1:131" ht="26.25" customHeight="1" x14ac:dyDescent="0.2">
      <c r="A53" s="220">
        <v>26</v>
      </c>
      <c r="B53" s="789"/>
      <c r="C53" s="790"/>
      <c r="D53" s="790"/>
      <c r="E53" s="790"/>
      <c r="F53" s="790"/>
      <c r="G53" s="790"/>
      <c r="H53" s="790"/>
      <c r="I53" s="790"/>
      <c r="J53" s="790"/>
      <c r="K53" s="790"/>
      <c r="L53" s="790"/>
      <c r="M53" s="790"/>
      <c r="N53" s="790"/>
      <c r="O53" s="790"/>
      <c r="P53" s="791"/>
      <c r="Q53" s="848"/>
      <c r="R53" s="849"/>
      <c r="S53" s="849"/>
      <c r="T53" s="849"/>
      <c r="U53" s="849"/>
      <c r="V53" s="849"/>
      <c r="W53" s="849"/>
      <c r="X53" s="849"/>
      <c r="Y53" s="849"/>
      <c r="Z53" s="849"/>
      <c r="AA53" s="849"/>
      <c r="AB53" s="849"/>
      <c r="AC53" s="849"/>
      <c r="AD53" s="849"/>
      <c r="AE53" s="850"/>
      <c r="AF53" s="795"/>
      <c r="AG53" s="796"/>
      <c r="AH53" s="796"/>
      <c r="AI53" s="796"/>
      <c r="AJ53" s="797"/>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37"/>
      <c r="BT53" s="738"/>
      <c r="BU53" s="738"/>
      <c r="BV53" s="738"/>
      <c r="BW53" s="738"/>
      <c r="BX53" s="738"/>
      <c r="BY53" s="738"/>
      <c r="BZ53" s="738"/>
      <c r="CA53" s="738"/>
      <c r="CB53" s="738"/>
      <c r="CC53" s="738"/>
      <c r="CD53" s="738"/>
      <c r="CE53" s="738"/>
      <c r="CF53" s="738"/>
      <c r="CG53" s="740"/>
      <c r="CH53" s="734"/>
      <c r="CI53" s="735"/>
      <c r="CJ53" s="735"/>
      <c r="CK53" s="735"/>
      <c r="CL53" s="736"/>
      <c r="CM53" s="734"/>
      <c r="CN53" s="735"/>
      <c r="CO53" s="735"/>
      <c r="CP53" s="735"/>
      <c r="CQ53" s="736"/>
      <c r="CR53" s="734"/>
      <c r="CS53" s="735"/>
      <c r="CT53" s="735"/>
      <c r="CU53" s="735"/>
      <c r="CV53" s="736"/>
      <c r="CW53" s="734"/>
      <c r="CX53" s="735"/>
      <c r="CY53" s="735"/>
      <c r="CZ53" s="735"/>
      <c r="DA53" s="736"/>
      <c r="DB53" s="734"/>
      <c r="DC53" s="735"/>
      <c r="DD53" s="735"/>
      <c r="DE53" s="735"/>
      <c r="DF53" s="736"/>
      <c r="DG53" s="734"/>
      <c r="DH53" s="735"/>
      <c r="DI53" s="735"/>
      <c r="DJ53" s="735"/>
      <c r="DK53" s="736"/>
      <c r="DL53" s="734"/>
      <c r="DM53" s="735"/>
      <c r="DN53" s="735"/>
      <c r="DO53" s="735"/>
      <c r="DP53" s="736"/>
      <c r="DQ53" s="734"/>
      <c r="DR53" s="735"/>
      <c r="DS53" s="735"/>
      <c r="DT53" s="735"/>
      <c r="DU53" s="736"/>
      <c r="DV53" s="737"/>
      <c r="DW53" s="738"/>
      <c r="DX53" s="738"/>
      <c r="DY53" s="738"/>
      <c r="DZ53" s="739"/>
      <c r="EA53" s="212"/>
    </row>
    <row r="54" spans="1:131" ht="26.25" customHeight="1" x14ac:dyDescent="0.2">
      <c r="A54" s="220">
        <v>27</v>
      </c>
      <c r="B54" s="789"/>
      <c r="C54" s="790"/>
      <c r="D54" s="790"/>
      <c r="E54" s="790"/>
      <c r="F54" s="790"/>
      <c r="G54" s="790"/>
      <c r="H54" s="790"/>
      <c r="I54" s="790"/>
      <c r="J54" s="790"/>
      <c r="K54" s="790"/>
      <c r="L54" s="790"/>
      <c r="M54" s="790"/>
      <c r="N54" s="790"/>
      <c r="O54" s="790"/>
      <c r="P54" s="791"/>
      <c r="Q54" s="848"/>
      <c r="R54" s="849"/>
      <c r="S54" s="849"/>
      <c r="T54" s="849"/>
      <c r="U54" s="849"/>
      <c r="V54" s="849"/>
      <c r="W54" s="849"/>
      <c r="X54" s="849"/>
      <c r="Y54" s="849"/>
      <c r="Z54" s="849"/>
      <c r="AA54" s="849"/>
      <c r="AB54" s="849"/>
      <c r="AC54" s="849"/>
      <c r="AD54" s="849"/>
      <c r="AE54" s="850"/>
      <c r="AF54" s="795"/>
      <c r="AG54" s="796"/>
      <c r="AH54" s="796"/>
      <c r="AI54" s="796"/>
      <c r="AJ54" s="797"/>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37"/>
      <c r="BT54" s="738"/>
      <c r="BU54" s="738"/>
      <c r="BV54" s="738"/>
      <c r="BW54" s="738"/>
      <c r="BX54" s="738"/>
      <c r="BY54" s="738"/>
      <c r="BZ54" s="738"/>
      <c r="CA54" s="738"/>
      <c r="CB54" s="738"/>
      <c r="CC54" s="738"/>
      <c r="CD54" s="738"/>
      <c r="CE54" s="738"/>
      <c r="CF54" s="738"/>
      <c r="CG54" s="740"/>
      <c r="CH54" s="734"/>
      <c r="CI54" s="735"/>
      <c r="CJ54" s="735"/>
      <c r="CK54" s="735"/>
      <c r="CL54" s="736"/>
      <c r="CM54" s="734"/>
      <c r="CN54" s="735"/>
      <c r="CO54" s="735"/>
      <c r="CP54" s="735"/>
      <c r="CQ54" s="736"/>
      <c r="CR54" s="734"/>
      <c r="CS54" s="735"/>
      <c r="CT54" s="735"/>
      <c r="CU54" s="735"/>
      <c r="CV54" s="736"/>
      <c r="CW54" s="734"/>
      <c r="CX54" s="735"/>
      <c r="CY54" s="735"/>
      <c r="CZ54" s="735"/>
      <c r="DA54" s="736"/>
      <c r="DB54" s="734"/>
      <c r="DC54" s="735"/>
      <c r="DD54" s="735"/>
      <c r="DE54" s="735"/>
      <c r="DF54" s="736"/>
      <c r="DG54" s="734"/>
      <c r="DH54" s="735"/>
      <c r="DI54" s="735"/>
      <c r="DJ54" s="735"/>
      <c r="DK54" s="736"/>
      <c r="DL54" s="734"/>
      <c r="DM54" s="735"/>
      <c r="DN54" s="735"/>
      <c r="DO54" s="735"/>
      <c r="DP54" s="736"/>
      <c r="DQ54" s="734"/>
      <c r="DR54" s="735"/>
      <c r="DS54" s="735"/>
      <c r="DT54" s="735"/>
      <c r="DU54" s="736"/>
      <c r="DV54" s="737"/>
      <c r="DW54" s="738"/>
      <c r="DX54" s="738"/>
      <c r="DY54" s="738"/>
      <c r="DZ54" s="739"/>
      <c r="EA54" s="212"/>
    </row>
    <row r="55" spans="1:131" ht="26.25" customHeight="1" x14ac:dyDescent="0.2">
      <c r="A55" s="220">
        <v>28</v>
      </c>
      <c r="B55" s="789"/>
      <c r="C55" s="790"/>
      <c r="D55" s="790"/>
      <c r="E55" s="790"/>
      <c r="F55" s="790"/>
      <c r="G55" s="790"/>
      <c r="H55" s="790"/>
      <c r="I55" s="790"/>
      <c r="J55" s="790"/>
      <c r="K55" s="790"/>
      <c r="L55" s="790"/>
      <c r="M55" s="790"/>
      <c r="N55" s="790"/>
      <c r="O55" s="790"/>
      <c r="P55" s="791"/>
      <c r="Q55" s="848"/>
      <c r="R55" s="849"/>
      <c r="S55" s="849"/>
      <c r="T55" s="849"/>
      <c r="U55" s="849"/>
      <c r="V55" s="849"/>
      <c r="W55" s="849"/>
      <c r="X55" s="849"/>
      <c r="Y55" s="849"/>
      <c r="Z55" s="849"/>
      <c r="AA55" s="849"/>
      <c r="AB55" s="849"/>
      <c r="AC55" s="849"/>
      <c r="AD55" s="849"/>
      <c r="AE55" s="850"/>
      <c r="AF55" s="795"/>
      <c r="AG55" s="796"/>
      <c r="AH55" s="796"/>
      <c r="AI55" s="796"/>
      <c r="AJ55" s="797"/>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37"/>
      <c r="BT55" s="738"/>
      <c r="BU55" s="738"/>
      <c r="BV55" s="738"/>
      <c r="BW55" s="738"/>
      <c r="BX55" s="738"/>
      <c r="BY55" s="738"/>
      <c r="BZ55" s="738"/>
      <c r="CA55" s="738"/>
      <c r="CB55" s="738"/>
      <c r="CC55" s="738"/>
      <c r="CD55" s="738"/>
      <c r="CE55" s="738"/>
      <c r="CF55" s="738"/>
      <c r="CG55" s="740"/>
      <c r="CH55" s="734"/>
      <c r="CI55" s="735"/>
      <c r="CJ55" s="735"/>
      <c r="CK55" s="735"/>
      <c r="CL55" s="736"/>
      <c r="CM55" s="734"/>
      <c r="CN55" s="735"/>
      <c r="CO55" s="735"/>
      <c r="CP55" s="735"/>
      <c r="CQ55" s="736"/>
      <c r="CR55" s="734"/>
      <c r="CS55" s="735"/>
      <c r="CT55" s="735"/>
      <c r="CU55" s="735"/>
      <c r="CV55" s="736"/>
      <c r="CW55" s="734"/>
      <c r="CX55" s="735"/>
      <c r="CY55" s="735"/>
      <c r="CZ55" s="735"/>
      <c r="DA55" s="736"/>
      <c r="DB55" s="734"/>
      <c r="DC55" s="735"/>
      <c r="DD55" s="735"/>
      <c r="DE55" s="735"/>
      <c r="DF55" s="736"/>
      <c r="DG55" s="734"/>
      <c r="DH55" s="735"/>
      <c r="DI55" s="735"/>
      <c r="DJ55" s="735"/>
      <c r="DK55" s="736"/>
      <c r="DL55" s="734"/>
      <c r="DM55" s="735"/>
      <c r="DN55" s="735"/>
      <c r="DO55" s="735"/>
      <c r="DP55" s="736"/>
      <c r="DQ55" s="734"/>
      <c r="DR55" s="735"/>
      <c r="DS55" s="735"/>
      <c r="DT55" s="735"/>
      <c r="DU55" s="736"/>
      <c r="DV55" s="737"/>
      <c r="DW55" s="738"/>
      <c r="DX55" s="738"/>
      <c r="DY55" s="738"/>
      <c r="DZ55" s="739"/>
      <c r="EA55" s="212"/>
    </row>
    <row r="56" spans="1:131" ht="26.25" customHeight="1" x14ac:dyDescent="0.2">
      <c r="A56" s="220">
        <v>29</v>
      </c>
      <c r="B56" s="789"/>
      <c r="C56" s="790"/>
      <c r="D56" s="790"/>
      <c r="E56" s="790"/>
      <c r="F56" s="790"/>
      <c r="G56" s="790"/>
      <c r="H56" s="790"/>
      <c r="I56" s="790"/>
      <c r="J56" s="790"/>
      <c r="K56" s="790"/>
      <c r="L56" s="790"/>
      <c r="M56" s="790"/>
      <c r="N56" s="790"/>
      <c r="O56" s="790"/>
      <c r="P56" s="791"/>
      <c r="Q56" s="848"/>
      <c r="R56" s="849"/>
      <c r="S56" s="849"/>
      <c r="T56" s="849"/>
      <c r="U56" s="849"/>
      <c r="V56" s="849"/>
      <c r="W56" s="849"/>
      <c r="X56" s="849"/>
      <c r="Y56" s="849"/>
      <c r="Z56" s="849"/>
      <c r="AA56" s="849"/>
      <c r="AB56" s="849"/>
      <c r="AC56" s="849"/>
      <c r="AD56" s="849"/>
      <c r="AE56" s="850"/>
      <c r="AF56" s="795"/>
      <c r="AG56" s="796"/>
      <c r="AH56" s="796"/>
      <c r="AI56" s="796"/>
      <c r="AJ56" s="797"/>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37"/>
      <c r="BT56" s="738"/>
      <c r="BU56" s="738"/>
      <c r="BV56" s="738"/>
      <c r="BW56" s="738"/>
      <c r="BX56" s="738"/>
      <c r="BY56" s="738"/>
      <c r="BZ56" s="738"/>
      <c r="CA56" s="738"/>
      <c r="CB56" s="738"/>
      <c r="CC56" s="738"/>
      <c r="CD56" s="738"/>
      <c r="CE56" s="738"/>
      <c r="CF56" s="738"/>
      <c r="CG56" s="740"/>
      <c r="CH56" s="734"/>
      <c r="CI56" s="735"/>
      <c r="CJ56" s="735"/>
      <c r="CK56" s="735"/>
      <c r="CL56" s="736"/>
      <c r="CM56" s="734"/>
      <c r="CN56" s="735"/>
      <c r="CO56" s="735"/>
      <c r="CP56" s="735"/>
      <c r="CQ56" s="736"/>
      <c r="CR56" s="734"/>
      <c r="CS56" s="735"/>
      <c r="CT56" s="735"/>
      <c r="CU56" s="735"/>
      <c r="CV56" s="736"/>
      <c r="CW56" s="734"/>
      <c r="CX56" s="735"/>
      <c r="CY56" s="735"/>
      <c r="CZ56" s="735"/>
      <c r="DA56" s="736"/>
      <c r="DB56" s="734"/>
      <c r="DC56" s="735"/>
      <c r="DD56" s="735"/>
      <c r="DE56" s="735"/>
      <c r="DF56" s="736"/>
      <c r="DG56" s="734"/>
      <c r="DH56" s="735"/>
      <c r="DI56" s="735"/>
      <c r="DJ56" s="735"/>
      <c r="DK56" s="736"/>
      <c r="DL56" s="734"/>
      <c r="DM56" s="735"/>
      <c r="DN56" s="735"/>
      <c r="DO56" s="735"/>
      <c r="DP56" s="736"/>
      <c r="DQ56" s="734"/>
      <c r="DR56" s="735"/>
      <c r="DS56" s="735"/>
      <c r="DT56" s="735"/>
      <c r="DU56" s="736"/>
      <c r="DV56" s="737"/>
      <c r="DW56" s="738"/>
      <c r="DX56" s="738"/>
      <c r="DY56" s="738"/>
      <c r="DZ56" s="739"/>
      <c r="EA56" s="212"/>
    </row>
    <row r="57" spans="1:131" ht="26.25" customHeight="1" x14ac:dyDescent="0.2">
      <c r="A57" s="220">
        <v>30</v>
      </c>
      <c r="B57" s="789"/>
      <c r="C57" s="790"/>
      <c r="D57" s="790"/>
      <c r="E57" s="790"/>
      <c r="F57" s="790"/>
      <c r="G57" s="790"/>
      <c r="H57" s="790"/>
      <c r="I57" s="790"/>
      <c r="J57" s="790"/>
      <c r="K57" s="790"/>
      <c r="L57" s="790"/>
      <c r="M57" s="790"/>
      <c r="N57" s="790"/>
      <c r="O57" s="790"/>
      <c r="P57" s="791"/>
      <c r="Q57" s="848"/>
      <c r="R57" s="849"/>
      <c r="S57" s="849"/>
      <c r="T57" s="849"/>
      <c r="U57" s="849"/>
      <c r="V57" s="849"/>
      <c r="W57" s="849"/>
      <c r="X57" s="849"/>
      <c r="Y57" s="849"/>
      <c r="Z57" s="849"/>
      <c r="AA57" s="849"/>
      <c r="AB57" s="849"/>
      <c r="AC57" s="849"/>
      <c r="AD57" s="849"/>
      <c r="AE57" s="850"/>
      <c r="AF57" s="795"/>
      <c r="AG57" s="796"/>
      <c r="AH57" s="796"/>
      <c r="AI57" s="796"/>
      <c r="AJ57" s="797"/>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37"/>
      <c r="BT57" s="738"/>
      <c r="BU57" s="738"/>
      <c r="BV57" s="738"/>
      <c r="BW57" s="738"/>
      <c r="BX57" s="738"/>
      <c r="BY57" s="738"/>
      <c r="BZ57" s="738"/>
      <c r="CA57" s="738"/>
      <c r="CB57" s="738"/>
      <c r="CC57" s="738"/>
      <c r="CD57" s="738"/>
      <c r="CE57" s="738"/>
      <c r="CF57" s="738"/>
      <c r="CG57" s="740"/>
      <c r="CH57" s="734"/>
      <c r="CI57" s="735"/>
      <c r="CJ57" s="735"/>
      <c r="CK57" s="735"/>
      <c r="CL57" s="736"/>
      <c r="CM57" s="734"/>
      <c r="CN57" s="735"/>
      <c r="CO57" s="735"/>
      <c r="CP57" s="735"/>
      <c r="CQ57" s="736"/>
      <c r="CR57" s="734"/>
      <c r="CS57" s="735"/>
      <c r="CT57" s="735"/>
      <c r="CU57" s="735"/>
      <c r="CV57" s="736"/>
      <c r="CW57" s="734"/>
      <c r="CX57" s="735"/>
      <c r="CY57" s="735"/>
      <c r="CZ57" s="735"/>
      <c r="DA57" s="736"/>
      <c r="DB57" s="734"/>
      <c r="DC57" s="735"/>
      <c r="DD57" s="735"/>
      <c r="DE57" s="735"/>
      <c r="DF57" s="736"/>
      <c r="DG57" s="734"/>
      <c r="DH57" s="735"/>
      <c r="DI57" s="735"/>
      <c r="DJ57" s="735"/>
      <c r="DK57" s="736"/>
      <c r="DL57" s="734"/>
      <c r="DM57" s="735"/>
      <c r="DN57" s="735"/>
      <c r="DO57" s="735"/>
      <c r="DP57" s="736"/>
      <c r="DQ57" s="734"/>
      <c r="DR57" s="735"/>
      <c r="DS57" s="735"/>
      <c r="DT57" s="735"/>
      <c r="DU57" s="736"/>
      <c r="DV57" s="737"/>
      <c r="DW57" s="738"/>
      <c r="DX57" s="738"/>
      <c r="DY57" s="738"/>
      <c r="DZ57" s="739"/>
      <c r="EA57" s="212"/>
    </row>
    <row r="58" spans="1:131" ht="26.25" customHeight="1" x14ac:dyDescent="0.2">
      <c r="A58" s="220">
        <v>31</v>
      </c>
      <c r="B58" s="789"/>
      <c r="C58" s="790"/>
      <c r="D58" s="790"/>
      <c r="E58" s="790"/>
      <c r="F58" s="790"/>
      <c r="G58" s="790"/>
      <c r="H58" s="790"/>
      <c r="I58" s="790"/>
      <c r="J58" s="790"/>
      <c r="K58" s="790"/>
      <c r="L58" s="790"/>
      <c r="M58" s="790"/>
      <c r="N58" s="790"/>
      <c r="O58" s="790"/>
      <c r="P58" s="791"/>
      <c r="Q58" s="848"/>
      <c r="R58" s="849"/>
      <c r="S58" s="849"/>
      <c r="T58" s="849"/>
      <c r="U58" s="849"/>
      <c r="V58" s="849"/>
      <c r="W58" s="849"/>
      <c r="X58" s="849"/>
      <c r="Y58" s="849"/>
      <c r="Z58" s="849"/>
      <c r="AA58" s="849"/>
      <c r="AB58" s="849"/>
      <c r="AC58" s="849"/>
      <c r="AD58" s="849"/>
      <c r="AE58" s="850"/>
      <c r="AF58" s="795"/>
      <c r="AG58" s="796"/>
      <c r="AH58" s="796"/>
      <c r="AI58" s="796"/>
      <c r="AJ58" s="797"/>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37"/>
      <c r="BT58" s="738"/>
      <c r="BU58" s="738"/>
      <c r="BV58" s="738"/>
      <c r="BW58" s="738"/>
      <c r="BX58" s="738"/>
      <c r="BY58" s="738"/>
      <c r="BZ58" s="738"/>
      <c r="CA58" s="738"/>
      <c r="CB58" s="738"/>
      <c r="CC58" s="738"/>
      <c r="CD58" s="738"/>
      <c r="CE58" s="738"/>
      <c r="CF58" s="738"/>
      <c r="CG58" s="740"/>
      <c r="CH58" s="734"/>
      <c r="CI58" s="735"/>
      <c r="CJ58" s="735"/>
      <c r="CK58" s="735"/>
      <c r="CL58" s="736"/>
      <c r="CM58" s="734"/>
      <c r="CN58" s="735"/>
      <c r="CO58" s="735"/>
      <c r="CP58" s="735"/>
      <c r="CQ58" s="736"/>
      <c r="CR58" s="734"/>
      <c r="CS58" s="735"/>
      <c r="CT58" s="735"/>
      <c r="CU58" s="735"/>
      <c r="CV58" s="736"/>
      <c r="CW58" s="734"/>
      <c r="CX58" s="735"/>
      <c r="CY58" s="735"/>
      <c r="CZ58" s="735"/>
      <c r="DA58" s="736"/>
      <c r="DB58" s="734"/>
      <c r="DC58" s="735"/>
      <c r="DD58" s="735"/>
      <c r="DE58" s="735"/>
      <c r="DF58" s="736"/>
      <c r="DG58" s="734"/>
      <c r="DH58" s="735"/>
      <c r="DI58" s="735"/>
      <c r="DJ58" s="735"/>
      <c r="DK58" s="736"/>
      <c r="DL58" s="734"/>
      <c r="DM58" s="735"/>
      <c r="DN58" s="735"/>
      <c r="DO58" s="735"/>
      <c r="DP58" s="736"/>
      <c r="DQ58" s="734"/>
      <c r="DR58" s="735"/>
      <c r="DS58" s="735"/>
      <c r="DT58" s="735"/>
      <c r="DU58" s="736"/>
      <c r="DV58" s="737"/>
      <c r="DW58" s="738"/>
      <c r="DX58" s="738"/>
      <c r="DY58" s="738"/>
      <c r="DZ58" s="739"/>
      <c r="EA58" s="212"/>
    </row>
    <row r="59" spans="1:131" ht="26.25" customHeight="1" x14ac:dyDescent="0.2">
      <c r="A59" s="220">
        <v>32</v>
      </c>
      <c r="B59" s="789"/>
      <c r="C59" s="790"/>
      <c r="D59" s="790"/>
      <c r="E59" s="790"/>
      <c r="F59" s="790"/>
      <c r="G59" s="790"/>
      <c r="H59" s="790"/>
      <c r="I59" s="790"/>
      <c r="J59" s="790"/>
      <c r="K59" s="790"/>
      <c r="L59" s="790"/>
      <c r="M59" s="790"/>
      <c r="N59" s="790"/>
      <c r="O59" s="790"/>
      <c r="P59" s="791"/>
      <c r="Q59" s="848"/>
      <c r="R59" s="849"/>
      <c r="S59" s="849"/>
      <c r="T59" s="849"/>
      <c r="U59" s="849"/>
      <c r="V59" s="849"/>
      <c r="W59" s="849"/>
      <c r="X59" s="849"/>
      <c r="Y59" s="849"/>
      <c r="Z59" s="849"/>
      <c r="AA59" s="849"/>
      <c r="AB59" s="849"/>
      <c r="AC59" s="849"/>
      <c r="AD59" s="849"/>
      <c r="AE59" s="850"/>
      <c r="AF59" s="795"/>
      <c r="AG59" s="796"/>
      <c r="AH59" s="796"/>
      <c r="AI59" s="796"/>
      <c r="AJ59" s="797"/>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37"/>
      <c r="BT59" s="738"/>
      <c r="BU59" s="738"/>
      <c r="BV59" s="738"/>
      <c r="BW59" s="738"/>
      <c r="BX59" s="738"/>
      <c r="BY59" s="738"/>
      <c r="BZ59" s="738"/>
      <c r="CA59" s="738"/>
      <c r="CB59" s="738"/>
      <c r="CC59" s="738"/>
      <c r="CD59" s="738"/>
      <c r="CE59" s="738"/>
      <c r="CF59" s="738"/>
      <c r="CG59" s="740"/>
      <c r="CH59" s="734"/>
      <c r="CI59" s="735"/>
      <c r="CJ59" s="735"/>
      <c r="CK59" s="735"/>
      <c r="CL59" s="736"/>
      <c r="CM59" s="734"/>
      <c r="CN59" s="735"/>
      <c r="CO59" s="735"/>
      <c r="CP59" s="735"/>
      <c r="CQ59" s="736"/>
      <c r="CR59" s="734"/>
      <c r="CS59" s="735"/>
      <c r="CT59" s="735"/>
      <c r="CU59" s="735"/>
      <c r="CV59" s="736"/>
      <c r="CW59" s="734"/>
      <c r="CX59" s="735"/>
      <c r="CY59" s="735"/>
      <c r="CZ59" s="735"/>
      <c r="DA59" s="736"/>
      <c r="DB59" s="734"/>
      <c r="DC59" s="735"/>
      <c r="DD59" s="735"/>
      <c r="DE59" s="735"/>
      <c r="DF59" s="736"/>
      <c r="DG59" s="734"/>
      <c r="DH59" s="735"/>
      <c r="DI59" s="735"/>
      <c r="DJ59" s="735"/>
      <c r="DK59" s="736"/>
      <c r="DL59" s="734"/>
      <c r="DM59" s="735"/>
      <c r="DN59" s="735"/>
      <c r="DO59" s="735"/>
      <c r="DP59" s="736"/>
      <c r="DQ59" s="734"/>
      <c r="DR59" s="735"/>
      <c r="DS59" s="735"/>
      <c r="DT59" s="735"/>
      <c r="DU59" s="736"/>
      <c r="DV59" s="737"/>
      <c r="DW59" s="738"/>
      <c r="DX59" s="738"/>
      <c r="DY59" s="738"/>
      <c r="DZ59" s="739"/>
      <c r="EA59" s="212"/>
    </row>
    <row r="60" spans="1:131" ht="26.25" customHeight="1" x14ac:dyDescent="0.2">
      <c r="A60" s="220">
        <v>33</v>
      </c>
      <c r="B60" s="789"/>
      <c r="C60" s="790"/>
      <c r="D60" s="790"/>
      <c r="E60" s="790"/>
      <c r="F60" s="790"/>
      <c r="G60" s="790"/>
      <c r="H60" s="790"/>
      <c r="I60" s="790"/>
      <c r="J60" s="790"/>
      <c r="K60" s="790"/>
      <c r="L60" s="790"/>
      <c r="M60" s="790"/>
      <c r="N60" s="790"/>
      <c r="O60" s="790"/>
      <c r="P60" s="791"/>
      <c r="Q60" s="848"/>
      <c r="R60" s="849"/>
      <c r="S60" s="849"/>
      <c r="T60" s="849"/>
      <c r="U60" s="849"/>
      <c r="V60" s="849"/>
      <c r="W60" s="849"/>
      <c r="X60" s="849"/>
      <c r="Y60" s="849"/>
      <c r="Z60" s="849"/>
      <c r="AA60" s="849"/>
      <c r="AB60" s="849"/>
      <c r="AC60" s="849"/>
      <c r="AD60" s="849"/>
      <c r="AE60" s="850"/>
      <c r="AF60" s="795"/>
      <c r="AG60" s="796"/>
      <c r="AH60" s="796"/>
      <c r="AI60" s="796"/>
      <c r="AJ60" s="797"/>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37"/>
      <c r="BT60" s="738"/>
      <c r="BU60" s="738"/>
      <c r="BV60" s="738"/>
      <c r="BW60" s="738"/>
      <c r="BX60" s="738"/>
      <c r="BY60" s="738"/>
      <c r="BZ60" s="738"/>
      <c r="CA60" s="738"/>
      <c r="CB60" s="738"/>
      <c r="CC60" s="738"/>
      <c r="CD60" s="738"/>
      <c r="CE60" s="738"/>
      <c r="CF60" s="738"/>
      <c r="CG60" s="740"/>
      <c r="CH60" s="734"/>
      <c r="CI60" s="735"/>
      <c r="CJ60" s="735"/>
      <c r="CK60" s="735"/>
      <c r="CL60" s="736"/>
      <c r="CM60" s="734"/>
      <c r="CN60" s="735"/>
      <c r="CO60" s="735"/>
      <c r="CP60" s="735"/>
      <c r="CQ60" s="736"/>
      <c r="CR60" s="734"/>
      <c r="CS60" s="735"/>
      <c r="CT60" s="735"/>
      <c r="CU60" s="735"/>
      <c r="CV60" s="736"/>
      <c r="CW60" s="734"/>
      <c r="CX60" s="735"/>
      <c r="CY60" s="735"/>
      <c r="CZ60" s="735"/>
      <c r="DA60" s="736"/>
      <c r="DB60" s="734"/>
      <c r="DC60" s="735"/>
      <c r="DD60" s="735"/>
      <c r="DE60" s="735"/>
      <c r="DF60" s="736"/>
      <c r="DG60" s="734"/>
      <c r="DH60" s="735"/>
      <c r="DI60" s="735"/>
      <c r="DJ60" s="735"/>
      <c r="DK60" s="736"/>
      <c r="DL60" s="734"/>
      <c r="DM60" s="735"/>
      <c r="DN60" s="735"/>
      <c r="DO60" s="735"/>
      <c r="DP60" s="736"/>
      <c r="DQ60" s="734"/>
      <c r="DR60" s="735"/>
      <c r="DS60" s="735"/>
      <c r="DT60" s="735"/>
      <c r="DU60" s="736"/>
      <c r="DV60" s="737"/>
      <c r="DW60" s="738"/>
      <c r="DX60" s="738"/>
      <c r="DY60" s="738"/>
      <c r="DZ60" s="739"/>
      <c r="EA60" s="212"/>
    </row>
    <row r="61" spans="1:131" ht="26.25" customHeight="1" thickBot="1" x14ac:dyDescent="0.25">
      <c r="A61" s="220">
        <v>34</v>
      </c>
      <c r="B61" s="789"/>
      <c r="C61" s="790"/>
      <c r="D61" s="790"/>
      <c r="E61" s="790"/>
      <c r="F61" s="790"/>
      <c r="G61" s="790"/>
      <c r="H61" s="790"/>
      <c r="I61" s="790"/>
      <c r="J61" s="790"/>
      <c r="K61" s="790"/>
      <c r="L61" s="790"/>
      <c r="M61" s="790"/>
      <c r="N61" s="790"/>
      <c r="O61" s="790"/>
      <c r="P61" s="791"/>
      <c r="Q61" s="848"/>
      <c r="R61" s="849"/>
      <c r="S61" s="849"/>
      <c r="T61" s="849"/>
      <c r="U61" s="849"/>
      <c r="V61" s="849"/>
      <c r="W61" s="849"/>
      <c r="X61" s="849"/>
      <c r="Y61" s="849"/>
      <c r="Z61" s="849"/>
      <c r="AA61" s="849"/>
      <c r="AB61" s="849"/>
      <c r="AC61" s="849"/>
      <c r="AD61" s="849"/>
      <c r="AE61" s="850"/>
      <c r="AF61" s="795"/>
      <c r="AG61" s="796"/>
      <c r="AH61" s="796"/>
      <c r="AI61" s="796"/>
      <c r="AJ61" s="797"/>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37"/>
      <c r="BT61" s="738"/>
      <c r="BU61" s="738"/>
      <c r="BV61" s="738"/>
      <c r="BW61" s="738"/>
      <c r="BX61" s="738"/>
      <c r="BY61" s="738"/>
      <c r="BZ61" s="738"/>
      <c r="CA61" s="738"/>
      <c r="CB61" s="738"/>
      <c r="CC61" s="738"/>
      <c r="CD61" s="738"/>
      <c r="CE61" s="738"/>
      <c r="CF61" s="738"/>
      <c r="CG61" s="740"/>
      <c r="CH61" s="734"/>
      <c r="CI61" s="735"/>
      <c r="CJ61" s="735"/>
      <c r="CK61" s="735"/>
      <c r="CL61" s="736"/>
      <c r="CM61" s="734"/>
      <c r="CN61" s="735"/>
      <c r="CO61" s="735"/>
      <c r="CP61" s="735"/>
      <c r="CQ61" s="736"/>
      <c r="CR61" s="734"/>
      <c r="CS61" s="735"/>
      <c r="CT61" s="735"/>
      <c r="CU61" s="735"/>
      <c r="CV61" s="736"/>
      <c r="CW61" s="734"/>
      <c r="CX61" s="735"/>
      <c r="CY61" s="735"/>
      <c r="CZ61" s="735"/>
      <c r="DA61" s="736"/>
      <c r="DB61" s="734"/>
      <c r="DC61" s="735"/>
      <c r="DD61" s="735"/>
      <c r="DE61" s="735"/>
      <c r="DF61" s="736"/>
      <c r="DG61" s="734"/>
      <c r="DH61" s="735"/>
      <c r="DI61" s="735"/>
      <c r="DJ61" s="735"/>
      <c r="DK61" s="736"/>
      <c r="DL61" s="734"/>
      <c r="DM61" s="735"/>
      <c r="DN61" s="735"/>
      <c r="DO61" s="735"/>
      <c r="DP61" s="736"/>
      <c r="DQ61" s="734"/>
      <c r="DR61" s="735"/>
      <c r="DS61" s="735"/>
      <c r="DT61" s="735"/>
      <c r="DU61" s="736"/>
      <c r="DV61" s="737"/>
      <c r="DW61" s="738"/>
      <c r="DX61" s="738"/>
      <c r="DY61" s="738"/>
      <c r="DZ61" s="739"/>
      <c r="EA61" s="212"/>
    </row>
    <row r="62" spans="1:131" ht="26.25" customHeight="1" x14ac:dyDescent="0.2">
      <c r="A62" s="220">
        <v>35</v>
      </c>
      <c r="B62" s="789"/>
      <c r="C62" s="790"/>
      <c r="D62" s="790"/>
      <c r="E62" s="790"/>
      <c r="F62" s="790"/>
      <c r="G62" s="790"/>
      <c r="H62" s="790"/>
      <c r="I62" s="790"/>
      <c r="J62" s="790"/>
      <c r="K62" s="790"/>
      <c r="L62" s="790"/>
      <c r="M62" s="790"/>
      <c r="N62" s="790"/>
      <c r="O62" s="790"/>
      <c r="P62" s="791"/>
      <c r="Q62" s="848"/>
      <c r="R62" s="849"/>
      <c r="S62" s="849"/>
      <c r="T62" s="849"/>
      <c r="U62" s="849"/>
      <c r="V62" s="849"/>
      <c r="W62" s="849"/>
      <c r="X62" s="849"/>
      <c r="Y62" s="849"/>
      <c r="Z62" s="849"/>
      <c r="AA62" s="849"/>
      <c r="AB62" s="849"/>
      <c r="AC62" s="849"/>
      <c r="AD62" s="849"/>
      <c r="AE62" s="850"/>
      <c r="AF62" s="795"/>
      <c r="AG62" s="796"/>
      <c r="AH62" s="796"/>
      <c r="AI62" s="796"/>
      <c r="AJ62" s="797"/>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391</v>
      </c>
      <c r="BK62" s="819"/>
      <c r="BL62" s="819"/>
      <c r="BM62" s="819"/>
      <c r="BN62" s="820"/>
      <c r="BO62" s="223"/>
      <c r="BP62" s="223"/>
      <c r="BQ62" s="220">
        <v>56</v>
      </c>
      <c r="BR62" s="221"/>
      <c r="BS62" s="737"/>
      <c r="BT62" s="738"/>
      <c r="BU62" s="738"/>
      <c r="BV62" s="738"/>
      <c r="BW62" s="738"/>
      <c r="BX62" s="738"/>
      <c r="BY62" s="738"/>
      <c r="BZ62" s="738"/>
      <c r="CA62" s="738"/>
      <c r="CB62" s="738"/>
      <c r="CC62" s="738"/>
      <c r="CD62" s="738"/>
      <c r="CE62" s="738"/>
      <c r="CF62" s="738"/>
      <c r="CG62" s="740"/>
      <c r="CH62" s="734"/>
      <c r="CI62" s="735"/>
      <c r="CJ62" s="735"/>
      <c r="CK62" s="735"/>
      <c r="CL62" s="736"/>
      <c r="CM62" s="734"/>
      <c r="CN62" s="735"/>
      <c r="CO62" s="735"/>
      <c r="CP62" s="735"/>
      <c r="CQ62" s="736"/>
      <c r="CR62" s="734"/>
      <c r="CS62" s="735"/>
      <c r="CT62" s="735"/>
      <c r="CU62" s="735"/>
      <c r="CV62" s="736"/>
      <c r="CW62" s="734"/>
      <c r="CX62" s="735"/>
      <c r="CY62" s="735"/>
      <c r="CZ62" s="735"/>
      <c r="DA62" s="736"/>
      <c r="DB62" s="734"/>
      <c r="DC62" s="735"/>
      <c r="DD62" s="735"/>
      <c r="DE62" s="735"/>
      <c r="DF62" s="736"/>
      <c r="DG62" s="734"/>
      <c r="DH62" s="735"/>
      <c r="DI62" s="735"/>
      <c r="DJ62" s="735"/>
      <c r="DK62" s="736"/>
      <c r="DL62" s="734"/>
      <c r="DM62" s="735"/>
      <c r="DN62" s="735"/>
      <c r="DO62" s="735"/>
      <c r="DP62" s="736"/>
      <c r="DQ62" s="734"/>
      <c r="DR62" s="735"/>
      <c r="DS62" s="735"/>
      <c r="DT62" s="735"/>
      <c r="DU62" s="736"/>
      <c r="DV62" s="737"/>
      <c r="DW62" s="738"/>
      <c r="DX62" s="738"/>
      <c r="DY62" s="738"/>
      <c r="DZ62" s="739"/>
      <c r="EA62" s="212"/>
    </row>
    <row r="63" spans="1:131" ht="26.25" customHeight="1" thickBot="1" x14ac:dyDescent="0.25">
      <c r="A63" s="222" t="s">
        <v>376</v>
      </c>
      <c r="B63" s="802" t="s">
        <v>392</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584</v>
      </c>
      <c r="AG63" s="857"/>
      <c r="AH63" s="857"/>
      <c r="AI63" s="857"/>
      <c r="AJ63" s="858"/>
      <c r="AK63" s="859"/>
      <c r="AL63" s="854"/>
      <c r="AM63" s="854"/>
      <c r="AN63" s="854"/>
      <c r="AO63" s="854"/>
      <c r="AP63" s="857" t="s">
        <v>482</v>
      </c>
      <c r="AQ63" s="857"/>
      <c r="AR63" s="857"/>
      <c r="AS63" s="857"/>
      <c r="AT63" s="857"/>
      <c r="AU63" s="857" t="s">
        <v>482</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37"/>
      <c r="BT63" s="738"/>
      <c r="BU63" s="738"/>
      <c r="BV63" s="738"/>
      <c r="BW63" s="738"/>
      <c r="BX63" s="738"/>
      <c r="BY63" s="738"/>
      <c r="BZ63" s="738"/>
      <c r="CA63" s="738"/>
      <c r="CB63" s="738"/>
      <c r="CC63" s="738"/>
      <c r="CD63" s="738"/>
      <c r="CE63" s="738"/>
      <c r="CF63" s="738"/>
      <c r="CG63" s="740"/>
      <c r="CH63" s="734"/>
      <c r="CI63" s="735"/>
      <c r="CJ63" s="735"/>
      <c r="CK63" s="735"/>
      <c r="CL63" s="736"/>
      <c r="CM63" s="734"/>
      <c r="CN63" s="735"/>
      <c r="CO63" s="735"/>
      <c r="CP63" s="735"/>
      <c r="CQ63" s="736"/>
      <c r="CR63" s="734"/>
      <c r="CS63" s="735"/>
      <c r="CT63" s="735"/>
      <c r="CU63" s="735"/>
      <c r="CV63" s="736"/>
      <c r="CW63" s="734"/>
      <c r="CX63" s="735"/>
      <c r="CY63" s="735"/>
      <c r="CZ63" s="735"/>
      <c r="DA63" s="736"/>
      <c r="DB63" s="734"/>
      <c r="DC63" s="735"/>
      <c r="DD63" s="735"/>
      <c r="DE63" s="735"/>
      <c r="DF63" s="736"/>
      <c r="DG63" s="734"/>
      <c r="DH63" s="735"/>
      <c r="DI63" s="735"/>
      <c r="DJ63" s="735"/>
      <c r="DK63" s="736"/>
      <c r="DL63" s="734"/>
      <c r="DM63" s="735"/>
      <c r="DN63" s="735"/>
      <c r="DO63" s="735"/>
      <c r="DP63" s="736"/>
      <c r="DQ63" s="734"/>
      <c r="DR63" s="735"/>
      <c r="DS63" s="735"/>
      <c r="DT63" s="735"/>
      <c r="DU63" s="736"/>
      <c r="DV63" s="737"/>
      <c r="DW63" s="738"/>
      <c r="DX63" s="738"/>
      <c r="DY63" s="738"/>
      <c r="DZ63" s="73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37"/>
      <c r="BT64" s="738"/>
      <c r="BU64" s="738"/>
      <c r="BV64" s="738"/>
      <c r="BW64" s="738"/>
      <c r="BX64" s="738"/>
      <c r="BY64" s="738"/>
      <c r="BZ64" s="738"/>
      <c r="CA64" s="738"/>
      <c r="CB64" s="738"/>
      <c r="CC64" s="738"/>
      <c r="CD64" s="738"/>
      <c r="CE64" s="738"/>
      <c r="CF64" s="738"/>
      <c r="CG64" s="740"/>
      <c r="CH64" s="734"/>
      <c r="CI64" s="735"/>
      <c r="CJ64" s="735"/>
      <c r="CK64" s="735"/>
      <c r="CL64" s="736"/>
      <c r="CM64" s="734"/>
      <c r="CN64" s="735"/>
      <c r="CO64" s="735"/>
      <c r="CP64" s="735"/>
      <c r="CQ64" s="736"/>
      <c r="CR64" s="734"/>
      <c r="CS64" s="735"/>
      <c r="CT64" s="735"/>
      <c r="CU64" s="735"/>
      <c r="CV64" s="736"/>
      <c r="CW64" s="734"/>
      <c r="CX64" s="735"/>
      <c r="CY64" s="735"/>
      <c r="CZ64" s="735"/>
      <c r="DA64" s="736"/>
      <c r="DB64" s="734"/>
      <c r="DC64" s="735"/>
      <c r="DD64" s="735"/>
      <c r="DE64" s="735"/>
      <c r="DF64" s="736"/>
      <c r="DG64" s="734"/>
      <c r="DH64" s="735"/>
      <c r="DI64" s="735"/>
      <c r="DJ64" s="735"/>
      <c r="DK64" s="736"/>
      <c r="DL64" s="734"/>
      <c r="DM64" s="735"/>
      <c r="DN64" s="735"/>
      <c r="DO64" s="735"/>
      <c r="DP64" s="736"/>
      <c r="DQ64" s="734"/>
      <c r="DR64" s="735"/>
      <c r="DS64" s="735"/>
      <c r="DT64" s="735"/>
      <c r="DU64" s="736"/>
      <c r="DV64" s="737"/>
      <c r="DW64" s="738"/>
      <c r="DX64" s="738"/>
      <c r="DY64" s="738"/>
      <c r="DZ64" s="739"/>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37"/>
      <c r="BT65" s="738"/>
      <c r="BU65" s="738"/>
      <c r="BV65" s="738"/>
      <c r="BW65" s="738"/>
      <c r="BX65" s="738"/>
      <c r="BY65" s="738"/>
      <c r="BZ65" s="738"/>
      <c r="CA65" s="738"/>
      <c r="CB65" s="738"/>
      <c r="CC65" s="738"/>
      <c r="CD65" s="738"/>
      <c r="CE65" s="738"/>
      <c r="CF65" s="738"/>
      <c r="CG65" s="740"/>
      <c r="CH65" s="734"/>
      <c r="CI65" s="735"/>
      <c r="CJ65" s="735"/>
      <c r="CK65" s="735"/>
      <c r="CL65" s="736"/>
      <c r="CM65" s="734"/>
      <c r="CN65" s="735"/>
      <c r="CO65" s="735"/>
      <c r="CP65" s="735"/>
      <c r="CQ65" s="736"/>
      <c r="CR65" s="734"/>
      <c r="CS65" s="735"/>
      <c r="CT65" s="735"/>
      <c r="CU65" s="735"/>
      <c r="CV65" s="736"/>
      <c r="CW65" s="734"/>
      <c r="CX65" s="735"/>
      <c r="CY65" s="735"/>
      <c r="CZ65" s="735"/>
      <c r="DA65" s="736"/>
      <c r="DB65" s="734"/>
      <c r="DC65" s="735"/>
      <c r="DD65" s="735"/>
      <c r="DE65" s="735"/>
      <c r="DF65" s="736"/>
      <c r="DG65" s="734"/>
      <c r="DH65" s="735"/>
      <c r="DI65" s="735"/>
      <c r="DJ65" s="735"/>
      <c r="DK65" s="736"/>
      <c r="DL65" s="734"/>
      <c r="DM65" s="735"/>
      <c r="DN65" s="735"/>
      <c r="DO65" s="735"/>
      <c r="DP65" s="736"/>
      <c r="DQ65" s="734"/>
      <c r="DR65" s="735"/>
      <c r="DS65" s="735"/>
      <c r="DT65" s="735"/>
      <c r="DU65" s="736"/>
      <c r="DV65" s="737"/>
      <c r="DW65" s="738"/>
      <c r="DX65" s="738"/>
      <c r="DY65" s="738"/>
      <c r="DZ65" s="739"/>
      <c r="EA65" s="212"/>
    </row>
    <row r="66" spans="1:131" ht="26.25" customHeight="1" x14ac:dyDescent="0.2">
      <c r="A66" s="753" t="s">
        <v>394</v>
      </c>
      <c r="B66" s="754"/>
      <c r="C66" s="754"/>
      <c r="D66" s="754"/>
      <c r="E66" s="754"/>
      <c r="F66" s="754"/>
      <c r="G66" s="754"/>
      <c r="H66" s="754"/>
      <c r="I66" s="754"/>
      <c r="J66" s="754"/>
      <c r="K66" s="754"/>
      <c r="L66" s="754"/>
      <c r="M66" s="754"/>
      <c r="N66" s="754"/>
      <c r="O66" s="754"/>
      <c r="P66" s="755"/>
      <c r="Q66" s="759" t="s">
        <v>380</v>
      </c>
      <c r="R66" s="760"/>
      <c r="S66" s="760"/>
      <c r="T66" s="760"/>
      <c r="U66" s="761"/>
      <c r="V66" s="759" t="s">
        <v>381</v>
      </c>
      <c r="W66" s="760"/>
      <c r="X66" s="760"/>
      <c r="Y66" s="760"/>
      <c r="Z66" s="761"/>
      <c r="AA66" s="759" t="s">
        <v>382</v>
      </c>
      <c r="AB66" s="760"/>
      <c r="AC66" s="760"/>
      <c r="AD66" s="760"/>
      <c r="AE66" s="761"/>
      <c r="AF66" s="867" t="s">
        <v>383</v>
      </c>
      <c r="AG66" s="828"/>
      <c r="AH66" s="828"/>
      <c r="AI66" s="828"/>
      <c r="AJ66" s="868"/>
      <c r="AK66" s="759" t="s">
        <v>384</v>
      </c>
      <c r="AL66" s="754"/>
      <c r="AM66" s="754"/>
      <c r="AN66" s="754"/>
      <c r="AO66" s="755"/>
      <c r="AP66" s="759" t="s">
        <v>385</v>
      </c>
      <c r="AQ66" s="760"/>
      <c r="AR66" s="760"/>
      <c r="AS66" s="760"/>
      <c r="AT66" s="761"/>
      <c r="AU66" s="759" t="s">
        <v>395</v>
      </c>
      <c r="AV66" s="760"/>
      <c r="AW66" s="760"/>
      <c r="AX66" s="760"/>
      <c r="AY66" s="761"/>
      <c r="AZ66" s="759" t="s">
        <v>364</v>
      </c>
      <c r="BA66" s="760"/>
      <c r="BB66" s="760"/>
      <c r="BC66" s="760"/>
      <c r="BD66" s="766"/>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56"/>
      <c r="B67" s="757"/>
      <c r="C67" s="757"/>
      <c r="D67" s="757"/>
      <c r="E67" s="757"/>
      <c r="F67" s="757"/>
      <c r="G67" s="757"/>
      <c r="H67" s="757"/>
      <c r="I67" s="757"/>
      <c r="J67" s="757"/>
      <c r="K67" s="757"/>
      <c r="L67" s="757"/>
      <c r="M67" s="757"/>
      <c r="N67" s="757"/>
      <c r="O67" s="757"/>
      <c r="P67" s="758"/>
      <c r="Q67" s="762"/>
      <c r="R67" s="763"/>
      <c r="S67" s="763"/>
      <c r="T67" s="763"/>
      <c r="U67" s="764"/>
      <c r="V67" s="762"/>
      <c r="W67" s="763"/>
      <c r="X67" s="763"/>
      <c r="Y67" s="763"/>
      <c r="Z67" s="764"/>
      <c r="AA67" s="762"/>
      <c r="AB67" s="763"/>
      <c r="AC67" s="763"/>
      <c r="AD67" s="763"/>
      <c r="AE67" s="764"/>
      <c r="AF67" s="869"/>
      <c r="AG67" s="831"/>
      <c r="AH67" s="831"/>
      <c r="AI67" s="831"/>
      <c r="AJ67" s="870"/>
      <c r="AK67" s="871"/>
      <c r="AL67" s="757"/>
      <c r="AM67" s="757"/>
      <c r="AN67" s="757"/>
      <c r="AO67" s="758"/>
      <c r="AP67" s="762"/>
      <c r="AQ67" s="763"/>
      <c r="AR67" s="763"/>
      <c r="AS67" s="763"/>
      <c r="AT67" s="764"/>
      <c r="AU67" s="762"/>
      <c r="AV67" s="763"/>
      <c r="AW67" s="763"/>
      <c r="AX67" s="763"/>
      <c r="AY67" s="764"/>
      <c r="AZ67" s="762"/>
      <c r="BA67" s="763"/>
      <c r="BB67" s="763"/>
      <c r="BC67" s="763"/>
      <c r="BD67" s="768"/>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4" t="s">
        <v>538</v>
      </c>
      <c r="C68" s="885"/>
      <c r="D68" s="885"/>
      <c r="E68" s="885"/>
      <c r="F68" s="885"/>
      <c r="G68" s="885"/>
      <c r="H68" s="885"/>
      <c r="I68" s="885"/>
      <c r="J68" s="885"/>
      <c r="K68" s="885"/>
      <c r="L68" s="885"/>
      <c r="M68" s="885"/>
      <c r="N68" s="885"/>
      <c r="O68" s="885"/>
      <c r="P68" s="886"/>
      <c r="Q68" s="887">
        <v>9139</v>
      </c>
      <c r="R68" s="880">
        <v>7961</v>
      </c>
      <c r="S68" s="880">
        <v>7961</v>
      </c>
      <c r="T68" s="880">
        <v>7961</v>
      </c>
      <c r="U68" s="881">
        <v>7961</v>
      </c>
      <c r="V68" s="879">
        <v>8458</v>
      </c>
      <c r="W68" s="880">
        <v>7475</v>
      </c>
      <c r="X68" s="880">
        <v>7475</v>
      </c>
      <c r="Y68" s="880">
        <v>7475</v>
      </c>
      <c r="Z68" s="881">
        <v>7475</v>
      </c>
      <c r="AA68" s="879">
        <v>681</v>
      </c>
      <c r="AB68" s="880">
        <v>486</v>
      </c>
      <c r="AC68" s="880">
        <v>486</v>
      </c>
      <c r="AD68" s="880">
        <v>486</v>
      </c>
      <c r="AE68" s="881">
        <v>486</v>
      </c>
      <c r="AF68" s="879">
        <v>681</v>
      </c>
      <c r="AG68" s="880">
        <v>486</v>
      </c>
      <c r="AH68" s="880">
        <v>486</v>
      </c>
      <c r="AI68" s="880">
        <v>486</v>
      </c>
      <c r="AJ68" s="881">
        <v>486</v>
      </c>
      <c r="AK68" s="879">
        <v>92</v>
      </c>
      <c r="AL68" s="880"/>
      <c r="AM68" s="880"/>
      <c r="AN68" s="880"/>
      <c r="AO68" s="881"/>
      <c r="AP68" s="879">
        <v>2895</v>
      </c>
      <c r="AQ68" s="880">
        <v>4476</v>
      </c>
      <c r="AR68" s="880">
        <v>4476</v>
      </c>
      <c r="AS68" s="880">
        <v>4476</v>
      </c>
      <c r="AT68" s="881">
        <v>4476</v>
      </c>
      <c r="AU68" s="879">
        <v>124</v>
      </c>
      <c r="AV68" s="880">
        <v>192</v>
      </c>
      <c r="AW68" s="880">
        <v>192</v>
      </c>
      <c r="AX68" s="880">
        <v>192</v>
      </c>
      <c r="AY68" s="881">
        <v>192</v>
      </c>
      <c r="AZ68" s="882"/>
      <c r="BA68" s="882"/>
      <c r="BB68" s="882"/>
      <c r="BC68" s="882"/>
      <c r="BD68" s="883"/>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8" t="s">
        <v>539</v>
      </c>
      <c r="C69" s="889"/>
      <c r="D69" s="889"/>
      <c r="E69" s="889"/>
      <c r="F69" s="889"/>
      <c r="G69" s="889"/>
      <c r="H69" s="889"/>
      <c r="I69" s="889"/>
      <c r="J69" s="889"/>
      <c r="K69" s="889"/>
      <c r="L69" s="889"/>
      <c r="M69" s="889"/>
      <c r="N69" s="889"/>
      <c r="O69" s="889"/>
      <c r="P69" s="890"/>
      <c r="Q69" s="891">
        <v>217938</v>
      </c>
      <c r="R69" s="843">
        <v>144168</v>
      </c>
      <c r="S69" s="843">
        <v>144168</v>
      </c>
      <c r="T69" s="843">
        <v>144168</v>
      </c>
      <c r="U69" s="843">
        <v>144168</v>
      </c>
      <c r="V69" s="843">
        <v>200432</v>
      </c>
      <c r="W69" s="843">
        <v>138019</v>
      </c>
      <c r="X69" s="843">
        <v>138019</v>
      </c>
      <c r="Y69" s="843">
        <v>138019</v>
      </c>
      <c r="Z69" s="843">
        <v>138019</v>
      </c>
      <c r="AA69" s="843">
        <v>17506</v>
      </c>
      <c r="AB69" s="843">
        <v>6149</v>
      </c>
      <c r="AC69" s="843">
        <v>6149</v>
      </c>
      <c r="AD69" s="843">
        <v>6149</v>
      </c>
      <c r="AE69" s="843">
        <v>6149</v>
      </c>
      <c r="AF69" s="843">
        <v>40895</v>
      </c>
      <c r="AG69" s="843">
        <v>32354</v>
      </c>
      <c r="AH69" s="843">
        <v>32354</v>
      </c>
      <c r="AI69" s="843">
        <v>32354</v>
      </c>
      <c r="AJ69" s="843">
        <v>32354</v>
      </c>
      <c r="AK69" s="843" t="s">
        <v>482</v>
      </c>
      <c r="AL69" s="843"/>
      <c r="AM69" s="843"/>
      <c r="AN69" s="843"/>
      <c r="AO69" s="843"/>
      <c r="AP69" s="843" t="s">
        <v>482</v>
      </c>
      <c r="AQ69" s="843"/>
      <c r="AR69" s="843"/>
      <c r="AS69" s="843"/>
      <c r="AT69" s="843"/>
      <c r="AU69" s="843" t="s">
        <v>482</v>
      </c>
      <c r="AV69" s="843"/>
      <c r="AW69" s="843"/>
      <c r="AX69" s="843"/>
      <c r="AY69" s="843"/>
      <c r="AZ69" s="845" t="s">
        <v>543</v>
      </c>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8" t="s">
        <v>540</v>
      </c>
      <c r="C70" s="889"/>
      <c r="D70" s="889"/>
      <c r="E70" s="889"/>
      <c r="F70" s="889"/>
      <c r="G70" s="889"/>
      <c r="H70" s="889"/>
      <c r="I70" s="889"/>
      <c r="J70" s="889"/>
      <c r="K70" s="889"/>
      <c r="L70" s="889"/>
      <c r="M70" s="889"/>
      <c r="N70" s="889"/>
      <c r="O70" s="889"/>
      <c r="P70" s="890"/>
      <c r="Q70" s="891">
        <v>101278</v>
      </c>
      <c r="R70" s="843">
        <v>76940</v>
      </c>
      <c r="S70" s="843">
        <v>76940</v>
      </c>
      <c r="T70" s="843">
        <v>76940</v>
      </c>
      <c r="U70" s="843">
        <v>76940</v>
      </c>
      <c r="V70" s="843">
        <v>98372</v>
      </c>
      <c r="W70" s="843">
        <v>73165</v>
      </c>
      <c r="X70" s="843">
        <v>73165</v>
      </c>
      <c r="Y70" s="843">
        <v>73165</v>
      </c>
      <c r="Z70" s="843">
        <v>73165</v>
      </c>
      <c r="AA70" s="843">
        <v>2906</v>
      </c>
      <c r="AB70" s="843">
        <v>3775</v>
      </c>
      <c r="AC70" s="843">
        <v>3775</v>
      </c>
      <c r="AD70" s="843">
        <v>3775</v>
      </c>
      <c r="AE70" s="843">
        <v>3775</v>
      </c>
      <c r="AF70" s="843">
        <v>2874</v>
      </c>
      <c r="AG70" s="843">
        <v>3775</v>
      </c>
      <c r="AH70" s="843">
        <v>3775</v>
      </c>
      <c r="AI70" s="843">
        <v>3775</v>
      </c>
      <c r="AJ70" s="843">
        <v>3775</v>
      </c>
      <c r="AK70" s="843">
        <v>3777</v>
      </c>
      <c r="AL70" s="843">
        <v>7300</v>
      </c>
      <c r="AM70" s="843">
        <v>7300</v>
      </c>
      <c r="AN70" s="843">
        <v>7300</v>
      </c>
      <c r="AO70" s="843">
        <v>7300</v>
      </c>
      <c r="AP70" s="843">
        <v>85217</v>
      </c>
      <c r="AQ70" s="843">
        <v>42318</v>
      </c>
      <c r="AR70" s="843">
        <v>42318</v>
      </c>
      <c r="AS70" s="843">
        <v>42318</v>
      </c>
      <c r="AT70" s="843">
        <v>42318</v>
      </c>
      <c r="AU70" s="843">
        <v>1363</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8" t="s">
        <v>541</v>
      </c>
      <c r="C71" s="889"/>
      <c r="D71" s="889"/>
      <c r="E71" s="889"/>
      <c r="F71" s="889"/>
      <c r="G71" s="889"/>
      <c r="H71" s="889"/>
      <c r="I71" s="889"/>
      <c r="J71" s="889"/>
      <c r="K71" s="889"/>
      <c r="L71" s="889"/>
      <c r="M71" s="889"/>
      <c r="N71" s="889"/>
      <c r="O71" s="889"/>
      <c r="P71" s="890"/>
      <c r="Q71" s="891">
        <v>11048</v>
      </c>
      <c r="R71" s="843">
        <v>6933</v>
      </c>
      <c r="S71" s="843">
        <v>6933</v>
      </c>
      <c r="T71" s="843">
        <v>6933</v>
      </c>
      <c r="U71" s="843">
        <v>6933</v>
      </c>
      <c r="V71" s="843">
        <v>10962</v>
      </c>
      <c r="W71" s="843">
        <v>6850</v>
      </c>
      <c r="X71" s="843">
        <v>6850</v>
      </c>
      <c r="Y71" s="843">
        <v>6850</v>
      </c>
      <c r="Z71" s="843">
        <v>6850</v>
      </c>
      <c r="AA71" s="843">
        <v>86</v>
      </c>
      <c r="AB71" s="843">
        <v>82</v>
      </c>
      <c r="AC71" s="843">
        <v>82</v>
      </c>
      <c r="AD71" s="843">
        <v>82</v>
      </c>
      <c r="AE71" s="843">
        <v>82</v>
      </c>
      <c r="AF71" s="843">
        <v>86</v>
      </c>
      <c r="AG71" s="843">
        <v>82</v>
      </c>
      <c r="AH71" s="843">
        <v>82</v>
      </c>
      <c r="AI71" s="843">
        <v>82</v>
      </c>
      <c r="AJ71" s="843">
        <v>82</v>
      </c>
      <c r="AK71" s="843">
        <v>4624</v>
      </c>
      <c r="AL71" s="843">
        <v>2485</v>
      </c>
      <c r="AM71" s="843">
        <v>2485</v>
      </c>
      <c r="AN71" s="843">
        <v>2485</v>
      </c>
      <c r="AO71" s="843">
        <v>2485</v>
      </c>
      <c r="AP71" s="843" t="s">
        <v>482</v>
      </c>
      <c r="AQ71" s="843"/>
      <c r="AR71" s="843"/>
      <c r="AS71" s="843"/>
      <c r="AT71" s="843"/>
      <c r="AU71" s="843" t="s">
        <v>482</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8" t="s">
        <v>542</v>
      </c>
      <c r="C72" s="889"/>
      <c r="D72" s="889"/>
      <c r="E72" s="889"/>
      <c r="F72" s="889"/>
      <c r="G72" s="889"/>
      <c r="H72" s="889"/>
      <c r="I72" s="889"/>
      <c r="J72" s="889"/>
      <c r="K72" s="889"/>
      <c r="L72" s="889"/>
      <c r="M72" s="889"/>
      <c r="N72" s="889"/>
      <c r="O72" s="889"/>
      <c r="P72" s="890"/>
      <c r="Q72" s="891">
        <v>1656633</v>
      </c>
      <c r="R72" s="843">
        <v>1385861</v>
      </c>
      <c r="S72" s="843">
        <v>1385861</v>
      </c>
      <c r="T72" s="843">
        <v>1385861</v>
      </c>
      <c r="U72" s="843">
        <v>1385861</v>
      </c>
      <c r="V72" s="843">
        <v>1631442</v>
      </c>
      <c r="W72" s="843">
        <v>1346246</v>
      </c>
      <c r="X72" s="843">
        <v>1346246</v>
      </c>
      <c r="Y72" s="843">
        <v>1346246</v>
      </c>
      <c r="Z72" s="843">
        <v>1346246</v>
      </c>
      <c r="AA72" s="843">
        <v>25191</v>
      </c>
      <c r="AB72" s="843">
        <v>39615</v>
      </c>
      <c r="AC72" s="843">
        <v>39615</v>
      </c>
      <c r="AD72" s="843">
        <v>39615</v>
      </c>
      <c r="AE72" s="843">
        <v>39615</v>
      </c>
      <c r="AF72" s="843">
        <v>25191</v>
      </c>
      <c r="AG72" s="843">
        <v>39615</v>
      </c>
      <c r="AH72" s="843">
        <v>39615</v>
      </c>
      <c r="AI72" s="843">
        <v>39615</v>
      </c>
      <c r="AJ72" s="843">
        <v>39615</v>
      </c>
      <c r="AK72" s="843">
        <v>23240</v>
      </c>
      <c r="AL72" s="843"/>
      <c r="AM72" s="843"/>
      <c r="AN72" s="843"/>
      <c r="AO72" s="843"/>
      <c r="AP72" s="843" t="s">
        <v>482</v>
      </c>
      <c r="AQ72" s="843"/>
      <c r="AR72" s="843"/>
      <c r="AS72" s="843"/>
      <c r="AT72" s="843"/>
      <c r="AU72" s="843" t="s">
        <v>482</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8"/>
      <c r="C73" s="889"/>
      <c r="D73" s="889"/>
      <c r="E73" s="889"/>
      <c r="F73" s="889"/>
      <c r="G73" s="889"/>
      <c r="H73" s="889"/>
      <c r="I73" s="889"/>
      <c r="J73" s="889"/>
      <c r="K73" s="889"/>
      <c r="L73" s="889"/>
      <c r="M73" s="889"/>
      <c r="N73" s="889"/>
      <c r="O73" s="889"/>
      <c r="P73" s="890"/>
      <c r="Q73" s="891"/>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8"/>
      <c r="C74" s="889"/>
      <c r="D74" s="889"/>
      <c r="E74" s="889"/>
      <c r="F74" s="889"/>
      <c r="G74" s="889"/>
      <c r="H74" s="889"/>
      <c r="I74" s="889"/>
      <c r="J74" s="889"/>
      <c r="K74" s="889"/>
      <c r="L74" s="889"/>
      <c r="M74" s="889"/>
      <c r="N74" s="889"/>
      <c r="O74" s="889"/>
      <c r="P74" s="890"/>
      <c r="Q74" s="891"/>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8"/>
      <c r="C75" s="889"/>
      <c r="D75" s="889"/>
      <c r="E75" s="889"/>
      <c r="F75" s="889"/>
      <c r="G75" s="889"/>
      <c r="H75" s="889"/>
      <c r="I75" s="889"/>
      <c r="J75" s="889"/>
      <c r="K75" s="889"/>
      <c r="L75" s="889"/>
      <c r="M75" s="889"/>
      <c r="N75" s="889"/>
      <c r="O75" s="889"/>
      <c r="P75" s="890"/>
      <c r="Q75" s="892"/>
      <c r="R75" s="893"/>
      <c r="S75" s="893"/>
      <c r="T75" s="893"/>
      <c r="U75" s="847"/>
      <c r="V75" s="894"/>
      <c r="W75" s="893"/>
      <c r="X75" s="893"/>
      <c r="Y75" s="893"/>
      <c r="Z75" s="847"/>
      <c r="AA75" s="894"/>
      <c r="AB75" s="893"/>
      <c r="AC75" s="893"/>
      <c r="AD75" s="893"/>
      <c r="AE75" s="847"/>
      <c r="AF75" s="894"/>
      <c r="AG75" s="893"/>
      <c r="AH75" s="893"/>
      <c r="AI75" s="893"/>
      <c r="AJ75" s="847"/>
      <c r="AK75" s="894"/>
      <c r="AL75" s="893"/>
      <c r="AM75" s="893"/>
      <c r="AN75" s="893"/>
      <c r="AO75" s="847"/>
      <c r="AP75" s="894"/>
      <c r="AQ75" s="893"/>
      <c r="AR75" s="893"/>
      <c r="AS75" s="893"/>
      <c r="AT75" s="847"/>
      <c r="AU75" s="894"/>
      <c r="AV75" s="893"/>
      <c r="AW75" s="893"/>
      <c r="AX75" s="893"/>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8"/>
      <c r="C76" s="889"/>
      <c r="D76" s="889"/>
      <c r="E76" s="889"/>
      <c r="F76" s="889"/>
      <c r="G76" s="889"/>
      <c r="H76" s="889"/>
      <c r="I76" s="889"/>
      <c r="J76" s="889"/>
      <c r="K76" s="889"/>
      <c r="L76" s="889"/>
      <c r="M76" s="889"/>
      <c r="N76" s="889"/>
      <c r="O76" s="889"/>
      <c r="P76" s="890"/>
      <c r="Q76" s="892"/>
      <c r="R76" s="893"/>
      <c r="S76" s="893"/>
      <c r="T76" s="893"/>
      <c r="U76" s="847"/>
      <c r="V76" s="894"/>
      <c r="W76" s="893"/>
      <c r="X76" s="893"/>
      <c r="Y76" s="893"/>
      <c r="Z76" s="847"/>
      <c r="AA76" s="894"/>
      <c r="AB76" s="893"/>
      <c r="AC76" s="893"/>
      <c r="AD76" s="893"/>
      <c r="AE76" s="847"/>
      <c r="AF76" s="894"/>
      <c r="AG76" s="893"/>
      <c r="AH76" s="893"/>
      <c r="AI76" s="893"/>
      <c r="AJ76" s="847"/>
      <c r="AK76" s="894"/>
      <c r="AL76" s="893"/>
      <c r="AM76" s="893"/>
      <c r="AN76" s="893"/>
      <c r="AO76" s="847"/>
      <c r="AP76" s="894"/>
      <c r="AQ76" s="893"/>
      <c r="AR76" s="893"/>
      <c r="AS76" s="893"/>
      <c r="AT76" s="847"/>
      <c r="AU76" s="894"/>
      <c r="AV76" s="893"/>
      <c r="AW76" s="893"/>
      <c r="AX76" s="893"/>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8"/>
      <c r="C77" s="889"/>
      <c r="D77" s="889"/>
      <c r="E77" s="889"/>
      <c r="F77" s="889"/>
      <c r="G77" s="889"/>
      <c r="H77" s="889"/>
      <c r="I77" s="889"/>
      <c r="J77" s="889"/>
      <c r="K77" s="889"/>
      <c r="L77" s="889"/>
      <c r="M77" s="889"/>
      <c r="N77" s="889"/>
      <c r="O77" s="889"/>
      <c r="P77" s="890"/>
      <c r="Q77" s="892"/>
      <c r="R77" s="893"/>
      <c r="S77" s="893"/>
      <c r="T77" s="893"/>
      <c r="U77" s="847"/>
      <c r="V77" s="894"/>
      <c r="W77" s="893"/>
      <c r="X77" s="893"/>
      <c r="Y77" s="893"/>
      <c r="Z77" s="847"/>
      <c r="AA77" s="894"/>
      <c r="AB77" s="893"/>
      <c r="AC77" s="893"/>
      <c r="AD77" s="893"/>
      <c r="AE77" s="847"/>
      <c r="AF77" s="894"/>
      <c r="AG77" s="893"/>
      <c r="AH77" s="893"/>
      <c r="AI77" s="893"/>
      <c r="AJ77" s="847"/>
      <c r="AK77" s="894"/>
      <c r="AL77" s="893"/>
      <c r="AM77" s="893"/>
      <c r="AN77" s="893"/>
      <c r="AO77" s="847"/>
      <c r="AP77" s="894"/>
      <c r="AQ77" s="893"/>
      <c r="AR77" s="893"/>
      <c r="AS77" s="893"/>
      <c r="AT77" s="847"/>
      <c r="AU77" s="894"/>
      <c r="AV77" s="893"/>
      <c r="AW77" s="893"/>
      <c r="AX77" s="893"/>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8"/>
      <c r="C78" s="889"/>
      <c r="D78" s="889"/>
      <c r="E78" s="889"/>
      <c r="F78" s="889"/>
      <c r="G78" s="889"/>
      <c r="H78" s="889"/>
      <c r="I78" s="889"/>
      <c r="J78" s="889"/>
      <c r="K78" s="889"/>
      <c r="L78" s="889"/>
      <c r="M78" s="889"/>
      <c r="N78" s="889"/>
      <c r="O78" s="889"/>
      <c r="P78" s="890"/>
      <c r="Q78" s="891"/>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8"/>
      <c r="C79" s="889"/>
      <c r="D79" s="889"/>
      <c r="E79" s="889"/>
      <c r="F79" s="889"/>
      <c r="G79" s="889"/>
      <c r="H79" s="889"/>
      <c r="I79" s="889"/>
      <c r="J79" s="889"/>
      <c r="K79" s="889"/>
      <c r="L79" s="889"/>
      <c r="M79" s="889"/>
      <c r="N79" s="889"/>
      <c r="O79" s="889"/>
      <c r="P79" s="890"/>
      <c r="Q79" s="891"/>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8"/>
      <c r="C80" s="889"/>
      <c r="D80" s="889"/>
      <c r="E80" s="889"/>
      <c r="F80" s="889"/>
      <c r="G80" s="889"/>
      <c r="H80" s="889"/>
      <c r="I80" s="889"/>
      <c r="J80" s="889"/>
      <c r="K80" s="889"/>
      <c r="L80" s="889"/>
      <c r="M80" s="889"/>
      <c r="N80" s="889"/>
      <c r="O80" s="889"/>
      <c r="P80" s="890"/>
      <c r="Q80" s="891"/>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8"/>
      <c r="C81" s="889"/>
      <c r="D81" s="889"/>
      <c r="E81" s="889"/>
      <c r="F81" s="889"/>
      <c r="G81" s="889"/>
      <c r="H81" s="889"/>
      <c r="I81" s="889"/>
      <c r="J81" s="889"/>
      <c r="K81" s="889"/>
      <c r="L81" s="889"/>
      <c r="M81" s="889"/>
      <c r="N81" s="889"/>
      <c r="O81" s="889"/>
      <c r="P81" s="890"/>
      <c r="Q81" s="891"/>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8"/>
      <c r="C82" s="889"/>
      <c r="D82" s="889"/>
      <c r="E82" s="889"/>
      <c r="F82" s="889"/>
      <c r="G82" s="889"/>
      <c r="H82" s="889"/>
      <c r="I82" s="889"/>
      <c r="J82" s="889"/>
      <c r="K82" s="889"/>
      <c r="L82" s="889"/>
      <c r="M82" s="889"/>
      <c r="N82" s="889"/>
      <c r="O82" s="889"/>
      <c r="P82" s="890"/>
      <c r="Q82" s="891"/>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8"/>
      <c r="C83" s="889"/>
      <c r="D83" s="889"/>
      <c r="E83" s="889"/>
      <c r="F83" s="889"/>
      <c r="G83" s="889"/>
      <c r="H83" s="889"/>
      <c r="I83" s="889"/>
      <c r="J83" s="889"/>
      <c r="K83" s="889"/>
      <c r="L83" s="889"/>
      <c r="M83" s="889"/>
      <c r="N83" s="889"/>
      <c r="O83" s="889"/>
      <c r="P83" s="890"/>
      <c r="Q83" s="891"/>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8"/>
      <c r="C84" s="889"/>
      <c r="D84" s="889"/>
      <c r="E84" s="889"/>
      <c r="F84" s="889"/>
      <c r="G84" s="889"/>
      <c r="H84" s="889"/>
      <c r="I84" s="889"/>
      <c r="J84" s="889"/>
      <c r="K84" s="889"/>
      <c r="L84" s="889"/>
      <c r="M84" s="889"/>
      <c r="N84" s="889"/>
      <c r="O84" s="889"/>
      <c r="P84" s="890"/>
      <c r="Q84" s="891"/>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8"/>
      <c r="C85" s="889"/>
      <c r="D85" s="889"/>
      <c r="E85" s="889"/>
      <c r="F85" s="889"/>
      <c r="G85" s="889"/>
      <c r="H85" s="889"/>
      <c r="I85" s="889"/>
      <c r="J85" s="889"/>
      <c r="K85" s="889"/>
      <c r="L85" s="889"/>
      <c r="M85" s="889"/>
      <c r="N85" s="889"/>
      <c r="O85" s="889"/>
      <c r="P85" s="890"/>
      <c r="Q85" s="891"/>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8"/>
      <c r="C86" s="889"/>
      <c r="D86" s="889"/>
      <c r="E86" s="889"/>
      <c r="F86" s="889"/>
      <c r="G86" s="889"/>
      <c r="H86" s="889"/>
      <c r="I86" s="889"/>
      <c r="J86" s="889"/>
      <c r="K86" s="889"/>
      <c r="L86" s="889"/>
      <c r="M86" s="889"/>
      <c r="N86" s="889"/>
      <c r="O86" s="889"/>
      <c r="P86" s="890"/>
      <c r="Q86" s="891"/>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5"/>
      <c r="C87" s="896"/>
      <c r="D87" s="896"/>
      <c r="E87" s="896"/>
      <c r="F87" s="896"/>
      <c r="G87" s="896"/>
      <c r="H87" s="896"/>
      <c r="I87" s="896"/>
      <c r="J87" s="896"/>
      <c r="K87" s="896"/>
      <c r="L87" s="896"/>
      <c r="M87" s="896"/>
      <c r="N87" s="896"/>
      <c r="O87" s="896"/>
      <c r="P87" s="897"/>
      <c r="Q87" s="898"/>
      <c r="R87" s="899"/>
      <c r="S87" s="899"/>
      <c r="T87" s="899"/>
      <c r="U87" s="899"/>
      <c r="V87" s="899"/>
      <c r="W87" s="899"/>
      <c r="X87" s="899"/>
      <c r="Y87" s="899"/>
      <c r="Z87" s="899"/>
      <c r="AA87" s="899"/>
      <c r="AB87" s="899"/>
      <c r="AC87" s="899"/>
      <c r="AD87" s="899"/>
      <c r="AE87" s="899"/>
      <c r="AF87" s="899"/>
      <c r="AG87" s="899"/>
      <c r="AH87" s="899"/>
      <c r="AI87" s="899"/>
      <c r="AJ87" s="899"/>
      <c r="AK87" s="899"/>
      <c r="AL87" s="899"/>
      <c r="AM87" s="899"/>
      <c r="AN87" s="899"/>
      <c r="AO87" s="899"/>
      <c r="AP87" s="899"/>
      <c r="AQ87" s="899"/>
      <c r="AR87" s="899"/>
      <c r="AS87" s="899"/>
      <c r="AT87" s="899"/>
      <c r="AU87" s="899"/>
      <c r="AV87" s="899"/>
      <c r="AW87" s="899"/>
      <c r="AX87" s="899"/>
      <c r="AY87" s="899"/>
      <c r="AZ87" s="900"/>
      <c r="BA87" s="900"/>
      <c r="BB87" s="900"/>
      <c r="BC87" s="900"/>
      <c r="BD87" s="901"/>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396</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69728</v>
      </c>
      <c r="AG88" s="857"/>
      <c r="AH88" s="857"/>
      <c r="AI88" s="857"/>
      <c r="AJ88" s="857"/>
      <c r="AK88" s="854"/>
      <c r="AL88" s="854"/>
      <c r="AM88" s="854"/>
      <c r="AN88" s="854"/>
      <c r="AO88" s="854"/>
      <c r="AP88" s="857">
        <v>88111</v>
      </c>
      <c r="AQ88" s="857"/>
      <c r="AR88" s="857"/>
      <c r="AS88" s="857"/>
      <c r="AT88" s="857"/>
      <c r="AU88" s="857">
        <v>1488</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397</v>
      </c>
      <c r="BS102" s="803"/>
      <c r="BT102" s="803"/>
      <c r="BU102" s="803"/>
      <c r="BV102" s="803"/>
      <c r="BW102" s="803"/>
      <c r="BX102" s="803"/>
      <c r="BY102" s="803"/>
      <c r="BZ102" s="803"/>
      <c r="CA102" s="803"/>
      <c r="CB102" s="803"/>
      <c r="CC102" s="803"/>
      <c r="CD102" s="803"/>
      <c r="CE102" s="803"/>
      <c r="CF102" s="803"/>
      <c r="CG102" s="804"/>
      <c r="CH102" s="902"/>
      <c r="CI102" s="903"/>
      <c r="CJ102" s="903"/>
      <c r="CK102" s="903"/>
      <c r="CL102" s="904"/>
      <c r="CM102" s="902"/>
      <c r="CN102" s="903"/>
      <c r="CO102" s="903"/>
      <c r="CP102" s="903"/>
      <c r="CQ102" s="904"/>
      <c r="CR102" s="905">
        <v>1100</v>
      </c>
      <c r="CS102" s="865"/>
      <c r="CT102" s="865"/>
      <c r="CU102" s="865"/>
      <c r="CV102" s="906"/>
      <c r="CW102" s="905">
        <v>266</v>
      </c>
      <c r="CX102" s="865"/>
      <c r="CY102" s="865"/>
      <c r="CZ102" s="865"/>
      <c r="DA102" s="906"/>
      <c r="DB102" s="905" t="s">
        <v>482</v>
      </c>
      <c r="DC102" s="865"/>
      <c r="DD102" s="865"/>
      <c r="DE102" s="865"/>
      <c r="DF102" s="906"/>
      <c r="DG102" s="905" t="s">
        <v>482</v>
      </c>
      <c r="DH102" s="865"/>
      <c r="DI102" s="865"/>
      <c r="DJ102" s="865"/>
      <c r="DK102" s="906"/>
      <c r="DL102" s="905" t="s">
        <v>482</v>
      </c>
      <c r="DM102" s="865"/>
      <c r="DN102" s="865"/>
      <c r="DO102" s="865"/>
      <c r="DP102" s="906"/>
      <c r="DQ102" s="905" t="s">
        <v>482</v>
      </c>
      <c r="DR102" s="865"/>
      <c r="DS102" s="865"/>
      <c r="DT102" s="865"/>
      <c r="DU102" s="906"/>
      <c r="DV102" s="802"/>
      <c r="DW102" s="803"/>
      <c r="DX102" s="803"/>
      <c r="DY102" s="803"/>
      <c r="DZ102" s="92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30" t="s">
        <v>398</v>
      </c>
      <c r="BR103" s="930"/>
      <c r="BS103" s="930"/>
      <c r="BT103" s="930"/>
      <c r="BU103" s="930"/>
      <c r="BV103" s="930"/>
      <c r="BW103" s="930"/>
      <c r="BX103" s="930"/>
      <c r="BY103" s="930"/>
      <c r="BZ103" s="930"/>
      <c r="CA103" s="930"/>
      <c r="CB103" s="930"/>
      <c r="CC103" s="930"/>
      <c r="CD103" s="930"/>
      <c r="CE103" s="930"/>
      <c r="CF103" s="930"/>
      <c r="CG103" s="930"/>
      <c r="CH103" s="930"/>
      <c r="CI103" s="930"/>
      <c r="CJ103" s="930"/>
      <c r="CK103" s="930"/>
      <c r="CL103" s="930"/>
      <c r="CM103" s="930"/>
      <c r="CN103" s="930"/>
      <c r="CO103" s="930"/>
      <c r="CP103" s="930"/>
      <c r="CQ103" s="930"/>
      <c r="CR103" s="930"/>
      <c r="CS103" s="930"/>
      <c r="CT103" s="930"/>
      <c r="CU103" s="930"/>
      <c r="CV103" s="930"/>
      <c r="CW103" s="930"/>
      <c r="CX103" s="930"/>
      <c r="CY103" s="930"/>
      <c r="CZ103" s="930"/>
      <c r="DA103" s="930"/>
      <c r="DB103" s="930"/>
      <c r="DC103" s="930"/>
      <c r="DD103" s="930"/>
      <c r="DE103" s="930"/>
      <c r="DF103" s="930"/>
      <c r="DG103" s="930"/>
      <c r="DH103" s="930"/>
      <c r="DI103" s="930"/>
      <c r="DJ103" s="930"/>
      <c r="DK103" s="930"/>
      <c r="DL103" s="930"/>
      <c r="DM103" s="930"/>
      <c r="DN103" s="930"/>
      <c r="DO103" s="930"/>
      <c r="DP103" s="930"/>
      <c r="DQ103" s="930"/>
      <c r="DR103" s="930"/>
      <c r="DS103" s="930"/>
      <c r="DT103" s="930"/>
      <c r="DU103" s="930"/>
      <c r="DV103" s="930"/>
      <c r="DW103" s="930"/>
      <c r="DX103" s="930"/>
      <c r="DY103" s="930"/>
      <c r="DZ103" s="93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1" t="s">
        <v>399</v>
      </c>
      <c r="BR104" s="931"/>
      <c r="BS104" s="931"/>
      <c r="BT104" s="931"/>
      <c r="BU104" s="931"/>
      <c r="BV104" s="931"/>
      <c r="BW104" s="931"/>
      <c r="BX104" s="931"/>
      <c r="BY104" s="931"/>
      <c r="BZ104" s="931"/>
      <c r="CA104" s="931"/>
      <c r="CB104" s="931"/>
      <c r="CC104" s="931"/>
      <c r="CD104" s="931"/>
      <c r="CE104" s="931"/>
      <c r="CF104" s="931"/>
      <c r="CG104" s="931"/>
      <c r="CH104" s="931"/>
      <c r="CI104" s="931"/>
      <c r="CJ104" s="931"/>
      <c r="CK104" s="931"/>
      <c r="CL104" s="931"/>
      <c r="CM104" s="931"/>
      <c r="CN104" s="931"/>
      <c r="CO104" s="931"/>
      <c r="CP104" s="931"/>
      <c r="CQ104" s="931"/>
      <c r="CR104" s="931"/>
      <c r="CS104" s="931"/>
      <c r="CT104" s="931"/>
      <c r="CU104" s="931"/>
      <c r="CV104" s="931"/>
      <c r="CW104" s="931"/>
      <c r="CX104" s="931"/>
      <c r="CY104" s="931"/>
      <c r="CZ104" s="931"/>
      <c r="DA104" s="931"/>
      <c r="DB104" s="931"/>
      <c r="DC104" s="931"/>
      <c r="DD104" s="931"/>
      <c r="DE104" s="931"/>
      <c r="DF104" s="931"/>
      <c r="DG104" s="931"/>
      <c r="DH104" s="931"/>
      <c r="DI104" s="931"/>
      <c r="DJ104" s="931"/>
      <c r="DK104" s="931"/>
      <c r="DL104" s="931"/>
      <c r="DM104" s="931"/>
      <c r="DN104" s="931"/>
      <c r="DO104" s="931"/>
      <c r="DP104" s="931"/>
      <c r="DQ104" s="931"/>
      <c r="DR104" s="931"/>
      <c r="DS104" s="931"/>
      <c r="DT104" s="931"/>
      <c r="DU104" s="931"/>
      <c r="DV104" s="931"/>
      <c r="DW104" s="931"/>
      <c r="DX104" s="931"/>
      <c r="DY104" s="931"/>
      <c r="DZ104" s="93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2" t="s">
        <v>402</v>
      </c>
      <c r="B108" s="933"/>
      <c r="C108" s="933"/>
      <c r="D108" s="933"/>
      <c r="E108" s="933"/>
      <c r="F108" s="933"/>
      <c r="G108" s="933"/>
      <c r="H108" s="933"/>
      <c r="I108" s="933"/>
      <c r="J108" s="933"/>
      <c r="K108" s="933"/>
      <c r="L108" s="933"/>
      <c r="M108" s="933"/>
      <c r="N108" s="933"/>
      <c r="O108" s="933"/>
      <c r="P108" s="933"/>
      <c r="Q108" s="933"/>
      <c r="R108" s="933"/>
      <c r="S108" s="933"/>
      <c r="T108" s="933"/>
      <c r="U108" s="933"/>
      <c r="V108" s="933"/>
      <c r="W108" s="933"/>
      <c r="X108" s="933"/>
      <c r="Y108" s="933"/>
      <c r="Z108" s="933"/>
      <c r="AA108" s="933"/>
      <c r="AB108" s="933"/>
      <c r="AC108" s="933"/>
      <c r="AD108" s="933"/>
      <c r="AE108" s="933"/>
      <c r="AF108" s="933"/>
      <c r="AG108" s="933"/>
      <c r="AH108" s="933"/>
      <c r="AI108" s="933"/>
      <c r="AJ108" s="933"/>
      <c r="AK108" s="933"/>
      <c r="AL108" s="933"/>
      <c r="AM108" s="933"/>
      <c r="AN108" s="933"/>
      <c r="AO108" s="933"/>
      <c r="AP108" s="933"/>
      <c r="AQ108" s="933"/>
      <c r="AR108" s="933"/>
      <c r="AS108" s="933"/>
      <c r="AT108" s="934"/>
      <c r="AU108" s="932" t="s">
        <v>403</v>
      </c>
      <c r="AV108" s="933"/>
      <c r="AW108" s="933"/>
      <c r="AX108" s="933"/>
      <c r="AY108" s="933"/>
      <c r="AZ108" s="933"/>
      <c r="BA108" s="933"/>
      <c r="BB108" s="933"/>
      <c r="BC108" s="933"/>
      <c r="BD108" s="933"/>
      <c r="BE108" s="933"/>
      <c r="BF108" s="933"/>
      <c r="BG108" s="933"/>
      <c r="BH108" s="933"/>
      <c r="BI108" s="933"/>
      <c r="BJ108" s="933"/>
      <c r="BK108" s="933"/>
      <c r="BL108" s="933"/>
      <c r="BM108" s="933"/>
      <c r="BN108" s="933"/>
      <c r="BO108" s="933"/>
      <c r="BP108" s="933"/>
      <c r="BQ108" s="933"/>
      <c r="BR108" s="933"/>
      <c r="BS108" s="933"/>
      <c r="BT108" s="933"/>
      <c r="BU108" s="933"/>
      <c r="BV108" s="933"/>
      <c r="BW108" s="933"/>
      <c r="BX108" s="933"/>
      <c r="BY108" s="933"/>
      <c r="BZ108" s="933"/>
      <c r="CA108" s="933"/>
      <c r="CB108" s="933"/>
      <c r="CC108" s="933"/>
      <c r="CD108" s="933"/>
      <c r="CE108" s="933"/>
      <c r="CF108" s="933"/>
      <c r="CG108" s="933"/>
      <c r="CH108" s="933"/>
      <c r="CI108" s="933"/>
      <c r="CJ108" s="933"/>
      <c r="CK108" s="933"/>
      <c r="CL108" s="933"/>
      <c r="CM108" s="933"/>
      <c r="CN108" s="933"/>
      <c r="CO108" s="933"/>
      <c r="CP108" s="933"/>
      <c r="CQ108" s="933"/>
      <c r="CR108" s="933"/>
      <c r="CS108" s="933"/>
      <c r="CT108" s="933"/>
      <c r="CU108" s="933"/>
      <c r="CV108" s="933"/>
      <c r="CW108" s="933"/>
      <c r="CX108" s="933"/>
      <c r="CY108" s="933"/>
      <c r="CZ108" s="933"/>
      <c r="DA108" s="933"/>
      <c r="DB108" s="933"/>
      <c r="DC108" s="933"/>
      <c r="DD108" s="933"/>
      <c r="DE108" s="933"/>
      <c r="DF108" s="933"/>
      <c r="DG108" s="933"/>
      <c r="DH108" s="933"/>
      <c r="DI108" s="933"/>
      <c r="DJ108" s="933"/>
      <c r="DK108" s="933"/>
      <c r="DL108" s="933"/>
      <c r="DM108" s="933"/>
      <c r="DN108" s="933"/>
      <c r="DO108" s="933"/>
      <c r="DP108" s="933"/>
      <c r="DQ108" s="933"/>
      <c r="DR108" s="933"/>
      <c r="DS108" s="933"/>
      <c r="DT108" s="933"/>
      <c r="DU108" s="933"/>
      <c r="DV108" s="933"/>
      <c r="DW108" s="933"/>
      <c r="DX108" s="933"/>
      <c r="DY108" s="933"/>
      <c r="DZ108" s="934"/>
    </row>
    <row r="109" spans="1:131" s="212" customFormat="1" ht="26.25" customHeight="1" x14ac:dyDescent="0.2">
      <c r="A109" s="927" t="s">
        <v>404</v>
      </c>
      <c r="B109" s="908"/>
      <c r="C109" s="908"/>
      <c r="D109" s="908"/>
      <c r="E109" s="908"/>
      <c r="F109" s="908"/>
      <c r="G109" s="908"/>
      <c r="H109" s="908"/>
      <c r="I109" s="908"/>
      <c r="J109" s="908"/>
      <c r="K109" s="908"/>
      <c r="L109" s="908"/>
      <c r="M109" s="908"/>
      <c r="N109" s="908"/>
      <c r="O109" s="908"/>
      <c r="P109" s="908"/>
      <c r="Q109" s="908"/>
      <c r="R109" s="908"/>
      <c r="S109" s="908"/>
      <c r="T109" s="908"/>
      <c r="U109" s="908"/>
      <c r="V109" s="908"/>
      <c r="W109" s="908"/>
      <c r="X109" s="908"/>
      <c r="Y109" s="908"/>
      <c r="Z109" s="909"/>
      <c r="AA109" s="907" t="s">
        <v>405</v>
      </c>
      <c r="AB109" s="908"/>
      <c r="AC109" s="908"/>
      <c r="AD109" s="908"/>
      <c r="AE109" s="909"/>
      <c r="AF109" s="907" t="s">
        <v>406</v>
      </c>
      <c r="AG109" s="908"/>
      <c r="AH109" s="908"/>
      <c r="AI109" s="908"/>
      <c r="AJ109" s="909"/>
      <c r="AK109" s="907" t="s">
        <v>294</v>
      </c>
      <c r="AL109" s="908"/>
      <c r="AM109" s="908"/>
      <c r="AN109" s="908"/>
      <c r="AO109" s="909"/>
      <c r="AP109" s="907" t="s">
        <v>407</v>
      </c>
      <c r="AQ109" s="908"/>
      <c r="AR109" s="908"/>
      <c r="AS109" s="908"/>
      <c r="AT109" s="910"/>
      <c r="AU109" s="927" t="s">
        <v>404</v>
      </c>
      <c r="AV109" s="908"/>
      <c r="AW109" s="908"/>
      <c r="AX109" s="908"/>
      <c r="AY109" s="908"/>
      <c r="AZ109" s="908"/>
      <c r="BA109" s="908"/>
      <c r="BB109" s="908"/>
      <c r="BC109" s="908"/>
      <c r="BD109" s="908"/>
      <c r="BE109" s="908"/>
      <c r="BF109" s="908"/>
      <c r="BG109" s="908"/>
      <c r="BH109" s="908"/>
      <c r="BI109" s="908"/>
      <c r="BJ109" s="908"/>
      <c r="BK109" s="908"/>
      <c r="BL109" s="908"/>
      <c r="BM109" s="908"/>
      <c r="BN109" s="908"/>
      <c r="BO109" s="908"/>
      <c r="BP109" s="909"/>
      <c r="BQ109" s="907" t="s">
        <v>405</v>
      </c>
      <c r="BR109" s="908"/>
      <c r="BS109" s="908"/>
      <c r="BT109" s="908"/>
      <c r="BU109" s="909"/>
      <c r="BV109" s="907" t="s">
        <v>406</v>
      </c>
      <c r="BW109" s="908"/>
      <c r="BX109" s="908"/>
      <c r="BY109" s="908"/>
      <c r="BZ109" s="909"/>
      <c r="CA109" s="907" t="s">
        <v>294</v>
      </c>
      <c r="CB109" s="908"/>
      <c r="CC109" s="908"/>
      <c r="CD109" s="908"/>
      <c r="CE109" s="909"/>
      <c r="CF109" s="928" t="s">
        <v>407</v>
      </c>
      <c r="CG109" s="928"/>
      <c r="CH109" s="928"/>
      <c r="CI109" s="928"/>
      <c r="CJ109" s="928"/>
      <c r="CK109" s="907" t="s">
        <v>408</v>
      </c>
      <c r="CL109" s="908"/>
      <c r="CM109" s="908"/>
      <c r="CN109" s="908"/>
      <c r="CO109" s="908"/>
      <c r="CP109" s="908"/>
      <c r="CQ109" s="908"/>
      <c r="CR109" s="908"/>
      <c r="CS109" s="908"/>
      <c r="CT109" s="908"/>
      <c r="CU109" s="908"/>
      <c r="CV109" s="908"/>
      <c r="CW109" s="908"/>
      <c r="CX109" s="908"/>
      <c r="CY109" s="908"/>
      <c r="CZ109" s="908"/>
      <c r="DA109" s="908"/>
      <c r="DB109" s="908"/>
      <c r="DC109" s="908"/>
      <c r="DD109" s="908"/>
      <c r="DE109" s="908"/>
      <c r="DF109" s="909"/>
      <c r="DG109" s="907" t="s">
        <v>405</v>
      </c>
      <c r="DH109" s="908"/>
      <c r="DI109" s="908"/>
      <c r="DJ109" s="908"/>
      <c r="DK109" s="909"/>
      <c r="DL109" s="907" t="s">
        <v>406</v>
      </c>
      <c r="DM109" s="908"/>
      <c r="DN109" s="908"/>
      <c r="DO109" s="908"/>
      <c r="DP109" s="909"/>
      <c r="DQ109" s="907" t="s">
        <v>294</v>
      </c>
      <c r="DR109" s="908"/>
      <c r="DS109" s="908"/>
      <c r="DT109" s="908"/>
      <c r="DU109" s="909"/>
      <c r="DV109" s="907" t="s">
        <v>407</v>
      </c>
      <c r="DW109" s="908"/>
      <c r="DX109" s="908"/>
      <c r="DY109" s="908"/>
      <c r="DZ109" s="910"/>
    </row>
    <row r="110" spans="1:131" s="212" customFormat="1" ht="26.25" customHeight="1" x14ac:dyDescent="0.2">
      <c r="A110" s="911" t="s">
        <v>409</v>
      </c>
      <c r="B110" s="912"/>
      <c r="C110" s="912"/>
      <c r="D110" s="912"/>
      <c r="E110" s="912"/>
      <c r="F110" s="912"/>
      <c r="G110" s="912"/>
      <c r="H110" s="912"/>
      <c r="I110" s="912"/>
      <c r="J110" s="912"/>
      <c r="K110" s="912"/>
      <c r="L110" s="912"/>
      <c r="M110" s="912"/>
      <c r="N110" s="912"/>
      <c r="O110" s="912"/>
      <c r="P110" s="912"/>
      <c r="Q110" s="912"/>
      <c r="R110" s="912"/>
      <c r="S110" s="912"/>
      <c r="T110" s="912"/>
      <c r="U110" s="912"/>
      <c r="V110" s="912"/>
      <c r="W110" s="912"/>
      <c r="X110" s="912"/>
      <c r="Y110" s="912"/>
      <c r="Z110" s="913"/>
      <c r="AA110" s="914">
        <v>916777</v>
      </c>
      <c r="AB110" s="915"/>
      <c r="AC110" s="915"/>
      <c r="AD110" s="915"/>
      <c r="AE110" s="916"/>
      <c r="AF110" s="917">
        <v>1045134</v>
      </c>
      <c r="AG110" s="915"/>
      <c r="AH110" s="915"/>
      <c r="AI110" s="915"/>
      <c r="AJ110" s="916"/>
      <c r="AK110" s="917">
        <v>1301385</v>
      </c>
      <c r="AL110" s="915"/>
      <c r="AM110" s="915"/>
      <c r="AN110" s="915"/>
      <c r="AO110" s="916"/>
      <c r="AP110" s="918">
        <v>1.9</v>
      </c>
      <c r="AQ110" s="919"/>
      <c r="AR110" s="919"/>
      <c r="AS110" s="919"/>
      <c r="AT110" s="920"/>
      <c r="AU110" s="921" t="s">
        <v>69</v>
      </c>
      <c r="AV110" s="922"/>
      <c r="AW110" s="922"/>
      <c r="AX110" s="922"/>
      <c r="AY110" s="922"/>
      <c r="AZ110" s="944" t="s">
        <v>410</v>
      </c>
      <c r="BA110" s="912"/>
      <c r="BB110" s="912"/>
      <c r="BC110" s="912"/>
      <c r="BD110" s="912"/>
      <c r="BE110" s="912"/>
      <c r="BF110" s="912"/>
      <c r="BG110" s="912"/>
      <c r="BH110" s="912"/>
      <c r="BI110" s="912"/>
      <c r="BJ110" s="912"/>
      <c r="BK110" s="912"/>
      <c r="BL110" s="912"/>
      <c r="BM110" s="912"/>
      <c r="BN110" s="912"/>
      <c r="BO110" s="912"/>
      <c r="BP110" s="913"/>
      <c r="BQ110" s="945">
        <v>34464758</v>
      </c>
      <c r="BR110" s="946"/>
      <c r="BS110" s="946"/>
      <c r="BT110" s="946"/>
      <c r="BU110" s="946"/>
      <c r="BV110" s="946">
        <v>44538296</v>
      </c>
      <c r="BW110" s="946"/>
      <c r="BX110" s="946"/>
      <c r="BY110" s="946"/>
      <c r="BZ110" s="946"/>
      <c r="CA110" s="946">
        <v>43552832</v>
      </c>
      <c r="CB110" s="946"/>
      <c r="CC110" s="946"/>
      <c r="CD110" s="946"/>
      <c r="CE110" s="946"/>
      <c r="CF110" s="959">
        <v>64.3</v>
      </c>
      <c r="CG110" s="960"/>
      <c r="CH110" s="960"/>
      <c r="CI110" s="960"/>
      <c r="CJ110" s="960"/>
      <c r="CK110" s="961" t="s">
        <v>411</v>
      </c>
      <c r="CL110" s="962"/>
      <c r="CM110" s="944" t="s">
        <v>412</v>
      </c>
      <c r="CN110" s="912"/>
      <c r="CO110" s="912"/>
      <c r="CP110" s="912"/>
      <c r="CQ110" s="912"/>
      <c r="CR110" s="912"/>
      <c r="CS110" s="912"/>
      <c r="CT110" s="912"/>
      <c r="CU110" s="912"/>
      <c r="CV110" s="912"/>
      <c r="CW110" s="912"/>
      <c r="CX110" s="912"/>
      <c r="CY110" s="912"/>
      <c r="CZ110" s="912"/>
      <c r="DA110" s="912"/>
      <c r="DB110" s="912"/>
      <c r="DC110" s="912"/>
      <c r="DD110" s="912"/>
      <c r="DE110" s="912"/>
      <c r="DF110" s="913"/>
      <c r="DG110" s="945">
        <v>1220512</v>
      </c>
      <c r="DH110" s="946"/>
      <c r="DI110" s="946"/>
      <c r="DJ110" s="946"/>
      <c r="DK110" s="946"/>
      <c r="DL110" s="946">
        <v>645084</v>
      </c>
      <c r="DM110" s="946"/>
      <c r="DN110" s="946"/>
      <c r="DO110" s="946"/>
      <c r="DP110" s="946"/>
      <c r="DQ110" s="946">
        <v>497224</v>
      </c>
      <c r="DR110" s="946"/>
      <c r="DS110" s="946"/>
      <c r="DT110" s="946"/>
      <c r="DU110" s="946"/>
      <c r="DV110" s="947">
        <v>0.7</v>
      </c>
      <c r="DW110" s="947"/>
      <c r="DX110" s="947"/>
      <c r="DY110" s="947"/>
      <c r="DZ110" s="948"/>
    </row>
    <row r="111" spans="1:131" s="212" customFormat="1" ht="26.25" customHeight="1" x14ac:dyDescent="0.2">
      <c r="A111" s="949" t="s">
        <v>413</v>
      </c>
      <c r="B111" s="950"/>
      <c r="C111" s="950"/>
      <c r="D111" s="950"/>
      <c r="E111" s="950"/>
      <c r="F111" s="950"/>
      <c r="G111" s="950"/>
      <c r="H111" s="950"/>
      <c r="I111" s="950"/>
      <c r="J111" s="950"/>
      <c r="K111" s="950"/>
      <c r="L111" s="950"/>
      <c r="M111" s="950"/>
      <c r="N111" s="950"/>
      <c r="O111" s="950"/>
      <c r="P111" s="950"/>
      <c r="Q111" s="950"/>
      <c r="R111" s="950"/>
      <c r="S111" s="950"/>
      <c r="T111" s="950"/>
      <c r="U111" s="950"/>
      <c r="V111" s="950"/>
      <c r="W111" s="950"/>
      <c r="X111" s="950"/>
      <c r="Y111" s="950"/>
      <c r="Z111" s="951"/>
      <c r="AA111" s="952" t="s">
        <v>122</v>
      </c>
      <c r="AB111" s="953"/>
      <c r="AC111" s="953"/>
      <c r="AD111" s="953"/>
      <c r="AE111" s="954"/>
      <c r="AF111" s="955" t="s">
        <v>122</v>
      </c>
      <c r="AG111" s="953"/>
      <c r="AH111" s="953"/>
      <c r="AI111" s="953"/>
      <c r="AJ111" s="954"/>
      <c r="AK111" s="955" t="s">
        <v>122</v>
      </c>
      <c r="AL111" s="953"/>
      <c r="AM111" s="953"/>
      <c r="AN111" s="953"/>
      <c r="AO111" s="954"/>
      <c r="AP111" s="956" t="s">
        <v>122</v>
      </c>
      <c r="AQ111" s="957"/>
      <c r="AR111" s="957"/>
      <c r="AS111" s="957"/>
      <c r="AT111" s="958"/>
      <c r="AU111" s="923"/>
      <c r="AV111" s="924"/>
      <c r="AW111" s="924"/>
      <c r="AX111" s="924"/>
      <c r="AY111" s="924"/>
      <c r="AZ111" s="937" t="s">
        <v>414</v>
      </c>
      <c r="BA111" s="938"/>
      <c r="BB111" s="938"/>
      <c r="BC111" s="938"/>
      <c r="BD111" s="938"/>
      <c r="BE111" s="938"/>
      <c r="BF111" s="938"/>
      <c r="BG111" s="938"/>
      <c r="BH111" s="938"/>
      <c r="BI111" s="938"/>
      <c r="BJ111" s="938"/>
      <c r="BK111" s="938"/>
      <c r="BL111" s="938"/>
      <c r="BM111" s="938"/>
      <c r="BN111" s="938"/>
      <c r="BO111" s="938"/>
      <c r="BP111" s="939"/>
      <c r="BQ111" s="940">
        <v>3458482</v>
      </c>
      <c r="BR111" s="941"/>
      <c r="BS111" s="941"/>
      <c r="BT111" s="941"/>
      <c r="BU111" s="941"/>
      <c r="BV111" s="941">
        <v>2689552</v>
      </c>
      <c r="BW111" s="941"/>
      <c r="BX111" s="941"/>
      <c r="BY111" s="941"/>
      <c r="BZ111" s="941"/>
      <c r="CA111" s="941">
        <v>2347999</v>
      </c>
      <c r="CB111" s="941"/>
      <c r="CC111" s="941"/>
      <c r="CD111" s="941"/>
      <c r="CE111" s="941"/>
      <c r="CF111" s="935">
        <v>3.5</v>
      </c>
      <c r="CG111" s="936"/>
      <c r="CH111" s="936"/>
      <c r="CI111" s="936"/>
      <c r="CJ111" s="936"/>
      <c r="CK111" s="963"/>
      <c r="CL111" s="964"/>
      <c r="CM111" s="937" t="s">
        <v>415</v>
      </c>
      <c r="CN111" s="938"/>
      <c r="CO111" s="938"/>
      <c r="CP111" s="938"/>
      <c r="CQ111" s="938"/>
      <c r="CR111" s="938"/>
      <c r="CS111" s="938"/>
      <c r="CT111" s="938"/>
      <c r="CU111" s="938"/>
      <c r="CV111" s="938"/>
      <c r="CW111" s="938"/>
      <c r="CX111" s="938"/>
      <c r="CY111" s="938"/>
      <c r="CZ111" s="938"/>
      <c r="DA111" s="938"/>
      <c r="DB111" s="938"/>
      <c r="DC111" s="938"/>
      <c r="DD111" s="938"/>
      <c r="DE111" s="938"/>
      <c r="DF111" s="939"/>
      <c r="DG111" s="940" t="s">
        <v>122</v>
      </c>
      <c r="DH111" s="941"/>
      <c r="DI111" s="941"/>
      <c r="DJ111" s="941"/>
      <c r="DK111" s="941"/>
      <c r="DL111" s="941" t="s">
        <v>122</v>
      </c>
      <c r="DM111" s="941"/>
      <c r="DN111" s="941"/>
      <c r="DO111" s="941"/>
      <c r="DP111" s="941"/>
      <c r="DQ111" s="941" t="s">
        <v>122</v>
      </c>
      <c r="DR111" s="941"/>
      <c r="DS111" s="941"/>
      <c r="DT111" s="941"/>
      <c r="DU111" s="941"/>
      <c r="DV111" s="942" t="s">
        <v>122</v>
      </c>
      <c r="DW111" s="942"/>
      <c r="DX111" s="942"/>
      <c r="DY111" s="942"/>
      <c r="DZ111" s="943"/>
    </row>
    <row r="112" spans="1:131" s="212" customFormat="1" ht="26.25" customHeight="1" x14ac:dyDescent="0.2">
      <c r="A112" s="967" t="s">
        <v>416</v>
      </c>
      <c r="B112" s="968"/>
      <c r="C112" s="938" t="s">
        <v>417</v>
      </c>
      <c r="D112" s="938"/>
      <c r="E112" s="938"/>
      <c r="F112" s="938"/>
      <c r="G112" s="938"/>
      <c r="H112" s="938"/>
      <c r="I112" s="938"/>
      <c r="J112" s="938"/>
      <c r="K112" s="938"/>
      <c r="L112" s="938"/>
      <c r="M112" s="938"/>
      <c r="N112" s="938"/>
      <c r="O112" s="938"/>
      <c r="P112" s="938"/>
      <c r="Q112" s="938"/>
      <c r="R112" s="938"/>
      <c r="S112" s="938"/>
      <c r="T112" s="938"/>
      <c r="U112" s="938"/>
      <c r="V112" s="938"/>
      <c r="W112" s="938"/>
      <c r="X112" s="938"/>
      <c r="Y112" s="938"/>
      <c r="Z112" s="939"/>
      <c r="AA112" s="973">
        <v>163990</v>
      </c>
      <c r="AB112" s="974"/>
      <c r="AC112" s="974"/>
      <c r="AD112" s="974"/>
      <c r="AE112" s="975"/>
      <c r="AF112" s="976">
        <v>210293</v>
      </c>
      <c r="AG112" s="974"/>
      <c r="AH112" s="974"/>
      <c r="AI112" s="974"/>
      <c r="AJ112" s="975"/>
      <c r="AK112" s="976">
        <v>290793</v>
      </c>
      <c r="AL112" s="974"/>
      <c r="AM112" s="974"/>
      <c r="AN112" s="974"/>
      <c r="AO112" s="975"/>
      <c r="AP112" s="977">
        <v>0.4</v>
      </c>
      <c r="AQ112" s="978"/>
      <c r="AR112" s="978"/>
      <c r="AS112" s="978"/>
      <c r="AT112" s="979"/>
      <c r="AU112" s="923"/>
      <c r="AV112" s="924"/>
      <c r="AW112" s="924"/>
      <c r="AX112" s="924"/>
      <c r="AY112" s="924"/>
      <c r="AZ112" s="937" t="s">
        <v>418</v>
      </c>
      <c r="BA112" s="938"/>
      <c r="BB112" s="938"/>
      <c r="BC112" s="938"/>
      <c r="BD112" s="938"/>
      <c r="BE112" s="938"/>
      <c r="BF112" s="938"/>
      <c r="BG112" s="938"/>
      <c r="BH112" s="938"/>
      <c r="BI112" s="938"/>
      <c r="BJ112" s="938"/>
      <c r="BK112" s="938"/>
      <c r="BL112" s="938"/>
      <c r="BM112" s="938"/>
      <c r="BN112" s="938"/>
      <c r="BO112" s="938"/>
      <c r="BP112" s="939"/>
      <c r="BQ112" s="940" t="s">
        <v>122</v>
      </c>
      <c r="BR112" s="941"/>
      <c r="BS112" s="941"/>
      <c r="BT112" s="941"/>
      <c r="BU112" s="941"/>
      <c r="BV112" s="941" t="s">
        <v>122</v>
      </c>
      <c r="BW112" s="941"/>
      <c r="BX112" s="941"/>
      <c r="BY112" s="941"/>
      <c r="BZ112" s="941"/>
      <c r="CA112" s="941" t="s">
        <v>122</v>
      </c>
      <c r="CB112" s="941"/>
      <c r="CC112" s="941"/>
      <c r="CD112" s="941"/>
      <c r="CE112" s="941"/>
      <c r="CF112" s="935" t="s">
        <v>122</v>
      </c>
      <c r="CG112" s="936"/>
      <c r="CH112" s="936"/>
      <c r="CI112" s="936"/>
      <c r="CJ112" s="936"/>
      <c r="CK112" s="963"/>
      <c r="CL112" s="964"/>
      <c r="CM112" s="937" t="s">
        <v>419</v>
      </c>
      <c r="CN112" s="938"/>
      <c r="CO112" s="938"/>
      <c r="CP112" s="938"/>
      <c r="CQ112" s="938"/>
      <c r="CR112" s="938"/>
      <c r="CS112" s="938"/>
      <c r="CT112" s="938"/>
      <c r="CU112" s="938"/>
      <c r="CV112" s="938"/>
      <c r="CW112" s="938"/>
      <c r="CX112" s="938"/>
      <c r="CY112" s="938"/>
      <c r="CZ112" s="938"/>
      <c r="DA112" s="938"/>
      <c r="DB112" s="938"/>
      <c r="DC112" s="938"/>
      <c r="DD112" s="938"/>
      <c r="DE112" s="938"/>
      <c r="DF112" s="939"/>
      <c r="DG112" s="940" t="s">
        <v>122</v>
      </c>
      <c r="DH112" s="941"/>
      <c r="DI112" s="941"/>
      <c r="DJ112" s="941"/>
      <c r="DK112" s="941"/>
      <c r="DL112" s="941" t="s">
        <v>122</v>
      </c>
      <c r="DM112" s="941"/>
      <c r="DN112" s="941"/>
      <c r="DO112" s="941"/>
      <c r="DP112" s="941"/>
      <c r="DQ112" s="941" t="s">
        <v>122</v>
      </c>
      <c r="DR112" s="941"/>
      <c r="DS112" s="941"/>
      <c r="DT112" s="941"/>
      <c r="DU112" s="941"/>
      <c r="DV112" s="942" t="s">
        <v>122</v>
      </c>
      <c r="DW112" s="942"/>
      <c r="DX112" s="942"/>
      <c r="DY112" s="942"/>
      <c r="DZ112" s="943"/>
    </row>
    <row r="113" spans="1:130" s="212" customFormat="1" ht="26.25" customHeight="1" x14ac:dyDescent="0.2">
      <c r="A113" s="969"/>
      <c r="B113" s="970"/>
      <c r="C113" s="938" t="s">
        <v>420</v>
      </c>
      <c r="D113" s="938"/>
      <c r="E113" s="938"/>
      <c r="F113" s="938"/>
      <c r="G113" s="938"/>
      <c r="H113" s="938"/>
      <c r="I113" s="938"/>
      <c r="J113" s="938"/>
      <c r="K113" s="938"/>
      <c r="L113" s="938"/>
      <c r="M113" s="938"/>
      <c r="N113" s="938"/>
      <c r="O113" s="938"/>
      <c r="P113" s="938"/>
      <c r="Q113" s="938"/>
      <c r="R113" s="938"/>
      <c r="S113" s="938"/>
      <c r="T113" s="938"/>
      <c r="U113" s="938"/>
      <c r="V113" s="938"/>
      <c r="W113" s="938"/>
      <c r="X113" s="938"/>
      <c r="Y113" s="938"/>
      <c r="Z113" s="939"/>
      <c r="AA113" s="952" t="s">
        <v>122</v>
      </c>
      <c r="AB113" s="953"/>
      <c r="AC113" s="953"/>
      <c r="AD113" s="953"/>
      <c r="AE113" s="954"/>
      <c r="AF113" s="955" t="s">
        <v>122</v>
      </c>
      <c r="AG113" s="953"/>
      <c r="AH113" s="953"/>
      <c r="AI113" s="953"/>
      <c r="AJ113" s="954"/>
      <c r="AK113" s="955" t="s">
        <v>122</v>
      </c>
      <c r="AL113" s="953"/>
      <c r="AM113" s="953"/>
      <c r="AN113" s="953"/>
      <c r="AO113" s="954"/>
      <c r="AP113" s="956" t="s">
        <v>122</v>
      </c>
      <c r="AQ113" s="957"/>
      <c r="AR113" s="957"/>
      <c r="AS113" s="957"/>
      <c r="AT113" s="958"/>
      <c r="AU113" s="923"/>
      <c r="AV113" s="924"/>
      <c r="AW113" s="924"/>
      <c r="AX113" s="924"/>
      <c r="AY113" s="924"/>
      <c r="AZ113" s="937" t="s">
        <v>421</v>
      </c>
      <c r="BA113" s="938"/>
      <c r="BB113" s="938"/>
      <c r="BC113" s="938"/>
      <c r="BD113" s="938"/>
      <c r="BE113" s="938"/>
      <c r="BF113" s="938"/>
      <c r="BG113" s="938"/>
      <c r="BH113" s="938"/>
      <c r="BI113" s="938"/>
      <c r="BJ113" s="938"/>
      <c r="BK113" s="938"/>
      <c r="BL113" s="938"/>
      <c r="BM113" s="938"/>
      <c r="BN113" s="938"/>
      <c r="BO113" s="938"/>
      <c r="BP113" s="939"/>
      <c r="BQ113" s="940">
        <v>1311826</v>
      </c>
      <c r="BR113" s="941"/>
      <c r="BS113" s="941"/>
      <c r="BT113" s="941"/>
      <c r="BU113" s="941"/>
      <c r="BV113" s="941">
        <v>1236758</v>
      </c>
      <c r="BW113" s="941"/>
      <c r="BX113" s="941"/>
      <c r="BY113" s="941"/>
      <c r="BZ113" s="941"/>
      <c r="CA113" s="941">
        <v>1487933</v>
      </c>
      <c r="CB113" s="941"/>
      <c r="CC113" s="941"/>
      <c r="CD113" s="941"/>
      <c r="CE113" s="941"/>
      <c r="CF113" s="935">
        <v>2.2000000000000002</v>
      </c>
      <c r="CG113" s="936"/>
      <c r="CH113" s="936"/>
      <c r="CI113" s="936"/>
      <c r="CJ113" s="936"/>
      <c r="CK113" s="963"/>
      <c r="CL113" s="964"/>
      <c r="CM113" s="937" t="s">
        <v>422</v>
      </c>
      <c r="CN113" s="938"/>
      <c r="CO113" s="938"/>
      <c r="CP113" s="938"/>
      <c r="CQ113" s="938"/>
      <c r="CR113" s="938"/>
      <c r="CS113" s="938"/>
      <c r="CT113" s="938"/>
      <c r="CU113" s="938"/>
      <c r="CV113" s="938"/>
      <c r="CW113" s="938"/>
      <c r="CX113" s="938"/>
      <c r="CY113" s="938"/>
      <c r="CZ113" s="938"/>
      <c r="DA113" s="938"/>
      <c r="DB113" s="938"/>
      <c r="DC113" s="938"/>
      <c r="DD113" s="938"/>
      <c r="DE113" s="938"/>
      <c r="DF113" s="939"/>
      <c r="DG113" s="973" t="s">
        <v>122</v>
      </c>
      <c r="DH113" s="974"/>
      <c r="DI113" s="974"/>
      <c r="DJ113" s="974"/>
      <c r="DK113" s="975"/>
      <c r="DL113" s="976" t="s">
        <v>122</v>
      </c>
      <c r="DM113" s="974"/>
      <c r="DN113" s="974"/>
      <c r="DO113" s="974"/>
      <c r="DP113" s="975"/>
      <c r="DQ113" s="976" t="s">
        <v>122</v>
      </c>
      <c r="DR113" s="974"/>
      <c r="DS113" s="974"/>
      <c r="DT113" s="974"/>
      <c r="DU113" s="975"/>
      <c r="DV113" s="977" t="s">
        <v>122</v>
      </c>
      <c r="DW113" s="978"/>
      <c r="DX113" s="978"/>
      <c r="DY113" s="978"/>
      <c r="DZ113" s="979"/>
    </row>
    <row r="114" spans="1:130" s="212" customFormat="1" ht="26.25" customHeight="1" x14ac:dyDescent="0.2">
      <c r="A114" s="969"/>
      <c r="B114" s="970"/>
      <c r="C114" s="938" t="s">
        <v>423</v>
      </c>
      <c r="D114" s="938"/>
      <c r="E114" s="938"/>
      <c r="F114" s="938"/>
      <c r="G114" s="938"/>
      <c r="H114" s="938"/>
      <c r="I114" s="938"/>
      <c r="J114" s="938"/>
      <c r="K114" s="938"/>
      <c r="L114" s="938"/>
      <c r="M114" s="938"/>
      <c r="N114" s="938"/>
      <c r="O114" s="938"/>
      <c r="P114" s="938"/>
      <c r="Q114" s="938"/>
      <c r="R114" s="938"/>
      <c r="S114" s="938"/>
      <c r="T114" s="938"/>
      <c r="U114" s="938"/>
      <c r="V114" s="938"/>
      <c r="W114" s="938"/>
      <c r="X114" s="938"/>
      <c r="Y114" s="938"/>
      <c r="Z114" s="939"/>
      <c r="AA114" s="973">
        <v>62037</v>
      </c>
      <c r="AB114" s="974"/>
      <c r="AC114" s="974"/>
      <c r="AD114" s="974"/>
      <c r="AE114" s="975"/>
      <c r="AF114" s="976">
        <v>77398</v>
      </c>
      <c r="AG114" s="974"/>
      <c r="AH114" s="974"/>
      <c r="AI114" s="974"/>
      <c r="AJ114" s="975"/>
      <c r="AK114" s="976">
        <v>141563</v>
      </c>
      <c r="AL114" s="974"/>
      <c r="AM114" s="974"/>
      <c r="AN114" s="974"/>
      <c r="AO114" s="975"/>
      <c r="AP114" s="977">
        <v>0.2</v>
      </c>
      <c r="AQ114" s="978"/>
      <c r="AR114" s="978"/>
      <c r="AS114" s="978"/>
      <c r="AT114" s="979"/>
      <c r="AU114" s="923"/>
      <c r="AV114" s="924"/>
      <c r="AW114" s="924"/>
      <c r="AX114" s="924"/>
      <c r="AY114" s="924"/>
      <c r="AZ114" s="937" t="s">
        <v>424</v>
      </c>
      <c r="BA114" s="938"/>
      <c r="BB114" s="938"/>
      <c r="BC114" s="938"/>
      <c r="BD114" s="938"/>
      <c r="BE114" s="938"/>
      <c r="BF114" s="938"/>
      <c r="BG114" s="938"/>
      <c r="BH114" s="938"/>
      <c r="BI114" s="938"/>
      <c r="BJ114" s="938"/>
      <c r="BK114" s="938"/>
      <c r="BL114" s="938"/>
      <c r="BM114" s="938"/>
      <c r="BN114" s="938"/>
      <c r="BO114" s="938"/>
      <c r="BP114" s="939"/>
      <c r="BQ114" s="940">
        <v>7998825</v>
      </c>
      <c r="BR114" s="941"/>
      <c r="BS114" s="941"/>
      <c r="BT114" s="941"/>
      <c r="BU114" s="941"/>
      <c r="BV114" s="941">
        <v>8403002</v>
      </c>
      <c r="BW114" s="941"/>
      <c r="BX114" s="941"/>
      <c r="BY114" s="941"/>
      <c r="BZ114" s="941"/>
      <c r="CA114" s="941">
        <v>8228603</v>
      </c>
      <c r="CB114" s="941"/>
      <c r="CC114" s="941"/>
      <c r="CD114" s="941"/>
      <c r="CE114" s="941"/>
      <c r="CF114" s="935">
        <v>12.1</v>
      </c>
      <c r="CG114" s="936"/>
      <c r="CH114" s="936"/>
      <c r="CI114" s="936"/>
      <c r="CJ114" s="936"/>
      <c r="CK114" s="963"/>
      <c r="CL114" s="964"/>
      <c r="CM114" s="937" t="s">
        <v>425</v>
      </c>
      <c r="CN114" s="938"/>
      <c r="CO114" s="938"/>
      <c r="CP114" s="938"/>
      <c r="CQ114" s="938"/>
      <c r="CR114" s="938"/>
      <c r="CS114" s="938"/>
      <c r="CT114" s="938"/>
      <c r="CU114" s="938"/>
      <c r="CV114" s="938"/>
      <c r="CW114" s="938"/>
      <c r="CX114" s="938"/>
      <c r="CY114" s="938"/>
      <c r="CZ114" s="938"/>
      <c r="DA114" s="938"/>
      <c r="DB114" s="938"/>
      <c r="DC114" s="938"/>
      <c r="DD114" s="938"/>
      <c r="DE114" s="938"/>
      <c r="DF114" s="939"/>
      <c r="DG114" s="973" t="s">
        <v>122</v>
      </c>
      <c r="DH114" s="974"/>
      <c r="DI114" s="974"/>
      <c r="DJ114" s="974"/>
      <c r="DK114" s="975"/>
      <c r="DL114" s="976" t="s">
        <v>122</v>
      </c>
      <c r="DM114" s="974"/>
      <c r="DN114" s="974"/>
      <c r="DO114" s="974"/>
      <c r="DP114" s="975"/>
      <c r="DQ114" s="976" t="s">
        <v>122</v>
      </c>
      <c r="DR114" s="974"/>
      <c r="DS114" s="974"/>
      <c r="DT114" s="974"/>
      <c r="DU114" s="975"/>
      <c r="DV114" s="977" t="s">
        <v>122</v>
      </c>
      <c r="DW114" s="978"/>
      <c r="DX114" s="978"/>
      <c r="DY114" s="978"/>
      <c r="DZ114" s="979"/>
    </row>
    <row r="115" spans="1:130" s="212" customFormat="1" ht="26.25" customHeight="1" x14ac:dyDescent="0.2">
      <c r="A115" s="969"/>
      <c r="B115" s="970"/>
      <c r="C115" s="938" t="s">
        <v>426</v>
      </c>
      <c r="D115" s="938"/>
      <c r="E115" s="938"/>
      <c r="F115" s="938"/>
      <c r="G115" s="938"/>
      <c r="H115" s="938"/>
      <c r="I115" s="938"/>
      <c r="J115" s="938"/>
      <c r="K115" s="938"/>
      <c r="L115" s="938"/>
      <c r="M115" s="938"/>
      <c r="N115" s="938"/>
      <c r="O115" s="938"/>
      <c r="P115" s="938"/>
      <c r="Q115" s="938"/>
      <c r="R115" s="938"/>
      <c r="S115" s="938"/>
      <c r="T115" s="938"/>
      <c r="U115" s="938"/>
      <c r="V115" s="938"/>
      <c r="W115" s="938"/>
      <c r="X115" s="938"/>
      <c r="Y115" s="938"/>
      <c r="Z115" s="939"/>
      <c r="AA115" s="952">
        <v>1172713</v>
      </c>
      <c r="AB115" s="953"/>
      <c r="AC115" s="953"/>
      <c r="AD115" s="953"/>
      <c r="AE115" s="954"/>
      <c r="AF115" s="955">
        <v>1167732</v>
      </c>
      <c r="AG115" s="953"/>
      <c r="AH115" s="953"/>
      <c r="AI115" s="953"/>
      <c r="AJ115" s="954"/>
      <c r="AK115" s="955">
        <v>1058781</v>
      </c>
      <c r="AL115" s="953"/>
      <c r="AM115" s="953"/>
      <c r="AN115" s="953"/>
      <c r="AO115" s="954"/>
      <c r="AP115" s="956">
        <v>1.6</v>
      </c>
      <c r="AQ115" s="957"/>
      <c r="AR115" s="957"/>
      <c r="AS115" s="957"/>
      <c r="AT115" s="958"/>
      <c r="AU115" s="923"/>
      <c r="AV115" s="924"/>
      <c r="AW115" s="924"/>
      <c r="AX115" s="924"/>
      <c r="AY115" s="924"/>
      <c r="AZ115" s="937" t="s">
        <v>427</v>
      </c>
      <c r="BA115" s="938"/>
      <c r="BB115" s="938"/>
      <c r="BC115" s="938"/>
      <c r="BD115" s="938"/>
      <c r="BE115" s="938"/>
      <c r="BF115" s="938"/>
      <c r="BG115" s="938"/>
      <c r="BH115" s="938"/>
      <c r="BI115" s="938"/>
      <c r="BJ115" s="938"/>
      <c r="BK115" s="938"/>
      <c r="BL115" s="938"/>
      <c r="BM115" s="938"/>
      <c r="BN115" s="938"/>
      <c r="BO115" s="938"/>
      <c r="BP115" s="939"/>
      <c r="BQ115" s="940" t="s">
        <v>122</v>
      </c>
      <c r="BR115" s="941"/>
      <c r="BS115" s="941"/>
      <c r="BT115" s="941"/>
      <c r="BU115" s="941"/>
      <c r="BV115" s="941" t="s">
        <v>122</v>
      </c>
      <c r="BW115" s="941"/>
      <c r="BX115" s="941"/>
      <c r="BY115" s="941"/>
      <c r="BZ115" s="941"/>
      <c r="CA115" s="941" t="s">
        <v>122</v>
      </c>
      <c r="CB115" s="941"/>
      <c r="CC115" s="941"/>
      <c r="CD115" s="941"/>
      <c r="CE115" s="941"/>
      <c r="CF115" s="935" t="s">
        <v>122</v>
      </c>
      <c r="CG115" s="936"/>
      <c r="CH115" s="936"/>
      <c r="CI115" s="936"/>
      <c r="CJ115" s="936"/>
      <c r="CK115" s="963"/>
      <c r="CL115" s="964"/>
      <c r="CM115" s="937" t="s">
        <v>428</v>
      </c>
      <c r="CN115" s="938"/>
      <c r="CO115" s="938"/>
      <c r="CP115" s="938"/>
      <c r="CQ115" s="938"/>
      <c r="CR115" s="938"/>
      <c r="CS115" s="938"/>
      <c r="CT115" s="938"/>
      <c r="CU115" s="938"/>
      <c r="CV115" s="938"/>
      <c r="CW115" s="938"/>
      <c r="CX115" s="938"/>
      <c r="CY115" s="938"/>
      <c r="CZ115" s="938"/>
      <c r="DA115" s="938"/>
      <c r="DB115" s="938"/>
      <c r="DC115" s="938"/>
      <c r="DD115" s="938"/>
      <c r="DE115" s="938"/>
      <c r="DF115" s="939"/>
      <c r="DG115" s="973" t="s">
        <v>122</v>
      </c>
      <c r="DH115" s="974"/>
      <c r="DI115" s="974"/>
      <c r="DJ115" s="974"/>
      <c r="DK115" s="975"/>
      <c r="DL115" s="976" t="s">
        <v>122</v>
      </c>
      <c r="DM115" s="974"/>
      <c r="DN115" s="974"/>
      <c r="DO115" s="974"/>
      <c r="DP115" s="975"/>
      <c r="DQ115" s="976" t="s">
        <v>122</v>
      </c>
      <c r="DR115" s="974"/>
      <c r="DS115" s="974"/>
      <c r="DT115" s="974"/>
      <c r="DU115" s="975"/>
      <c r="DV115" s="977" t="s">
        <v>122</v>
      </c>
      <c r="DW115" s="978"/>
      <c r="DX115" s="978"/>
      <c r="DY115" s="978"/>
      <c r="DZ115" s="979"/>
    </row>
    <row r="116" spans="1:130" s="212" customFormat="1" ht="26.25" customHeight="1" x14ac:dyDescent="0.2">
      <c r="A116" s="971"/>
      <c r="B116" s="972"/>
      <c r="C116" s="980" t="s">
        <v>429</v>
      </c>
      <c r="D116" s="980"/>
      <c r="E116" s="980"/>
      <c r="F116" s="980"/>
      <c r="G116" s="980"/>
      <c r="H116" s="980"/>
      <c r="I116" s="980"/>
      <c r="J116" s="980"/>
      <c r="K116" s="980"/>
      <c r="L116" s="980"/>
      <c r="M116" s="980"/>
      <c r="N116" s="980"/>
      <c r="O116" s="980"/>
      <c r="P116" s="980"/>
      <c r="Q116" s="980"/>
      <c r="R116" s="980"/>
      <c r="S116" s="980"/>
      <c r="T116" s="980"/>
      <c r="U116" s="980"/>
      <c r="V116" s="980"/>
      <c r="W116" s="980"/>
      <c r="X116" s="980"/>
      <c r="Y116" s="980"/>
      <c r="Z116" s="981"/>
      <c r="AA116" s="973" t="s">
        <v>122</v>
      </c>
      <c r="AB116" s="974"/>
      <c r="AC116" s="974"/>
      <c r="AD116" s="974"/>
      <c r="AE116" s="975"/>
      <c r="AF116" s="976" t="s">
        <v>122</v>
      </c>
      <c r="AG116" s="974"/>
      <c r="AH116" s="974"/>
      <c r="AI116" s="974"/>
      <c r="AJ116" s="975"/>
      <c r="AK116" s="976" t="s">
        <v>122</v>
      </c>
      <c r="AL116" s="974"/>
      <c r="AM116" s="974"/>
      <c r="AN116" s="974"/>
      <c r="AO116" s="975"/>
      <c r="AP116" s="977" t="s">
        <v>122</v>
      </c>
      <c r="AQ116" s="978"/>
      <c r="AR116" s="978"/>
      <c r="AS116" s="978"/>
      <c r="AT116" s="979"/>
      <c r="AU116" s="923"/>
      <c r="AV116" s="924"/>
      <c r="AW116" s="924"/>
      <c r="AX116" s="924"/>
      <c r="AY116" s="924"/>
      <c r="AZ116" s="982" t="s">
        <v>430</v>
      </c>
      <c r="BA116" s="983"/>
      <c r="BB116" s="983"/>
      <c r="BC116" s="983"/>
      <c r="BD116" s="983"/>
      <c r="BE116" s="983"/>
      <c r="BF116" s="983"/>
      <c r="BG116" s="983"/>
      <c r="BH116" s="983"/>
      <c r="BI116" s="983"/>
      <c r="BJ116" s="983"/>
      <c r="BK116" s="983"/>
      <c r="BL116" s="983"/>
      <c r="BM116" s="983"/>
      <c r="BN116" s="983"/>
      <c r="BO116" s="983"/>
      <c r="BP116" s="984"/>
      <c r="BQ116" s="940" t="s">
        <v>122</v>
      </c>
      <c r="BR116" s="941"/>
      <c r="BS116" s="941"/>
      <c r="BT116" s="941"/>
      <c r="BU116" s="941"/>
      <c r="BV116" s="941" t="s">
        <v>122</v>
      </c>
      <c r="BW116" s="941"/>
      <c r="BX116" s="941"/>
      <c r="BY116" s="941"/>
      <c r="BZ116" s="941"/>
      <c r="CA116" s="941" t="s">
        <v>122</v>
      </c>
      <c r="CB116" s="941"/>
      <c r="CC116" s="941"/>
      <c r="CD116" s="941"/>
      <c r="CE116" s="941"/>
      <c r="CF116" s="935" t="s">
        <v>122</v>
      </c>
      <c r="CG116" s="936"/>
      <c r="CH116" s="936"/>
      <c r="CI116" s="936"/>
      <c r="CJ116" s="936"/>
      <c r="CK116" s="963"/>
      <c r="CL116" s="964"/>
      <c r="CM116" s="937" t="s">
        <v>431</v>
      </c>
      <c r="CN116" s="938"/>
      <c r="CO116" s="938"/>
      <c r="CP116" s="938"/>
      <c r="CQ116" s="938"/>
      <c r="CR116" s="938"/>
      <c r="CS116" s="938"/>
      <c r="CT116" s="938"/>
      <c r="CU116" s="938"/>
      <c r="CV116" s="938"/>
      <c r="CW116" s="938"/>
      <c r="CX116" s="938"/>
      <c r="CY116" s="938"/>
      <c r="CZ116" s="938"/>
      <c r="DA116" s="938"/>
      <c r="DB116" s="938"/>
      <c r="DC116" s="938"/>
      <c r="DD116" s="938"/>
      <c r="DE116" s="938"/>
      <c r="DF116" s="939"/>
      <c r="DG116" s="973" t="s">
        <v>122</v>
      </c>
      <c r="DH116" s="974"/>
      <c r="DI116" s="974"/>
      <c r="DJ116" s="974"/>
      <c r="DK116" s="975"/>
      <c r="DL116" s="976" t="s">
        <v>122</v>
      </c>
      <c r="DM116" s="974"/>
      <c r="DN116" s="974"/>
      <c r="DO116" s="974"/>
      <c r="DP116" s="975"/>
      <c r="DQ116" s="976" t="s">
        <v>122</v>
      </c>
      <c r="DR116" s="974"/>
      <c r="DS116" s="974"/>
      <c r="DT116" s="974"/>
      <c r="DU116" s="975"/>
      <c r="DV116" s="977" t="s">
        <v>122</v>
      </c>
      <c r="DW116" s="978"/>
      <c r="DX116" s="978"/>
      <c r="DY116" s="978"/>
      <c r="DZ116" s="979"/>
    </row>
    <row r="117" spans="1:130" s="212" customFormat="1" ht="26.25" customHeight="1" x14ac:dyDescent="0.2">
      <c r="A117" s="927" t="s">
        <v>177</v>
      </c>
      <c r="B117" s="908"/>
      <c r="C117" s="908"/>
      <c r="D117" s="908"/>
      <c r="E117" s="908"/>
      <c r="F117" s="908"/>
      <c r="G117" s="908"/>
      <c r="H117" s="908"/>
      <c r="I117" s="908"/>
      <c r="J117" s="908"/>
      <c r="K117" s="908"/>
      <c r="L117" s="908"/>
      <c r="M117" s="908"/>
      <c r="N117" s="908"/>
      <c r="O117" s="908"/>
      <c r="P117" s="908"/>
      <c r="Q117" s="908"/>
      <c r="R117" s="908"/>
      <c r="S117" s="908"/>
      <c r="T117" s="908"/>
      <c r="U117" s="908"/>
      <c r="V117" s="908"/>
      <c r="W117" s="908"/>
      <c r="X117" s="908"/>
      <c r="Y117" s="992" t="s">
        <v>432</v>
      </c>
      <c r="Z117" s="909"/>
      <c r="AA117" s="993">
        <v>2315517</v>
      </c>
      <c r="AB117" s="994"/>
      <c r="AC117" s="994"/>
      <c r="AD117" s="994"/>
      <c r="AE117" s="995"/>
      <c r="AF117" s="996">
        <v>2500557</v>
      </c>
      <c r="AG117" s="994"/>
      <c r="AH117" s="994"/>
      <c r="AI117" s="994"/>
      <c r="AJ117" s="995"/>
      <c r="AK117" s="996">
        <v>2792522</v>
      </c>
      <c r="AL117" s="994"/>
      <c r="AM117" s="994"/>
      <c r="AN117" s="994"/>
      <c r="AO117" s="995"/>
      <c r="AP117" s="997"/>
      <c r="AQ117" s="998"/>
      <c r="AR117" s="998"/>
      <c r="AS117" s="998"/>
      <c r="AT117" s="999"/>
      <c r="AU117" s="923"/>
      <c r="AV117" s="924"/>
      <c r="AW117" s="924"/>
      <c r="AX117" s="924"/>
      <c r="AY117" s="924"/>
      <c r="AZ117" s="989" t="s">
        <v>433</v>
      </c>
      <c r="BA117" s="990"/>
      <c r="BB117" s="990"/>
      <c r="BC117" s="990"/>
      <c r="BD117" s="990"/>
      <c r="BE117" s="990"/>
      <c r="BF117" s="990"/>
      <c r="BG117" s="990"/>
      <c r="BH117" s="990"/>
      <c r="BI117" s="990"/>
      <c r="BJ117" s="990"/>
      <c r="BK117" s="990"/>
      <c r="BL117" s="990"/>
      <c r="BM117" s="990"/>
      <c r="BN117" s="990"/>
      <c r="BO117" s="990"/>
      <c r="BP117" s="991"/>
      <c r="BQ117" s="940" t="s">
        <v>122</v>
      </c>
      <c r="BR117" s="941"/>
      <c r="BS117" s="941"/>
      <c r="BT117" s="941"/>
      <c r="BU117" s="941"/>
      <c r="BV117" s="941" t="s">
        <v>122</v>
      </c>
      <c r="BW117" s="941"/>
      <c r="BX117" s="941"/>
      <c r="BY117" s="941"/>
      <c r="BZ117" s="941"/>
      <c r="CA117" s="941" t="s">
        <v>122</v>
      </c>
      <c r="CB117" s="941"/>
      <c r="CC117" s="941"/>
      <c r="CD117" s="941"/>
      <c r="CE117" s="941"/>
      <c r="CF117" s="935" t="s">
        <v>122</v>
      </c>
      <c r="CG117" s="936"/>
      <c r="CH117" s="936"/>
      <c r="CI117" s="936"/>
      <c r="CJ117" s="936"/>
      <c r="CK117" s="963"/>
      <c r="CL117" s="964"/>
      <c r="CM117" s="937" t="s">
        <v>434</v>
      </c>
      <c r="CN117" s="938"/>
      <c r="CO117" s="938"/>
      <c r="CP117" s="938"/>
      <c r="CQ117" s="938"/>
      <c r="CR117" s="938"/>
      <c r="CS117" s="938"/>
      <c r="CT117" s="938"/>
      <c r="CU117" s="938"/>
      <c r="CV117" s="938"/>
      <c r="CW117" s="938"/>
      <c r="CX117" s="938"/>
      <c r="CY117" s="938"/>
      <c r="CZ117" s="938"/>
      <c r="DA117" s="938"/>
      <c r="DB117" s="938"/>
      <c r="DC117" s="938"/>
      <c r="DD117" s="938"/>
      <c r="DE117" s="938"/>
      <c r="DF117" s="939"/>
      <c r="DG117" s="973" t="s">
        <v>122</v>
      </c>
      <c r="DH117" s="974"/>
      <c r="DI117" s="974"/>
      <c r="DJ117" s="974"/>
      <c r="DK117" s="975"/>
      <c r="DL117" s="976" t="s">
        <v>122</v>
      </c>
      <c r="DM117" s="974"/>
      <c r="DN117" s="974"/>
      <c r="DO117" s="974"/>
      <c r="DP117" s="975"/>
      <c r="DQ117" s="976" t="s">
        <v>122</v>
      </c>
      <c r="DR117" s="974"/>
      <c r="DS117" s="974"/>
      <c r="DT117" s="974"/>
      <c r="DU117" s="975"/>
      <c r="DV117" s="977" t="s">
        <v>122</v>
      </c>
      <c r="DW117" s="978"/>
      <c r="DX117" s="978"/>
      <c r="DY117" s="978"/>
      <c r="DZ117" s="979"/>
    </row>
    <row r="118" spans="1:130" s="212" customFormat="1" ht="26.25" customHeight="1" x14ac:dyDescent="0.2">
      <c r="A118" s="927" t="s">
        <v>408</v>
      </c>
      <c r="B118" s="908"/>
      <c r="C118" s="908"/>
      <c r="D118" s="908"/>
      <c r="E118" s="908"/>
      <c r="F118" s="908"/>
      <c r="G118" s="908"/>
      <c r="H118" s="908"/>
      <c r="I118" s="908"/>
      <c r="J118" s="908"/>
      <c r="K118" s="908"/>
      <c r="L118" s="908"/>
      <c r="M118" s="908"/>
      <c r="N118" s="908"/>
      <c r="O118" s="908"/>
      <c r="P118" s="908"/>
      <c r="Q118" s="908"/>
      <c r="R118" s="908"/>
      <c r="S118" s="908"/>
      <c r="T118" s="908"/>
      <c r="U118" s="908"/>
      <c r="V118" s="908"/>
      <c r="W118" s="908"/>
      <c r="X118" s="908"/>
      <c r="Y118" s="908"/>
      <c r="Z118" s="909"/>
      <c r="AA118" s="907" t="s">
        <v>405</v>
      </c>
      <c r="AB118" s="908"/>
      <c r="AC118" s="908"/>
      <c r="AD118" s="908"/>
      <c r="AE118" s="909"/>
      <c r="AF118" s="907" t="s">
        <v>406</v>
      </c>
      <c r="AG118" s="908"/>
      <c r="AH118" s="908"/>
      <c r="AI118" s="908"/>
      <c r="AJ118" s="909"/>
      <c r="AK118" s="907" t="s">
        <v>294</v>
      </c>
      <c r="AL118" s="908"/>
      <c r="AM118" s="908"/>
      <c r="AN118" s="908"/>
      <c r="AO118" s="909"/>
      <c r="AP118" s="985" t="s">
        <v>407</v>
      </c>
      <c r="AQ118" s="986"/>
      <c r="AR118" s="986"/>
      <c r="AS118" s="986"/>
      <c r="AT118" s="987"/>
      <c r="AU118" s="923"/>
      <c r="AV118" s="924"/>
      <c r="AW118" s="924"/>
      <c r="AX118" s="924"/>
      <c r="AY118" s="924"/>
      <c r="AZ118" s="988" t="s">
        <v>435</v>
      </c>
      <c r="BA118" s="980"/>
      <c r="BB118" s="980"/>
      <c r="BC118" s="980"/>
      <c r="BD118" s="980"/>
      <c r="BE118" s="980"/>
      <c r="BF118" s="980"/>
      <c r="BG118" s="980"/>
      <c r="BH118" s="980"/>
      <c r="BI118" s="980"/>
      <c r="BJ118" s="980"/>
      <c r="BK118" s="980"/>
      <c r="BL118" s="980"/>
      <c r="BM118" s="980"/>
      <c r="BN118" s="980"/>
      <c r="BO118" s="980"/>
      <c r="BP118" s="981"/>
      <c r="BQ118" s="1014" t="s">
        <v>122</v>
      </c>
      <c r="BR118" s="1015"/>
      <c r="BS118" s="1015"/>
      <c r="BT118" s="1015"/>
      <c r="BU118" s="1015"/>
      <c r="BV118" s="1015" t="s">
        <v>122</v>
      </c>
      <c r="BW118" s="1015"/>
      <c r="BX118" s="1015"/>
      <c r="BY118" s="1015"/>
      <c r="BZ118" s="1015"/>
      <c r="CA118" s="1015" t="s">
        <v>122</v>
      </c>
      <c r="CB118" s="1015"/>
      <c r="CC118" s="1015"/>
      <c r="CD118" s="1015"/>
      <c r="CE118" s="1015"/>
      <c r="CF118" s="935" t="s">
        <v>122</v>
      </c>
      <c r="CG118" s="936"/>
      <c r="CH118" s="936"/>
      <c r="CI118" s="936"/>
      <c r="CJ118" s="936"/>
      <c r="CK118" s="963"/>
      <c r="CL118" s="964"/>
      <c r="CM118" s="937" t="s">
        <v>436</v>
      </c>
      <c r="CN118" s="938"/>
      <c r="CO118" s="938"/>
      <c r="CP118" s="938"/>
      <c r="CQ118" s="938"/>
      <c r="CR118" s="938"/>
      <c r="CS118" s="938"/>
      <c r="CT118" s="938"/>
      <c r="CU118" s="938"/>
      <c r="CV118" s="938"/>
      <c r="CW118" s="938"/>
      <c r="CX118" s="938"/>
      <c r="CY118" s="938"/>
      <c r="CZ118" s="938"/>
      <c r="DA118" s="938"/>
      <c r="DB118" s="938"/>
      <c r="DC118" s="938"/>
      <c r="DD118" s="938"/>
      <c r="DE118" s="938"/>
      <c r="DF118" s="939"/>
      <c r="DG118" s="973" t="s">
        <v>122</v>
      </c>
      <c r="DH118" s="974"/>
      <c r="DI118" s="974"/>
      <c r="DJ118" s="974"/>
      <c r="DK118" s="975"/>
      <c r="DL118" s="976" t="s">
        <v>122</v>
      </c>
      <c r="DM118" s="974"/>
      <c r="DN118" s="974"/>
      <c r="DO118" s="974"/>
      <c r="DP118" s="975"/>
      <c r="DQ118" s="976" t="s">
        <v>122</v>
      </c>
      <c r="DR118" s="974"/>
      <c r="DS118" s="974"/>
      <c r="DT118" s="974"/>
      <c r="DU118" s="975"/>
      <c r="DV118" s="977" t="s">
        <v>122</v>
      </c>
      <c r="DW118" s="978"/>
      <c r="DX118" s="978"/>
      <c r="DY118" s="978"/>
      <c r="DZ118" s="979"/>
    </row>
    <row r="119" spans="1:130" s="212" customFormat="1" ht="26.25" customHeight="1" x14ac:dyDescent="0.2">
      <c r="A119" s="1071" t="s">
        <v>411</v>
      </c>
      <c r="B119" s="962"/>
      <c r="C119" s="944" t="s">
        <v>412</v>
      </c>
      <c r="D119" s="912"/>
      <c r="E119" s="912"/>
      <c r="F119" s="912"/>
      <c r="G119" s="912"/>
      <c r="H119" s="912"/>
      <c r="I119" s="912"/>
      <c r="J119" s="912"/>
      <c r="K119" s="912"/>
      <c r="L119" s="912"/>
      <c r="M119" s="912"/>
      <c r="N119" s="912"/>
      <c r="O119" s="912"/>
      <c r="P119" s="912"/>
      <c r="Q119" s="912"/>
      <c r="R119" s="912"/>
      <c r="S119" s="912"/>
      <c r="T119" s="912"/>
      <c r="U119" s="912"/>
      <c r="V119" s="912"/>
      <c r="W119" s="912"/>
      <c r="X119" s="912"/>
      <c r="Y119" s="912"/>
      <c r="Z119" s="913"/>
      <c r="AA119" s="914">
        <v>140218</v>
      </c>
      <c r="AB119" s="915"/>
      <c r="AC119" s="915"/>
      <c r="AD119" s="915"/>
      <c r="AE119" s="916"/>
      <c r="AF119" s="917">
        <v>137639</v>
      </c>
      <c r="AG119" s="915"/>
      <c r="AH119" s="915"/>
      <c r="AI119" s="915"/>
      <c r="AJ119" s="916"/>
      <c r="AK119" s="917">
        <v>147979</v>
      </c>
      <c r="AL119" s="915"/>
      <c r="AM119" s="915"/>
      <c r="AN119" s="915"/>
      <c r="AO119" s="916"/>
      <c r="AP119" s="918">
        <v>0.2</v>
      </c>
      <c r="AQ119" s="919"/>
      <c r="AR119" s="919"/>
      <c r="AS119" s="919"/>
      <c r="AT119" s="920"/>
      <c r="AU119" s="925"/>
      <c r="AV119" s="926"/>
      <c r="AW119" s="926"/>
      <c r="AX119" s="926"/>
      <c r="AY119" s="926"/>
      <c r="AZ119" s="233" t="s">
        <v>177</v>
      </c>
      <c r="BA119" s="233"/>
      <c r="BB119" s="233"/>
      <c r="BC119" s="233"/>
      <c r="BD119" s="233"/>
      <c r="BE119" s="233"/>
      <c r="BF119" s="233"/>
      <c r="BG119" s="233"/>
      <c r="BH119" s="233"/>
      <c r="BI119" s="233"/>
      <c r="BJ119" s="233"/>
      <c r="BK119" s="233"/>
      <c r="BL119" s="233"/>
      <c r="BM119" s="233"/>
      <c r="BN119" s="233"/>
      <c r="BO119" s="992" t="s">
        <v>437</v>
      </c>
      <c r="BP119" s="1020"/>
      <c r="BQ119" s="1014">
        <v>47233891</v>
      </c>
      <c r="BR119" s="1015"/>
      <c r="BS119" s="1015"/>
      <c r="BT119" s="1015"/>
      <c r="BU119" s="1015"/>
      <c r="BV119" s="1015">
        <v>56867608</v>
      </c>
      <c r="BW119" s="1015"/>
      <c r="BX119" s="1015"/>
      <c r="BY119" s="1015"/>
      <c r="BZ119" s="1015"/>
      <c r="CA119" s="1015">
        <v>55617367</v>
      </c>
      <c r="CB119" s="1015"/>
      <c r="CC119" s="1015"/>
      <c r="CD119" s="1015"/>
      <c r="CE119" s="1015"/>
      <c r="CF119" s="1016"/>
      <c r="CG119" s="1017"/>
      <c r="CH119" s="1017"/>
      <c r="CI119" s="1017"/>
      <c r="CJ119" s="1018"/>
      <c r="CK119" s="965"/>
      <c r="CL119" s="966"/>
      <c r="CM119" s="988" t="s">
        <v>438</v>
      </c>
      <c r="CN119" s="980"/>
      <c r="CO119" s="980"/>
      <c r="CP119" s="980"/>
      <c r="CQ119" s="980"/>
      <c r="CR119" s="980"/>
      <c r="CS119" s="980"/>
      <c r="CT119" s="980"/>
      <c r="CU119" s="980"/>
      <c r="CV119" s="980"/>
      <c r="CW119" s="980"/>
      <c r="CX119" s="980"/>
      <c r="CY119" s="980"/>
      <c r="CZ119" s="980"/>
      <c r="DA119" s="980"/>
      <c r="DB119" s="980"/>
      <c r="DC119" s="980"/>
      <c r="DD119" s="980"/>
      <c r="DE119" s="980"/>
      <c r="DF119" s="981"/>
      <c r="DG119" s="1019">
        <v>2237970</v>
      </c>
      <c r="DH119" s="1001"/>
      <c r="DI119" s="1001"/>
      <c r="DJ119" s="1001"/>
      <c r="DK119" s="1002"/>
      <c r="DL119" s="1000">
        <v>2044468</v>
      </c>
      <c r="DM119" s="1001"/>
      <c r="DN119" s="1001"/>
      <c r="DO119" s="1001"/>
      <c r="DP119" s="1002"/>
      <c r="DQ119" s="1000">
        <v>1850775</v>
      </c>
      <c r="DR119" s="1001"/>
      <c r="DS119" s="1001"/>
      <c r="DT119" s="1001"/>
      <c r="DU119" s="1002"/>
      <c r="DV119" s="1003">
        <v>2.7</v>
      </c>
      <c r="DW119" s="1004"/>
      <c r="DX119" s="1004"/>
      <c r="DY119" s="1004"/>
      <c r="DZ119" s="1005"/>
    </row>
    <row r="120" spans="1:130" s="212" customFormat="1" ht="26.25" customHeight="1" x14ac:dyDescent="0.2">
      <c r="A120" s="1072"/>
      <c r="B120" s="964"/>
      <c r="C120" s="937" t="s">
        <v>415</v>
      </c>
      <c r="D120" s="938"/>
      <c r="E120" s="938"/>
      <c r="F120" s="938"/>
      <c r="G120" s="938"/>
      <c r="H120" s="938"/>
      <c r="I120" s="938"/>
      <c r="J120" s="938"/>
      <c r="K120" s="938"/>
      <c r="L120" s="938"/>
      <c r="M120" s="938"/>
      <c r="N120" s="938"/>
      <c r="O120" s="938"/>
      <c r="P120" s="938"/>
      <c r="Q120" s="938"/>
      <c r="R120" s="938"/>
      <c r="S120" s="938"/>
      <c r="T120" s="938"/>
      <c r="U120" s="938"/>
      <c r="V120" s="938"/>
      <c r="W120" s="938"/>
      <c r="X120" s="938"/>
      <c r="Y120" s="938"/>
      <c r="Z120" s="939"/>
      <c r="AA120" s="973" t="s">
        <v>122</v>
      </c>
      <c r="AB120" s="974"/>
      <c r="AC120" s="974"/>
      <c r="AD120" s="974"/>
      <c r="AE120" s="975"/>
      <c r="AF120" s="976" t="s">
        <v>122</v>
      </c>
      <c r="AG120" s="974"/>
      <c r="AH120" s="974"/>
      <c r="AI120" s="974"/>
      <c r="AJ120" s="975"/>
      <c r="AK120" s="976" t="s">
        <v>122</v>
      </c>
      <c r="AL120" s="974"/>
      <c r="AM120" s="974"/>
      <c r="AN120" s="974"/>
      <c r="AO120" s="975"/>
      <c r="AP120" s="977" t="s">
        <v>122</v>
      </c>
      <c r="AQ120" s="978"/>
      <c r="AR120" s="978"/>
      <c r="AS120" s="978"/>
      <c r="AT120" s="979"/>
      <c r="AU120" s="1006" t="s">
        <v>439</v>
      </c>
      <c r="AV120" s="1007"/>
      <c r="AW120" s="1007"/>
      <c r="AX120" s="1007"/>
      <c r="AY120" s="1008"/>
      <c r="AZ120" s="944" t="s">
        <v>440</v>
      </c>
      <c r="BA120" s="912"/>
      <c r="BB120" s="912"/>
      <c r="BC120" s="912"/>
      <c r="BD120" s="912"/>
      <c r="BE120" s="912"/>
      <c r="BF120" s="912"/>
      <c r="BG120" s="912"/>
      <c r="BH120" s="912"/>
      <c r="BI120" s="912"/>
      <c r="BJ120" s="912"/>
      <c r="BK120" s="912"/>
      <c r="BL120" s="912"/>
      <c r="BM120" s="912"/>
      <c r="BN120" s="912"/>
      <c r="BO120" s="912"/>
      <c r="BP120" s="913"/>
      <c r="BQ120" s="945">
        <v>75365652</v>
      </c>
      <c r="BR120" s="946"/>
      <c r="BS120" s="946"/>
      <c r="BT120" s="946"/>
      <c r="BU120" s="946"/>
      <c r="BV120" s="946">
        <v>98953949</v>
      </c>
      <c r="BW120" s="946"/>
      <c r="BX120" s="946"/>
      <c r="BY120" s="946"/>
      <c r="BZ120" s="946"/>
      <c r="CA120" s="946">
        <v>102348186</v>
      </c>
      <c r="CB120" s="946"/>
      <c r="CC120" s="946"/>
      <c r="CD120" s="946"/>
      <c r="CE120" s="946"/>
      <c r="CF120" s="959">
        <v>151</v>
      </c>
      <c r="CG120" s="960"/>
      <c r="CH120" s="960"/>
      <c r="CI120" s="960"/>
      <c r="CJ120" s="960"/>
      <c r="CK120" s="1021" t="s">
        <v>441</v>
      </c>
      <c r="CL120" s="1022"/>
      <c r="CM120" s="1022"/>
      <c r="CN120" s="1022"/>
      <c r="CO120" s="1023"/>
      <c r="CP120" s="1029" t="s">
        <v>389</v>
      </c>
      <c r="CQ120" s="1030"/>
      <c r="CR120" s="1030"/>
      <c r="CS120" s="1030"/>
      <c r="CT120" s="1030"/>
      <c r="CU120" s="1030"/>
      <c r="CV120" s="1030"/>
      <c r="CW120" s="1030"/>
      <c r="CX120" s="1030"/>
      <c r="CY120" s="1030"/>
      <c r="CZ120" s="1030"/>
      <c r="DA120" s="1030"/>
      <c r="DB120" s="1030"/>
      <c r="DC120" s="1030"/>
      <c r="DD120" s="1030"/>
      <c r="DE120" s="1030"/>
      <c r="DF120" s="1031"/>
      <c r="DG120" s="945" t="s">
        <v>122</v>
      </c>
      <c r="DH120" s="946"/>
      <c r="DI120" s="946"/>
      <c r="DJ120" s="946"/>
      <c r="DK120" s="946"/>
      <c r="DL120" s="946" t="s">
        <v>122</v>
      </c>
      <c r="DM120" s="946"/>
      <c r="DN120" s="946"/>
      <c r="DO120" s="946"/>
      <c r="DP120" s="946"/>
      <c r="DQ120" s="946" t="s">
        <v>122</v>
      </c>
      <c r="DR120" s="946"/>
      <c r="DS120" s="946"/>
      <c r="DT120" s="946"/>
      <c r="DU120" s="946"/>
      <c r="DV120" s="947" t="s">
        <v>122</v>
      </c>
      <c r="DW120" s="947"/>
      <c r="DX120" s="947"/>
      <c r="DY120" s="947"/>
      <c r="DZ120" s="948"/>
    </row>
    <row r="121" spans="1:130" s="212" customFormat="1" ht="26.25" customHeight="1" x14ac:dyDescent="0.2">
      <c r="A121" s="1072"/>
      <c r="B121" s="964"/>
      <c r="C121" s="989" t="s">
        <v>442</v>
      </c>
      <c r="D121" s="990"/>
      <c r="E121" s="990"/>
      <c r="F121" s="990"/>
      <c r="G121" s="990"/>
      <c r="H121" s="990"/>
      <c r="I121" s="990"/>
      <c r="J121" s="990"/>
      <c r="K121" s="990"/>
      <c r="L121" s="990"/>
      <c r="M121" s="990"/>
      <c r="N121" s="990"/>
      <c r="O121" s="990"/>
      <c r="P121" s="990"/>
      <c r="Q121" s="990"/>
      <c r="R121" s="990"/>
      <c r="S121" s="990"/>
      <c r="T121" s="990"/>
      <c r="U121" s="990"/>
      <c r="V121" s="990"/>
      <c r="W121" s="990"/>
      <c r="X121" s="990"/>
      <c r="Y121" s="990"/>
      <c r="Z121" s="991"/>
      <c r="AA121" s="973" t="s">
        <v>122</v>
      </c>
      <c r="AB121" s="974"/>
      <c r="AC121" s="974"/>
      <c r="AD121" s="974"/>
      <c r="AE121" s="975"/>
      <c r="AF121" s="976" t="s">
        <v>122</v>
      </c>
      <c r="AG121" s="974"/>
      <c r="AH121" s="974"/>
      <c r="AI121" s="974"/>
      <c r="AJ121" s="975"/>
      <c r="AK121" s="976" t="s">
        <v>122</v>
      </c>
      <c r="AL121" s="974"/>
      <c r="AM121" s="974"/>
      <c r="AN121" s="974"/>
      <c r="AO121" s="975"/>
      <c r="AP121" s="977" t="s">
        <v>122</v>
      </c>
      <c r="AQ121" s="978"/>
      <c r="AR121" s="978"/>
      <c r="AS121" s="978"/>
      <c r="AT121" s="979"/>
      <c r="AU121" s="1009"/>
      <c r="AV121" s="1010"/>
      <c r="AW121" s="1010"/>
      <c r="AX121" s="1010"/>
      <c r="AY121" s="1011"/>
      <c r="AZ121" s="937" t="s">
        <v>443</v>
      </c>
      <c r="BA121" s="938"/>
      <c r="BB121" s="938"/>
      <c r="BC121" s="938"/>
      <c r="BD121" s="938"/>
      <c r="BE121" s="938"/>
      <c r="BF121" s="938"/>
      <c r="BG121" s="938"/>
      <c r="BH121" s="938"/>
      <c r="BI121" s="938"/>
      <c r="BJ121" s="938"/>
      <c r="BK121" s="938"/>
      <c r="BL121" s="938"/>
      <c r="BM121" s="938"/>
      <c r="BN121" s="938"/>
      <c r="BO121" s="938"/>
      <c r="BP121" s="939"/>
      <c r="BQ121" s="940" t="s">
        <v>122</v>
      </c>
      <c r="BR121" s="941"/>
      <c r="BS121" s="941"/>
      <c r="BT121" s="941"/>
      <c r="BU121" s="941"/>
      <c r="BV121" s="941" t="s">
        <v>122</v>
      </c>
      <c r="BW121" s="941"/>
      <c r="BX121" s="941"/>
      <c r="BY121" s="941"/>
      <c r="BZ121" s="941"/>
      <c r="CA121" s="941" t="s">
        <v>122</v>
      </c>
      <c r="CB121" s="941"/>
      <c r="CC121" s="941"/>
      <c r="CD121" s="941"/>
      <c r="CE121" s="941"/>
      <c r="CF121" s="935" t="s">
        <v>122</v>
      </c>
      <c r="CG121" s="936"/>
      <c r="CH121" s="936"/>
      <c r="CI121" s="936"/>
      <c r="CJ121" s="936"/>
      <c r="CK121" s="1024"/>
      <c r="CL121" s="1025"/>
      <c r="CM121" s="1025"/>
      <c r="CN121" s="1025"/>
      <c r="CO121" s="1026"/>
      <c r="CP121" s="1034" t="s">
        <v>390</v>
      </c>
      <c r="CQ121" s="1035"/>
      <c r="CR121" s="1035"/>
      <c r="CS121" s="1035"/>
      <c r="CT121" s="1035"/>
      <c r="CU121" s="1035"/>
      <c r="CV121" s="1035"/>
      <c r="CW121" s="1035"/>
      <c r="CX121" s="1035"/>
      <c r="CY121" s="1035"/>
      <c r="CZ121" s="1035"/>
      <c r="DA121" s="1035"/>
      <c r="DB121" s="1035"/>
      <c r="DC121" s="1035"/>
      <c r="DD121" s="1035"/>
      <c r="DE121" s="1035"/>
      <c r="DF121" s="1036"/>
      <c r="DG121" s="940" t="s">
        <v>122</v>
      </c>
      <c r="DH121" s="941"/>
      <c r="DI121" s="941"/>
      <c r="DJ121" s="941"/>
      <c r="DK121" s="941"/>
      <c r="DL121" s="941" t="s">
        <v>122</v>
      </c>
      <c r="DM121" s="941"/>
      <c r="DN121" s="941"/>
      <c r="DO121" s="941"/>
      <c r="DP121" s="941"/>
      <c r="DQ121" s="941" t="s">
        <v>122</v>
      </c>
      <c r="DR121" s="941"/>
      <c r="DS121" s="941"/>
      <c r="DT121" s="941"/>
      <c r="DU121" s="941"/>
      <c r="DV121" s="942" t="s">
        <v>122</v>
      </c>
      <c r="DW121" s="942"/>
      <c r="DX121" s="942"/>
      <c r="DY121" s="942"/>
      <c r="DZ121" s="943"/>
    </row>
    <row r="122" spans="1:130" s="212" customFormat="1" ht="26.25" customHeight="1" x14ac:dyDescent="0.2">
      <c r="A122" s="1072"/>
      <c r="B122" s="964"/>
      <c r="C122" s="937" t="s">
        <v>425</v>
      </c>
      <c r="D122" s="938"/>
      <c r="E122" s="938"/>
      <c r="F122" s="938"/>
      <c r="G122" s="938"/>
      <c r="H122" s="938"/>
      <c r="I122" s="938"/>
      <c r="J122" s="938"/>
      <c r="K122" s="938"/>
      <c r="L122" s="938"/>
      <c r="M122" s="938"/>
      <c r="N122" s="938"/>
      <c r="O122" s="938"/>
      <c r="P122" s="938"/>
      <c r="Q122" s="938"/>
      <c r="R122" s="938"/>
      <c r="S122" s="938"/>
      <c r="T122" s="938"/>
      <c r="U122" s="938"/>
      <c r="V122" s="938"/>
      <c r="W122" s="938"/>
      <c r="X122" s="938"/>
      <c r="Y122" s="938"/>
      <c r="Z122" s="939"/>
      <c r="AA122" s="973" t="s">
        <v>122</v>
      </c>
      <c r="AB122" s="974"/>
      <c r="AC122" s="974"/>
      <c r="AD122" s="974"/>
      <c r="AE122" s="975"/>
      <c r="AF122" s="976" t="s">
        <v>122</v>
      </c>
      <c r="AG122" s="974"/>
      <c r="AH122" s="974"/>
      <c r="AI122" s="974"/>
      <c r="AJ122" s="975"/>
      <c r="AK122" s="976" t="s">
        <v>122</v>
      </c>
      <c r="AL122" s="974"/>
      <c r="AM122" s="974"/>
      <c r="AN122" s="974"/>
      <c r="AO122" s="975"/>
      <c r="AP122" s="977" t="s">
        <v>122</v>
      </c>
      <c r="AQ122" s="978"/>
      <c r="AR122" s="978"/>
      <c r="AS122" s="978"/>
      <c r="AT122" s="979"/>
      <c r="AU122" s="1009"/>
      <c r="AV122" s="1010"/>
      <c r="AW122" s="1010"/>
      <c r="AX122" s="1010"/>
      <c r="AY122" s="1011"/>
      <c r="AZ122" s="988" t="s">
        <v>444</v>
      </c>
      <c r="BA122" s="980"/>
      <c r="BB122" s="980"/>
      <c r="BC122" s="980"/>
      <c r="BD122" s="980"/>
      <c r="BE122" s="980"/>
      <c r="BF122" s="980"/>
      <c r="BG122" s="980"/>
      <c r="BH122" s="980"/>
      <c r="BI122" s="980"/>
      <c r="BJ122" s="980"/>
      <c r="BK122" s="980"/>
      <c r="BL122" s="980"/>
      <c r="BM122" s="980"/>
      <c r="BN122" s="980"/>
      <c r="BO122" s="980"/>
      <c r="BP122" s="981"/>
      <c r="BQ122" s="1014">
        <v>31276788</v>
      </c>
      <c r="BR122" s="1015"/>
      <c r="BS122" s="1015"/>
      <c r="BT122" s="1015"/>
      <c r="BU122" s="1015"/>
      <c r="BV122" s="1015">
        <v>36854795</v>
      </c>
      <c r="BW122" s="1015"/>
      <c r="BX122" s="1015"/>
      <c r="BY122" s="1015"/>
      <c r="BZ122" s="1015"/>
      <c r="CA122" s="1015">
        <v>35385516</v>
      </c>
      <c r="CB122" s="1015"/>
      <c r="CC122" s="1015"/>
      <c r="CD122" s="1015"/>
      <c r="CE122" s="1015"/>
      <c r="CF122" s="1032">
        <v>52.2</v>
      </c>
      <c r="CG122" s="1033"/>
      <c r="CH122" s="1033"/>
      <c r="CI122" s="1033"/>
      <c r="CJ122" s="1033"/>
      <c r="CK122" s="1024"/>
      <c r="CL122" s="1025"/>
      <c r="CM122" s="1025"/>
      <c r="CN122" s="1025"/>
      <c r="CO122" s="1026"/>
      <c r="CP122" s="1034" t="s">
        <v>388</v>
      </c>
      <c r="CQ122" s="1035"/>
      <c r="CR122" s="1035"/>
      <c r="CS122" s="1035"/>
      <c r="CT122" s="1035"/>
      <c r="CU122" s="1035"/>
      <c r="CV122" s="1035"/>
      <c r="CW122" s="1035"/>
      <c r="CX122" s="1035"/>
      <c r="CY122" s="1035"/>
      <c r="CZ122" s="1035"/>
      <c r="DA122" s="1035"/>
      <c r="DB122" s="1035"/>
      <c r="DC122" s="1035"/>
      <c r="DD122" s="1035"/>
      <c r="DE122" s="1035"/>
      <c r="DF122" s="1036"/>
      <c r="DG122" s="940" t="s">
        <v>122</v>
      </c>
      <c r="DH122" s="941"/>
      <c r="DI122" s="941"/>
      <c r="DJ122" s="941"/>
      <c r="DK122" s="941"/>
      <c r="DL122" s="941" t="s">
        <v>122</v>
      </c>
      <c r="DM122" s="941"/>
      <c r="DN122" s="941"/>
      <c r="DO122" s="941"/>
      <c r="DP122" s="941"/>
      <c r="DQ122" s="941" t="s">
        <v>122</v>
      </c>
      <c r="DR122" s="941"/>
      <c r="DS122" s="941"/>
      <c r="DT122" s="941"/>
      <c r="DU122" s="941"/>
      <c r="DV122" s="942" t="s">
        <v>122</v>
      </c>
      <c r="DW122" s="942"/>
      <c r="DX122" s="942"/>
      <c r="DY122" s="942"/>
      <c r="DZ122" s="943"/>
    </row>
    <row r="123" spans="1:130" s="212" customFormat="1" ht="26.25" customHeight="1" x14ac:dyDescent="0.2">
      <c r="A123" s="1072"/>
      <c r="B123" s="964"/>
      <c r="C123" s="937" t="s">
        <v>431</v>
      </c>
      <c r="D123" s="938"/>
      <c r="E123" s="938"/>
      <c r="F123" s="938"/>
      <c r="G123" s="938"/>
      <c r="H123" s="938"/>
      <c r="I123" s="938"/>
      <c r="J123" s="938"/>
      <c r="K123" s="938"/>
      <c r="L123" s="938"/>
      <c r="M123" s="938"/>
      <c r="N123" s="938"/>
      <c r="O123" s="938"/>
      <c r="P123" s="938"/>
      <c r="Q123" s="938"/>
      <c r="R123" s="938"/>
      <c r="S123" s="938"/>
      <c r="T123" s="938"/>
      <c r="U123" s="938"/>
      <c r="V123" s="938"/>
      <c r="W123" s="938"/>
      <c r="X123" s="938"/>
      <c r="Y123" s="938"/>
      <c r="Z123" s="939"/>
      <c r="AA123" s="973" t="s">
        <v>122</v>
      </c>
      <c r="AB123" s="974"/>
      <c r="AC123" s="974"/>
      <c r="AD123" s="974"/>
      <c r="AE123" s="975"/>
      <c r="AF123" s="976" t="s">
        <v>122</v>
      </c>
      <c r="AG123" s="974"/>
      <c r="AH123" s="974"/>
      <c r="AI123" s="974"/>
      <c r="AJ123" s="975"/>
      <c r="AK123" s="976" t="s">
        <v>122</v>
      </c>
      <c r="AL123" s="974"/>
      <c r="AM123" s="974"/>
      <c r="AN123" s="974"/>
      <c r="AO123" s="975"/>
      <c r="AP123" s="977" t="s">
        <v>122</v>
      </c>
      <c r="AQ123" s="978"/>
      <c r="AR123" s="978"/>
      <c r="AS123" s="978"/>
      <c r="AT123" s="979"/>
      <c r="AU123" s="1012"/>
      <c r="AV123" s="1013"/>
      <c r="AW123" s="1013"/>
      <c r="AX123" s="1013"/>
      <c r="AY123" s="1013"/>
      <c r="AZ123" s="233" t="s">
        <v>177</v>
      </c>
      <c r="BA123" s="233"/>
      <c r="BB123" s="233"/>
      <c r="BC123" s="233"/>
      <c r="BD123" s="233"/>
      <c r="BE123" s="233"/>
      <c r="BF123" s="233"/>
      <c r="BG123" s="233"/>
      <c r="BH123" s="233"/>
      <c r="BI123" s="233"/>
      <c r="BJ123" s="233"/>
      <c r="BK123" s="233"/>
      <c r="BL123" s="233"/>
      <c r="BM123" s="233"/>
      <c r="BN123" s="233"/>
      <c r="BO123" s="992" t="s">
        <v>445</v>
      </c>
      <c r="BP123" s="1020"/>
      <c r="BQ123" s="1078">
        <v>106642440</v>
      </c>
      <c r="BR123" s="1079"/>
      <c r="BS123" s="1079"/>
      <c r="BT123" s="1079"/>
      <c r="BU123" s="1079"/>
      <c r="BV123" s="1079">
        <v>135808744</v>
      </c>
      <c r="BW123" s="1079"/>
      <c r="BX123" s="1079"/>
      <c r="BY123" s="1079"/>
      <c r="BZ123" s="1079"/>
      <c r="CA123" s="1079">
        <v>137733702</v>
      </c>
      <c r="CB123" s="1079"/>
      <c r="CC123" s="1079"/>
      <c r="CD123" s="1079"/>
      <c r="CE123" s="1079"/>
      <c r="CF123" s="1016"/>
      <c r="CG123" s="1017"/>
      <c r="CH123" s="1017"/>
      <c r="CI123" s="1017"/>
      <c r="CJ123" s="1018"/>
      <c r="CK123" s="1024"/>
      <c r="CL123" s="1025"/>
      <c r="CM123" s="1025"/>
      <c r="CN123" s="1025"/>
      <c r="CO123" s="1026"/>
      <c r="CP123" s="1034"/>
      <c r="CQ123" s="1035"/>
      <c r="CR123" s="1035"/>
      <c r="CS123" s="1035"/>
      <c r="CT123" s="1035"/>
      <c r="CU123" s="1035"/>
      <c r="CV123" s="1035"/>
      <c r="CW123" s="1035"/>
      <c r="CX123" s="1035"/>
      <c r="CY123" s="1035"/>
      <c r="CZ123" s="1035"/>
      <c r="DA123" s="1035"/>
      <c r="DB123" s="1035"/>
      <c r="DC123" s="1035"/>
      <c r="DD123" s="1035"/>
      <c r="DE123" s="1035"/>
      <c r="DF123" s="1036"/>
      <c r="DG123" s="973"/>
      <c r="DH123" s="974"/>
      <c r="DI123" s="974"/>
      <c r="DJ123" s="974"/>
      <c r="DK123" s="975"/>
      <c r="DL123" s="976"/>
      <c r="DM123" s="974"/>
      <c r="DN123" s="974"/>
      <c r="DO123" s="974"/>
      <c r="DP123" s="975"/>
      <c r="DQ123" s="976"/>
      <c r="DR123" s="974"/>
      <c r="DS123" s="974"/>
      <c r="DT123" s="974"/>
      <c r="DU123" s="975"/>
      <c r="DV123" s="977"/>
      <c r="DW123" s="978"/>
      <c r="DX123" s="978"/>
      <c r="DY123" s="978"/>
      <c r="DZ123" s="979"/>
    </row>
    <row r="124" spans="1:130" s="212" customFormat="1" ht="26.25" customHeight="1" thickBot="1" x14ac:dyDescent="0.25">
      <c r="A124" s="1072"/>
      <c r="B124" s="964"/>
      <c r="C124" s="937" t="s">
        <v>434</v>
      </c>
      <c r="D124" s="938"/>
      <c r="E124" s="938"/>
      <c r="F124" s="938"/>
      <c r="G124" s="938"/>
      <c r="H124" s="938"/>
      <c r="I124" s="938"/>
      <c r="J124" s="938"/>
      <c r="K124" s="938"/>
      <c r="L124" s="938"/>
      <c r="M124" s="938"/>
      <c r="N124" s="938"/>
      <c r="O124" s="938"/>
      <c r="P124" s="938"/>
      <c r="Q124" s="938"/>
      <c r="R124" s="938"/>
      <c r="S124" s="938"/>
      <c r="T124" s="938"/>
      <c r="U124" s="938"/>
      <c r="V124" s="938"/>
      <c r="W124" s="938"/>
      <c r="X124" s="938"/>
      <c r="Y124" s="938"/>
      <c r="Z124" s="939"/>
      <c r="AA124" s="973" t="s">
        <v>122</v>
      </c>
      <c r="AB124" s="974"/>
      <c r="AC124" s="974"/>
      <c r="AD124" s="974"/>
      <c r="AE124" s="975"/>
      <c r="AF124" s="976" t="s">
        <v>122</v>
      </c>
      <c r="AG124" s="974"/>
      <c r="AH124" s="974"/>
      <c r="AI124" s="974"/>
      <c r="AJ124" s="975"/>
      <c r="AK124" s="976" t="s">
        <v>122</v>
      </c>
      <c r="AL124" s="974"/>
      <c r="AM124" s="974"/>
      <c r="AN124" s="974"/>
      <c r="AO124" s="975"/>
      <c r="AP124" s="977" t="s">
        <v>122</v>
      </c>
      <c r="AQ124" s="978"/>
      <c r="AR124" s="978"/>
      <c r="AS124" s="978"/>
      <c r="AT124" s="979"/>
      <c r="AU124" s="1074" t="s">
        <v>446</v>
      </c>
      <c r="AV124" s="1075"/>
      <c r="AW124" s="1075"/>
      <c r="AX124" s="1075"/>
      <c r="AY124" s="1075"/>
      <c r="AZ124" s="1075"/>
      <c r="BA124" s="1075"/>
      <c r="BB124" s="1075"/>
      <c r="BC124" s="1075"/>
      <c r="BD124" s="1075"/>
      <c r="BE124" s="1075"/>
      <c r="BF124" s="1075"/>
      <c r="BG124" s="1075"/>
      <c r="BH124" s="1075"/>
      <c r="BI124" s="1075"/>
      <c r="BJ124" s="1075"/>
      <c r="BK124" s="1075"/>
      <c r="BL124" s="1075"/>
      <c r="BM124" s="1075"/>
      <c r="BN124" s="1075"/>
      <c r="BO124" s="1075"/>
      <c r="BP124" s="1076"/>
      <c r="BQ124" s="1077" t="s">
        <v>122</v>
      </c>
      <c r="BR124" s="1042"/>
      <c r="BS124" s="1042"/>
      <c r="BT124" s="1042"/>
      <c r="BU124" s="1042"/>
      <c r="BV124" s="1042" t="s">
        <v>122</v>
      </c>
      <c r="BW124" s="1042"/>
      <c r="BX124" s="1042"/>
      <c r="BY124" s="1042"/>
      <c r="BZ124" s="1042"/>
      <c r="CA124" s="1042" t="s">
        <v>122</v>
      </c>
      <c r="CB124" s="1042"/>
      <c r="CC124" s="1042"/>
      <c r="CD124" s="1042"/>
      <c r="CE124" s="1042"/>
      <c r="CF124" s="1043"/>
      <c r="CG124" s="1044"/>
      <c r="CH124" s="1044"/>
      <c r="CI124" s="1044"/>
      <c r="CJ124" s="1045"/>
      <c r="CK124" s="1027"/>
      <c r="CL124" s="1027"/>
      <c r="CM124" s="1027"/>
      <c r="CN124" s="1027"/>
      <c r="CO124" s="1028"/>
      <c r="CP124" s="1034" t="s">
        <v>447</v>
      </c>
      <c r="CQ124" s="1035"/>
      <c r="CR124" s="1035"/>
      <c r="CS124" s="1035"/>
      <c r="CT124" s="1035"/>
      <c r="CU124" s="1035"/>
      <c r="CV124" s="1035"/>
      <c r="CW124" s="1035"/>
      <c r="CX124" s="1035"/>
      <c r="CY124" s="1035"/>
      <c r="CZ124" s="1035"/>
      <c r="DA124" s="1035"/>
      <c r="DB124" s="1035"/>
      <c r="DC124" s="1035"/>
      <c r="DD124" s="1035"/>
      <c r="DE124" s="1035"/>
      <c r="DF124" s="1036"/>
      <c r="DG124" s="1019" t="s">
        <v>122</v>
      </c>
      <c r="DH124" s="1001"/>
      <c r="DI124" s="1001"/>
      <c r="DJ124" s="1001"/>
      <c r="DK124" s="1002"/>
      <c r="DL124" s="1000" t="s">
        <v>122</v>
      </c>
      <c r="DM124" s="1001"/>
      <c r="DN124" s="1001"/>
      <c r="DO124" s="1001"/>
      <c r="DP124" s="1002"/>
      <c r="DQ124" s="1000" t="s">
        <v>122</v>
      </c>
      <c r="DR124" s="1001"/>
      <c r="DS124" s="1001"/>
      <c r="DT124" s="1001"/>
      <c r="DU124" s="1002"/>
      <c r="DV124" s="1003" t="s">
        <v>122</v>
      </c>
      <c r="DW124" s="1004"/>
      <c r="DX124" s="1004"/>
      <c r="DY124" s="1004"/>
      <c r="DZ124" s="1005"/>
    </row>
    <row r="125" spans="1:130" s="212" customFormat="1" ht="26.25" customHeight="1" x14ac:dyDescent="0.2">
      <c r="A125" s="1072"/>
      <c r="B125" s="964"/>
      <c r="C125" s="937" t="s">
        <v>436</v>
      </c>
      <c r="D125" s="938"/>
      <c r="E125" s="938"/>
      <c r="F125" s="938"/>
      <c r="G125" s="938"/>
      <c r="H125" s="938"/>
      <c r="I125" s="938"/>
      <c r="J125" s="938"/>
      <c r="K125" s="938"/>
      <c r="L125" s="938"/>
      <c r="M125" s="938"/>
      <c r="N125" s="938"/>
      <c r="O125" s="938"/>
      <c r="P125" s="938"/>
      <c r="Q125" s="938"/>
      <c r="R125" s="938"/>
      <c r="S125" s="938"/>
      <c r="T125" s="938"/>
      <c r="U125" s="938"/>
      <c r="V125" s="938"/>
      <c r="W125" s="938"/>
      <c r="X125" s="938"/>
      <c r="Y125" s="938"/>
      <c r="Z125" s="939"/>
      <c r="AA125" s="973" t="s">
        <v>122</v>
      </c>
      <c r="AB125" s="974"/>
      <c r="AC125" s="974"/>
      <c r="AD125" s="974"/>
      <c r="AE125" s="975"/>
      <c r="AF125" s="976" t="s">
        <v>122</v>
      </c>
      <c r="AG125" s="974"/>
      <c r="AH125" s="974"/>
      <c r="AI125" s="974"/>
      <c r="AJ125" s="975"/>
      <c r="AK125" s="976" t="s">
        <v>122</v>
      </c>
      <c r="AL125" s="974"/>
      <c r="AM125" s="974"/>
      <c r="AN125" s="974"/>
      <c r="AO125" s="975"/>
      <c r="AP125" s="977" t="s">
        <v>122</v>
      </c>
      <c r="AQ125" s="978"/>
      <c r="AR125" s="978"/>
      <c r="AS125" s="978"/>
      <c r="AT125" s="97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7" t="s">
        <v>448</v>
      </c>
      <c r="CL125" s="1022"/>
      <c r="CM125" s="1022"/>
      <c r="CN125" s="1022"/>
      <c r="CO125" s="1023"/>
      <c r="CP125" s="944" t="s">
        <v>449</v>
      </c>
      <c r="CQ125" s="912"/>
      <c r="CR125" s="912"/>
      <c r="CS125" s="912"/>
      <c r="CT125" s="912"/>
      <c r="CU125" s="912"/>
      <c r="CV125" s="912"/>
      <c r="CW125" s="912"/>
      <c r="CX125" s="912"/>
      <c r="CY125" s="912"/>
      <c r="CZ125" s="912"/>
      <c r="DA125" s="912"/>
      <c r="DB125" s="912"/>
      <c r="DC125" s="912"/>
      <c r="DD125" s="912"/>
      <c r="DE125" s="912"/>
      <c r="DF125" s="913"/>
      <c r="DG125" s="945" t="s">
        <v>122</v>
      </c>
      <c r="DH125" s="946"/>
      <c r="DI125" s="946"/>
      <c r="DJ125" s="946"/>
      <c r="DK125" s="946"/>
      <c r="DL125" s="946" t="s">
        <v>122</v>
      </c>
      <c r="DM125" s="946"/>
      <c r="DN125" s="946"/>
      <c r="DO125" s="946"/>
      <c r="DP125" s="946"/>
      <c r="DQ125" s="946" t="s">
        <v>122</v>
      </c>
      <c r="DR125" s="946"/>
      <c r="DS125" s="946"/>
      <c r="DT125" s="946"/>
      <c r="DU125" s="946"/>
      <c r="DV125" s="947" t="s">
        <v>122</v>
      </c>
      <c r="DW125" s="947"/>
      <c r="DX125" s="947"/>
      <c r="DY125" s="947"/>
      <c r="DZ125" s="948"/>
    </row>
    <row r="126" spans="1:130" s="212" customFormat="1" ht="26.25" customHeight="1" thickBot="1" x14ac:dyDescent="0.25">
      <c r="A126" s="1072"/>
      <c r="B126" s="964"/>
      <c r="C126" s="937" t="s">
        <v>438</v>
      </c>
      <c r="D126" s="938"/>
      <c r="E126" s="938"/>
      <c r="F126" s="938"/>
      <c r="G126" s="938"/>
      <c r="H126" s="938"/>
      <c r="I126" s="938"/>
      <c r="J126" s="938"/>
      <c r="K126" s="938"/>
      <c r="L126" s="938"/>
      <c r="M126" s="938"/>
      <c r="N126" s="938"/>
      <c r="O126" s="938"/>
      <c r="P126" s="938"/>
      <c r="Q126" s="938"/>
      <c r="R126" s="938"/>
      <c r="S126" s="938"/>
      <c r="T126" s="938"/>
      <c r="U126" s="938"/>
      <c r="V126" s="938"/>
      <c r="W126" s="938"/>
      <c r="X126" s="938"/>
      <c r="Y126" s="938"/>
      <c r="Z126" s="939"/>
      <c r="AA126" s="973">
        <v>193319</v>
      </c>
      <c r="AB126" s="974"/>
      <c r="AC126" s="974"/>
      <c r="AD126" s="974"/>
      <c r="AE126" s="975"/>
      <c r="AF126" s="976">
        <v>193503</v>
      </c>
      <c r="AG126" s="974"/>
      <c r="AH126" s="974"/>
      <c r="AI126" s="974"/>
      <c r="AJ126" s="975"/>
      <c r="AK126" s="976">
        <v>193693</v>
      </c>
      <c r="AL126" s="974"/>
      <c r="AM126" s="974"/>
      <c r="AN126" s="974"/>
      <c r="AO126" s="975"/>
      <c r="AP126" s="977">
        <v>0.3</v>
      </c>
      <c r="AQ126" s="978"/>
      <c r="AR126" s="978"/>
      <c r="AS126" s="978"/>
      <c r="AT126" s="97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8"/>
      <c r="CL126" s="1025"/>
      <c r="CM126" s="1025"/>
      <c r="CN126" s="1025"/>
      <c r="CO126" s="1026"/>
      <c r="CP126" s="937" t="s">
        <v>450</v>
      </c>
      <c r="CQ126" s="938"/>
      <c r="CR126" s="938"/>
      <c r="CS126" s="938"/>
      <c r="CT126" s="938"/>
      <c r="CU126" s="938"/>
      <c r="CV126" s="938"/>
      <c r="CW126" s="938"/>
      <c r="CX126" s="938"/>
      <c r="CY126" s="938"/>
      <c r="CZ126" s="938"/>
      <c r="DA126" s="938"/>
      <c r="DB126" s="938"/>
      <c r="DC126" s="938"/>
      <c r="DD126" s="938"/>
      <c r="DE126" s="938"/>
      <c r="DF126" s="939"/>
      <c r="DG126" s="940" t="s">
        <v>122</v>
      </c>
      <c r="DH126" s="941"/>
      <c r="DI126" s="941"/>
      <c r="DJ126" s="941"/>
      <c r="DK126" s="941"/>
      <c r="DL126" s="941" t="s">
        <v>122</v>
      </c>
      <c r="DM126" s="941"/>
      <c r="DN126" s="941"/>
      <c r="DO126" s="941"/>
      <c r="DP126" s="941"/>
      <c r="DQ126" s="941" t="s">
        <v>122</v>
      </c>
      <c r="DR126" s="941"/>
      <c r="DS126" s="941"/>
      <c r="DT126" s="941"/>
      <c r="DU126" s="941"/>
      <c r="DV126" s="942" t="s">
        <v>122</v>
      </c>
      <c r="DW126" s="942"/>
      <c r="DX126" s="942"/>
      <c r="DY126" s="942"/>
      <c r="DZ126" s="943"/>
    </row>
    <row r="127" spans="1:130" s="212" customFormat="1" ht="26.25" customHeight="1" x14ac:dyDescent="0.2">
      <c r="A127" s="1073"/>
      <c r="B127" s="966"/>
      <c r="C127" s="988" t="s">
        <v>451</v>
      </c>
      <c r="D127" s="980"/>
      <c r="E127" s="980"/>
      <c r="F127" s="980"/>
      <c r="G127" s="980"/>
      <c r="H127" s="980"/>
      <c r="I127" s="980"/>
      <c r="J127" s="980"/>
      <c r="K127" s="980"/>
      <c r="L127" s="980"/>
      <c r="M127" s="980"/>
      <c r="N127" s="980"/>
      <c r="O127" s="980"/>
      <c r="P127" s="980"/>
      <c r="Q127" s="980"/>
      <c r="R127" s="980"/>
      <c r="S127" s="980"/>
      <c r="T127" s="980"/>
      <c r="U127" s="980"/>
      <c r="V127" s="980"/>
      <c r="W127" s="980"/>
      <c r="X127" s="980"/>
      <c r="Y127" s="980"/>
      <c r="Z127" s="981"/>
      <c r="AA127" s="973">
        <v>839176</v>
      </c>
      <c r="AB127" s="974"/>
      <c r="AC127" s="974"/>
      <c r="AD127" s="974"/>
      <c r="AE127" s="975"/>
      <c r="AF127" s="976">
        <v>836590</v>
      </c>
      <c r="AG127" s="974"/>
      <c r="AH127" s="974"/>
      <c r="AI127" s="974"/>
      <c r="AJ127" s="975"/>
      <c r="AK127" s="976">
        <v>717109</v>
      </c>
      <c r="AL127" s="974"/>
      <c r="AM127" s="974"/>
      <c r="AN127" s="974"/>
      <c r="AO127" s="975"/>
      <c r="AP127" s="977">
        <v>1.1000000000000001</v>
      </c>
      <c r="AQ127" s="978"/>
      <c r="AR127" s="978"/>
      <c r="AS127" s="978"/>
      <c r="AT127" s="979"/>
      <c r="AU127" s="214"/>
      <c r="AV127" s="214"/>
      <c r="AW127" s="214"/>
      <c r="AX127" s="1046" t="s">
        <v>452</v>
      </c>
      <c r="AY127" s="1047"/>
      <c r="AZ127" s="1047"/>
      <c r="BA127" s="1047"/>
      <c r="BB127" s="1047"/>
      <c r="BC127" s="1047"/>
      <c r="BD127" s="1047"/>
      <c r="BE127" s="1048"/>
      <c r="BF127" s="1049" t="s">
        <v>453</v>
      </c>
      <c r="BG127" s="1047"/>
      <c r="BH127" s="1047"/>
      <c r="BI127" s="1047"/>
      <c r="BJ127" s="1047"/>
      <c r="BK127" s="1047"/>
      <c r="BL127" s="1048"/>
      <c r="BM127" s="1049" t="s">
        <v>454</v>
      </c>
      <c r="BN127" s="1047"/>
      <c r="BO127" s="1047"/>
      <c r="BP127" s="1047"/>
      <c r="BQ127" s="1047"/>
      <c r="BR127" s="1047"/>
      <c r="BS127" s="1048"/>
      <c r="BT127" s="1049" t="s">
        <v>455</v>
      </c>
      <c r="BU127" s="1047"/>
      <c r="BV127" s="1047"/>
      <c r="BW127" s="1047"/>
      <c r="BX127" s="1047"/>
      <c r="BY127" s="1047"/>
      <c r="BZ127" s="1070"/>
      <c r="CA127" s="214"/>
      <c r="CB127" s="214"/>
      <c r="CC127" s="214"/>
      <c r="CD127" s="237"/>
      <c r="CE127" s="237"/>
      <c r="CF127" s="237"/>
      <c r="CG127" s="214"/>
      <c r="CH127" s="214"/>
      <c r="CI127" s="214"/>
      <c r="CJ127" s="236"/>
      <c r="CK127" s="1038"/>
      <c r="CL127" s="1025"/>
      <c r="CM127" s="1025"/>
      <c r="CN127" s="1025"/>
      <c r="CO127" s="1026"/>
      <c r="CP127" s="937" t="s">
        <v>456</v>
      </c>
      <c r="CQ127" s="938"/>
      <c r="CR127" s="938"/>
      <c r="CS127" s="938"/>
      <c r="CT127" s="938"/>
      <c r="CU127" s="938"/>
      <c r="CV127" s="938"/>
      <c r="CW127" s="938"/>
      <c r="CX127" s="938"/>
      <c r="CY127" s="938"/>
      <c r="CZ127" s="938"/>
      <c r="DA127" s="938"/>
      <c r="DB127" s="938"/>
      <c r="DC127" s="938"/>
      <c r="DD127" s="938"/>
      <c r="DE127" s="938"/>
      <c r="DF127" s="939"/>
      <c r="DG127" s="940" t="s">
        <v>122</v>
      </c>
      <c r="DH127" s="941"/>
      <c r="DI127" s="941"/>
      <c r="DJ127" s="941"/>
      <c r="DK127" s="941"/>
      <c r="DL127" s="941" t="s">
        <v>122</v>
      </c>
      <c r="DM127" s="941"/>
      <c r="DN127" s="941"/>
      <c r="DO127" s="941"/>
      <c r="DP127" s="941"/>
      <c r="DQ127" s="941" t="s">
        <v>122</v>
      </c>
      <c r="DR127" s="941"/>
      <c r="DS127" s="941"/>
      <c r="DT127" s="941"/>
      <c r="DU127" s="941"/>
      <c r="DV127" s="942" t="s">
        <v>122</v>
      </c>
      <c r="DW127" s="942"/>
      <c r="DX127" s="942"/>
      <c r="DY127" s="942"/>
      <c r="DZ127" s="943"/>
    </row>
    <row r="128" spans="1:130" s="212" customFormat="1" ht="26.25" customHeight="1" thickBot="1" x14ac:dyDescent="0.25">
      <c r="A128" s="1056" t="s">
        <v>457</v>
      </c>
      <c r="B128" s="1057"/>
      <c r="C128" s="1057"/>
      <c r="D128" s="1057"/>
      <c r="E128" s="1057"/>
      <c r="F128" s="1057"/>
      <c r="G128" s="1057"/>
      <c r="H128" s="1057"/>
      <c r="I128" s="1057"/>
      <c r="J128" s="1057"/>
      <c r="K128" s="1057"/>
      <c r="L128" s="1057"/>
      <c r="M128" s="1057"/>
      <c r="N128" s="1057"/>
      <c r="O128" s="1057"/>
      <c r="P128" s="1057"/>
      <c r="Q128" s="1057"/>
      <c r="R128" s="1057"/>
      <c r="S128" s="1057"/>
      <c r="T128" s="1057"/>
      <c r="U128" s="1057"/>
      <c r="V128" s="1057"/>
      <c r="W128" s="1058" t="s">
        <v>458</v>
      </c>
      <c r="X128" s="1058"/>
      <c r="Y128" s="1058"/>
      <c r="Z128" s="1059"/>
      <c r="AA128" s="1060" t="s">
        <v>122</v>
      </c>
      <c r="AB128" s="1061"/>
      <c r="AC128" s="1061"/>
      <c r="AD128" s="1061"/>
      <c r="AE128" s="1062"/>
      <c r="AF128" s="1063" t="s">
        <v>122</v>
      </c>
      <c r="AG128" s="1061"/>
      <c r="AH128" s="1061"/>
      <c r="AI128" s="1061"/>
      <c r="AJ128" s="1062"/>
      <c r="AK128" s="1063" t="s">
        <v>122</v>
      </c>
      <c r="AL128" s="1061"/>
      <c r="AM128" s="1061"/>
      <c r="AN128" s="1061"/>
      <c r="AO128" s="1062"/>
      <c r="AP128" s="1064"/>
      <c r="AQ128" s="1065"/>
      <c r="AR128" s="1065"/>
      <c r="AS128" s="1065"/>
      <c r="AT128" s="1066"/>
      <c r="AU128" s="214"/>
      <c r="AV128" s="214"/>
      <c r="AW128" s="214"/>
      <c r="AX128" s="911" t="s">
        <v>459</v>
      </c>
      <c r="AY128" s="912"/>
      <c r="AZ128" s="912"/>
      <c r="BA128" s="912"/>
      <c r="BB128" s="912"/>
      <c r="BC128" s="912"/>
      <c r="BD128" s="912"/>
      <c r="BE128" s="913"/>
      <c r="BF128" s="1067" t="s">
        <v>122</v>
      </c>
      <c r="BG128" s="1068"/>
      <c r="BH128" s="1068"/>
      <c r="BI128" s="1068"/>
      <c r="BJ128" s="1068"/>
      <c r="BK128" s="1068"/>
      <c r="BL128" s="1069"/>
      <c r="BM128" s="1067">
        <v>11.25</v>
      </c>
      <c r="BN128" s="1068"/>
      <c r="BO128" s="1068"/>
      <c r="BP128" s="1068"/>
      <c r="BQ128" s="1068"/>
      <c r="BR128" s="1068"/>
      <c r="BS128" s="1069"/>
      <c r="BT128" s="1067">
        <v>20</v>
      </c>
      <c r="BU128" s="1068"/>
      <c r="BV128" s="1068"/>
      <c r="BW128" s="1068"/>
      <c r="BX128" s="1068"/>
      <c r="BY128" s="1068"/>
      <c r="BZ128" s="1091"/>
      <c r="CA128" s="237"/>
      <c r="CB128" s="237"/>
      <c r="CC128" s="237"/>
      <c r="CD128" s="237"/>
      <c r="CE128" s="237"/>
      <c r="CF128" s="237"/>
      <c r="CG128" s="214"/>
      <c r="CH128" s="214"/>
      <c r="CI128" s="214"/>
      <c r="CJ128" s="236"/>
      <c r="CK128" s="1039"/>
      <c r="CL128" s="1040"/>
      <c r="CM128" s="1040"/>
      <c r="CN128" s="1040"/>
      <c r="CO128" s="1041"/>
      <c r="CP128" s="1050" t="s">
        <v>460</v>
      </c>
      <c r="CQ128" s="752"/>
      <c r="CR128" s="752"/>
      <c r="CS128" s="752"/>
      <c r="CT128" s="752"/>
      <c r="CU128" s="752"/>
      <c r="CV128" s="752"/>
      <c r="CW128" s="752"/>
      <c r="CX128" s="752"/>
      <c r="CY128" s="752"/>
      <c r="CZ128" s="752"/>
      <c r="DA128" s="752"/>
      <c r="DB128" s="752"/>
      <c r="DC128" s="752"/>
      <c r="DD128" s="752"/>
      <c r="DE128" s="752"/>
      <c r="DF128" s="1051"/>
      <c r="DG128" s="1052" t="s">
        <v>122</v>
      </c>
      <c r="DH128" s="1053"/>
      <c r="DI128" s="1053"/>
      <c r="DJ128" s="1053"/>
      <c r="DK128" s="1053"/>
      <c r="DL128" s="1053" t="s">
        <v>122</v>
      </c>
      <c r="DM128" s="1053"/>
      <c r="DN128" s="1053"/>
      <c r="DO128" s="1053"/>
      <c r="DP128" s="1053"/>
      <c r="DQ128" s="1053" t="s">
        <v>122</v>
      </c>
      <c r="DR128" s="1053"/>
      <c r="DS128" s="1053"/>
      <c r="DT128" s="1053"/>
      <c r="DU128" s="1053"/>
      <c r="DV128" s="1054" t="s">
        <v>122</v>
      </c>
      <c r="DW128" s="1054"/>
      <c r="DX128" s="1054"/>
      <c r="DY128" s="1054"/>
      <c r="DZ128" s="1055"/>
    </row>
    <row r="129" spans="1:131" s="212" customFormat="1" ht="26.25" customHeight="1" x14ac:dyDescent="0.2">
      <c r="A129" s="949" t="s">
        <v>103</v>
      </c>
      <c r="B129" s="950"/>
      <c r="C129" s="950"/>
      <c r="D129" s="950"/>
      <c r="E129" s="950"/>
      <c r="F129" s="950"/>
      <c r="G129" s="950"/>
      <c r="H129" s="950"/>
      <c r="I129" s="950"/>
      <c r="J129" s="950"/>
      <c r="K129" s="950"/>
      <c r="L129" s="950"/>
      <c r="M129" s="950"/>
      <c r="N129" s="950"/>
      <c r="O129" s="950"/>
      <c r="P129" s="950"/>
      <c r="Q129" s="950"/>
      <c r="R129" s="950"/>
      <c r="S129" s="950"/>
      <c r="T129" s="950"/>
      <c r="U129" s="950"/>
      <c r="V129" s="950"/>
      <c r="W129" s="1085" t="s">
        <v>461</v>
      </c>
      <c r="X129" s="1086"/>
      <c r="Y129" s="1086"/>
      <c r="Z129" s="1087"/>
      <c r="AA129" s="973">
        <v>65623845</v>
      </c>
      <c r="AB129" s="974"/>
      <c r="AC129" s="974"/>
      <c r="AD129" s="974"/>
      <c r="AE129" s="975"/>
      <c r="AF129" s="976">
        <v>76611065</v>
      </c>
      <c r="AG129" s="974"/>
      <c r="AH129" s="974"/>
      <c r="AI129" s="974"/>
      <c r="AJ129" s="975"/>
      <c r="AK129" s="976">
        <v>69007837</v>
      </c>
      <c r="AL129" s="974"/>
      <c r="AM129" s="974"/>
      <c r="AN129" s="974"/>
      <c r="AO129" s="975"/>
      <c r="AP129" s="1088"/>
      <c r="AQ129" s="1089"/>
      <c r="AR129" s="1089"/>
      <c r="AS129" s="1089"/>
      <c r="AT129" s="1090"/>
      <c r="AU129" s="215"/>
      <c r="AV129" s="215"/>
      <c r="AW129" s="215"/>
      <c r="AX129" s="1080" t="s">
        <v>462</v>
      </c>
      <c r="AY129" s="938"/>
      <c r="AZ129" s="938"/>
      <c r="BA129" s="938"/>
      <c r="BB129" s="938"/>
      <c r="BC129" s="938"/>
      <c r="BD129" s="938"/>
      <c r="BE129" s="939"/>
      <c r="BF129" s="1081" t="s">
        <v>122</v>
      </c>
      <c r="BG129" s="1082"/>
      <c r="BH129" s="1082"/>
      <c r="BI129" s="1082"/>
      <c r="BJ129" s="1082"/>
      <c r="BK129" s="1082"/>
      <c r="BL129" s="1083"/>
      <c r="BM129" s="1081">
        <v>16.25</v>
      </c>
      <c r="BN129" s="1082"/>
      <c r="BO129" s="1082"/>
      <c r="BP129" s="1082"/>
      <c r="BQ129" s="1082"/>
      <c r="BR129" s="1082"/>
      <c r="BS129" s="1083"/>
      <c r="BT129" s="1081">
        <v>30</v>
      </c>
      <c r="BU129" s="1082"/>
      <c r="BV129" s="1082"/>
      <c r="BW129" s="1082"/>
      <c r="BX129" s="1082"/>
      <c r="BY129" s="1082"/>
      <c r="BZ129" s="108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9" t="s">
        <v>463</v>
      </c>
      <c r="B130" s="950"/>
      <c r="C130" s="950"/>
      <c r="D130" s="950"/>
      <c r="E130" s="950"/>
      <c r="F130" s="950"/>
      <c r="G130" s="950"/>
      <c r="H130" s="950"/>
      <c r="I130" s="950"/>
      <c r="J130" s="950"/>
      <c r="K130" s="950"/>
      <c r="L130" s="950"/>
      <c r="M130" s="950"/>
      <c r="N130" s="950"/>
      <c r="O130" s="950"/>
      <c r="P130" s="950"/>
      <c r="Q130" s="950"/>
      <c r="R130" s="950"/>
      <c r="S130" s="950"/>
      <c r="T130" s="950"/>
      <c r="U130" s="950"/>
      <c r="V130" s="950"/>
      <c r="W130" s="1085" t="s">
        <v>464</v>
      </c>
      <c r="X130" s="1086"/>
      <c r="Y130" s="1086"/>
      <c r="Z130" s="1087"/>
      <c r="AA130" s="973">
        <v>1504595</v>
      </c>
      <c r="AB130" s="974"/>
      <c r="AC130" s="974"/>
      <c r="AD130" s="974"/>
      <c r="AE130" s="975"/>
      <c r="AF130" s="976">
        <v>1406768</v>
      </c>
      <c r="AG130" s="974"/>
      <c r="AH130" s="974"/>
      <c r="AI130" s="974"/>
      <c r="AJ130" s="975"/>
      <c r="AK130" s="976">
        <v>1231957</v>
      </c>
      <c r="AL130" s="974"/>
      <c r="AM130" s="974"/>
      <c r="AN130" s="974"/>
      <c r="AO130" s="975"/>
      <c r="AP130" s="1088"/>
      <c r="AQ130" s="1089"/>
      <c r="AR130" s="1089"/>
      <c r="AS130" s="1089"/>
      <c r="AT130" s="1090"/>
      <c r="AU130" s="215"/>
      <c r="AV130" s="215"/>
      <c r="AW130" s="215"/>
      <c r="AX130" s="1080" t="s">
        <v>465</v>
      </c>
      <c r="AY130" s="938"/>
      <c r="AZ130" s="938"/>
      <c r="BA130" s="938"/>
      <c r="BB130" s="938"/>
      <c r="BC130" s="938"/>
      <c r="BD130" s="938"/>
      <c r="BE130" s="939"/>
      <c r="BF130" s="1116">
        <v>1.6</v>
      </c>
      <c r="BG130" s="1117"/>
      <c r="BH130" s="1117"/>
      <c r="BI130" s="1117"/>
      <c r="BJ130" s="1117"/>
      <c r="BK130" s="1117"/>
      <c r="BL130" s="1118"/>
      <c r="BM130" s="1116">
        <v>25</v>
      </c>
      <c r="BN130" s="1117"/>
      <c r="BO130" s="1117"/>
      <c r="BP130" s="1117"/>
      <c r="BQ130" s="1117"/>
      <c r="BR130" s="1117"/>
      <c r="BS130" s="1118"/>
      <c r="BT130" s="1116">
        <v>35</v>
      </c>
      <c r="BU130" s="1117"/>
      <c r="BV130" s="1117"/>
      <c r="BW130" s="1117"/>
      <c r="BX130" s="1117"/>
      <c r="BY130" s="1117"/>
      <c r="BZ130" s="111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20"/>
      <c r="B131" s="1121"/>
      <c r="C131" s="1121"/>
      <c r="D131" s="1121"/>
      <c r="E131" s="1121"/>
      <c r="F131" s="1121"/>
      <c r="G131" s="1121"/>
      <c r="H131" s="1121"/>
      <c r="I131" s="1121"/>
      <c r="J131" s="1121"/>
      <c r="K131" s="1121"/>
      <c r="L131" s="1121"/>
      <c r="M131" s="1121"/>
      <c r="N131" s="1121"/>
      <c r="O131" s="1121"/>
      <c r="P131" s="1121"/>
      <c r="Q131" s="1121"/>
      <c r="R131" s="1121"/>
      <c r="S131" s="1121"/>
      <c r="T131" s="1121"/>
      <c r="U131" s="1121"/>
      <c r="V131" s="1121"/>
      <c r="W131" s="1122" t="s">
        <v>466</v>
      </c>
      <c r="X131" s="1123"/>
      <c r="Y131" s="1123"/>
      <c r="Z131" s="1124"/>
      <c r="AA131" s="1019">
        <v>64119250</v>
      </c>
      <c r="AB131" s="1001"/>
      <c r="AC131" s="1001"/>
      <c r="AD131" s="1001"/>
      <c r="AE131" s="1002"/>
      <c r="AF131" s="1000">
        <v>75204297</v>
      </c>
      <c r="AG131" s="1001"/>
      <c r="AH131" s="1001"/>
      <c r="AI131" s="1001"/>
      <c r="AJ131" s="1002"/>
      <c r="AK131" s="1000">
        <v>67775880</v>
      </c>
      <c r="AL131" s="1001"/>
      <c r="AM131" s="1001"/>
      <c r="AN131" s="1001"/>
      <c r="AO131" s="1002"/>
      <c r="AP131" s="1125"/>
      <c r="AQ131" s="1126"/>
      <c r="AR131" s="1126"/>
      <c r="AS131" s="1126"/>
      <c r="AT131" s="1127"/>
      <c r="AU131" s="215"/>
      <c r="AV131" s="215"/>
      <c r="AW131" s="215"/>
      <c r="AX131" s="1098" t="s">
        <v>467</v>
      </c>
      <c r="AY131" s="752"/>
      <c r="AZ131" s="752"/>
      <c r="BA131" s="752"/>
      <c r="BB131" s="752"/>
      <c r="BC131" s="752"/>
      <c r="BD131" s="752"/>
      <c r="BE131" s="1051"/>
      <c r="BF131" s="1099" t="s">
        <v>122</v>
      </c>
      <c r="BG131" s="1100"/>
      <c r="BH131" s="1100"/>
      <c r="BI131" s="1100"/>
      <c r="BJ131" s="1100"/>
      <c r="BK131" s="1100"/>
      <c r="BL131" s="1101"/>
      <c r="BM131" s="1099">
        <v>350</v>
      </c>
      <c r="BN131" s="1100"/>
      <c r="BO131" s="1100"/>
      <c r="BP131" s="1100"/>
      <c r="BQ131" s="1100"/>
      <c r="BR131" s="1100"/>
      <c r="BS131" s="1101"/>
      <c r="BT131" s="1102"/>
      <c r="BU131" s="1103"/>
      <c r="BV131" s="1103"/>
      <c r="BW131" s="1103"/>
      <c r="BX131" s="1103"/>
      <c r="BY131" s="1103"/>
      <c r="BZ131" s="110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5" t="s">
        <v>468</v>
      </c>
      <c r="B132" s="1106"/>
      <c r="C132" s="1106"/>
      <c r="D132" s="1106"/>
      <c r="E132" s="1106"/>
      <c r="F132" s="1106"/>
      <c r="G132" s="1106"/>
      <c r="H132" s="1106"/>
      <c r="I132" s="1106"/>
      <c r="J132" s="1106"/>
      <c r="K132" s="1106"/>
      <c r="L132" s="1106"/>
      <c r="M132" s="1106"/>
      <c r="N132" s="1106"/>
      <c r="O132" s="1106"/>
      <c r="P132" s="1106"/>
      <c r="Q132" s="1106"/>
      <c r="R132" s="1106"/>
      <c r="S132" s="1106"/>
      <c r="T132" s="1106"/>
      <c r="U132" s="1106"/>
      <c r="V132" s="1109" t="s">
        <v>469</v>
      </c>
      <c r="W132" s="1109"/>
      <c r="X132" s="1109"/>
      <c r="Y132" s="1109"/>
      <c r="Z132" s="1110"/>
      <c r="AA132" s="1111">
        <v>1.2647091159999999</v>
      </c>
      <c r="AB132" s="1112"/>
      <c r="AC132" s="1112"/>
      <c r="AD132" s="1112"/>
      <c r="AE132" s="1113"/>
      <c r="AF132" s="1114">
        <v>1.454423985</v>
      </c>
      <c r="AG132" s="1112"/>
      <c r="AH132" s="1112"/>
      <c r="AI132" s="1112"/>
      <c r="AJ132" s="1113"/>
      <c r="AK132" s="1114">
        <v>2.3025379140000002</v>
      </c>
      <c r="AL132" s="1112"/>
      <c r="AM132" s="1112"/>
      <c r="AN132" s="1112"/>
      <c r="AO132" s="1113"/>
      <c r="AP132" s="1016"/>
      <c r="AQ132" s="1017"/>
      <c r="AR132" s="1017"/>
      <c r="AS132" s="1017"/>
      <c r="AT132" s="111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7"/>
      <c r="B133" s="1108"/>
      <c r="C133" s="1108"/>
      <c r="D133" s="1108"/>
      <c r="E133" s="1108"/>
      <c r="F133" s="1108"/>
      <c r="G133" s="1108"/>
      <c r="H133" s="1108"/>
      <c r="I133" s="1108"/>
      <c r="J133" s="1108"/>
      <c r="K133" s="1108"/>
      <c r="L133" s="1108"/>
      <c r="M133" s="1108"/>
      <c r="N133" s="1108"/>
      <c r="O133" s="1108"/>
      <c r="P133" s="1108"/>
      <c r="Q133" s="1108"/>
      <c r="R133" s="1108"/>
      <c r="S133" s="1108"/>
      <c r="T133" s="1108"/>
      <c r="U133" s="1108"/>
      <c r="V133" s="1092" t="s">
        <v>470</v>
      </c>
      <c r="W133" s="1092"/>
      <c r="X133" s="1092"/>
      <c r="Y133" s="1092"/>
      <c r="Z133" s="1093"/>
      <c r="AA133" s="1094">
        <v>0.6</v>
      </c>
      <c r="AB133" s="1095"/>
      <c r="AC133" s="1095"/>
      <c r="AD133" s="1095"/>
      <c r="AE133" s="1096"/>
      <c r="AF133" s="1094">
        <v>1.1000000000000001</v>
      </c>
      <c r="AG133" s="1095"/>
      <c r="AH133" s="1095"/>
      <c r="AI133" s="1095"/>
      <c r="AJ133" s="1096"/>
      <c r="AK133" s="1094">
        <v>1.6</v>
      </c>
      <c r="AL133" s="1095"/>
      <c r="AM133" s="1095"/>
      <c r="AN133" s="1095"/>
      <c r="AO133" s="1096"/>
      <c r="AP133" s="1043"/>
      <c r="AQ133" s="1044"/>
      <c r="AR133" s="1044"/>
      <c r="AS133" s="1044"/>
      <c r="AT133" s="109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c1zINSsmk66css6LwRyfHcJjUnAU5mGuUrMo0KR66/6if4u2eKeL57b3Xw48fSD+aXUuf9oEJ9s2Hk9POVEyw==" saltValue="83IrvtZLEpJ9BarPoXTc0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B11:P11"/>
    <mergeCell ref="Q11:U11"/>
    <mergeCell ref="V11:Z11"/>
    <mergeCell ref="AA11:AE11"/>
    <mergeCell ref="AF11:AJ11"/>
    <mergeCell ref="AK11:AO11"/>
    <mergeCell ref="AP11:AT11"/>
    <mergeCell ref="B10:P10"/>
    <mergeCell ref="Q10:U10"/>
    <mergeCell ref="V10:Z10"/>
    <mergeCell ref="AA10:AE10"/>
    <mergeCell ref="AF10:AJ10"/>
    <mergeCell ref="AK10:AO10"/>
    <mergeCell ref="AP10:AT10"/>
    <mergeCell ref="AU10:AY10"/>
    <mergeCell ref="AK12:AO12"/>
    <mergeCell ref="AP12:AT12"/>
    <mergeCell ref="AU12:AY12"/>
    <mergeCell ref="AK9:AO9"/>
    <mergeCell ref="AP9:AT9"/>
    <mergeCell ref="AU9:AY9"/>
    <mergeCell ref="DL7:DP7"/>
    <mergeCell ref="DQ7:DU7"/>
    <mergeCell ref="B9:P9"/>
    <mergeCell ref="Q9:U9"/>
    <mergeCell ref="V9:Z9"/>
    <mergeCell ref="AA9:AE9"/>
    <mergeCell ref="AF9:AJ9"/>
    <mergeCell ref="AU8:AY8"/>
    <mergeCell ref="B8:P8"/>
    <mergeCell ref="Q8:U8"/>
    <mergeCell ref="V8:Z8"/>
    <mergeCell ref="AA8:AE8"/>
    <mergeCell ref="AF8:AJ8"/>
    <mergeCell ref="AK8:AO8"/>
    <mergeCell ref="AP8:AT8"/>
    <mergeCell ref="CH7:CL7"/>
    <mergeCell ref="CM7:CQ7"/>
    <mergeCell ref="CR7:CV7"/>
    <mergeCell ref="A2:BI2"/>
    <mergeCell ref="DJ2:DO2"/>
    <mergeCell ref="DQ2:DZ2"/>
    <mergeCell ref="A4:AY4"/>
    <mergeCell ref="BQ4:DZ4"/>
    <mergeCell ref="A5:P6"/>
    <mergeCell ref="Q5:U6"/>
    <mergeCell ref="V5:Z6"/>
    <mergeCell ref="AA5:AE6"/>
    <mergeCell ref="AF5:AJ6"/>
    <mergeCell ref="DV5:DZ6"/>
    <mergeCell ref="B7:P7"/>
    <mergeCell ref="Q7:U7"/>
    <mergeCell ref="V7:Z7"/>
    <mergeCell ref="AA7:AE7"/>
    <mergeCell ref="AF7:AJ7"/>
    <mergeCell ref="AK7:AO7"/>
    <mergeCell ref="AP7:AT7"/>
    <mergeCell ref="AU7:AY7"/>
    <mergeCell ref="CR5:CV6"/>
    <mergeCell ref="CW5:DA6"/>
    <mergeCell ref="DB5:DF6"/>
    <mergeCell ref="DG5:DK6"/>
    <mergeCell ref="DL5:DP6"/>
    <mergeCell ref="DQ5:DU6"/>
    <mergeCell ref="AK5:AO6"/>
    <mergeCell ref="AP5:AT6"/>
    <mergeCell ref="AU5:AY6"/>
    <mergeCell ref="BQ5:CG6"/>
    <mergeCell ref="CH5:CL6"/>
    <mergeCell ref="CM5:CQ6"/>
    <mergeCell ref="DV7:DZ7"/>
    <mergeCell ref="CW7:DA7"/>
    <mergeCell ref="DB7:DF7"/>
    <mergeCell ref="DG7:DK7"/>
    <mergeCell ref="BS7:CG7"/>
    <mergeCell ref="BS9:CG9"/>
    <mergeCell ref="CH9:CL9"/>
    <mergeCell ref="CM9:CQ9"/>
    <mergeCell ref="DB8:DF8"/>
    <mergeCell ref="DG8:DK8"/>
    <mergeCell ref="DL8:DP8"/>
    <mergeCell ref="DQ8:DU8"/>
    <mergeCell ref="DV8:DZ8"/>
    <mergeCell ref="BS8:CG8"/>
    <mergeCell ref="CH8:CL8"/>
    <mergeCell ref="CM8:CQ8"/>
    <mergeCell ref="CR8:CV8"/>
    <mergeCell ref="CW8:DA8"/>
    <mergeCell ref="DL10:DP10"/>
    <mergeCell ref="DQ10:DU10"/>
    <mergeCell ref="DV10:DZ10"/>
    <mergeCell ref="CH10:CL10"/>
    <mergeCell ref="CM10:CQ10"/>
    <mergeCell ref="CR10:CV10"/>
    <mergeCell ref="CW10:DA10"/>
    <mergeCell ref="DB10:DF10"/>
    <mergeCell ref="DG10:DK10"/>
    <mergeCell ref="DV9:DZ9"/>
    <mergeCell ref="BS10:CG10"/>
    <mergeCell ref="CR9:CV9"/>
    <mergeCell ref="CW9:DA9"/>
    <mergeCell ref="DB9:DF9"/>
    <mergeCell ref="DG9:DK9"/>
    <mergeCell ref="DL9:DP9"/>
    <mergeCell ref="DQ9:DU9"/>
  </mergeCells>
  <phoneticPr fontId="2"/>
  <pageMargins left="0.59055118110236227" right="0" top="0.59055118110236227" bottom="0.59055118110236227" header="0.39370078740157483" footer="0.39370078740157483"/>
  <pageSetup paperSize="8" scale="38"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FsGik8zn93DVSZQ31O6aFUcndm8Tu4MGgGyzJosV/owuKiIkdcExbLA4eIFoHl2hrhAwDEVeYk3kIqO714qBg==" saltValue="p+t8v1SxwlavqFBjiywg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M+w++rAQ6DukhF/GGPVPO7GGN28oOFlXDNbAbd+zkXauKazdz7NT/ACgUo4wd0pAB0UR7ZMB25309naGKKqnkA==" saltValue="bm/YDcL4aWtqiVFIh2i/kw=="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473</v>
      </c>
      <c r="AL6" s="248"/>
      <c r="AM6" s="248"/>
      <c r="AN6" s="248"/>
    </row>
    <row r="7" spans="1:46" ht="13.5" customHeight="1" x14ac:dyDescent="0.2">
      <c r="A7" s="247"/>
      <c r="AK7" s="250"/>
      <c r="AL7" s="251"/>
      <c r="AM7" s="251"/>
      <c r="AN7" s="252"/>
      <c r="AO7" s="1129" t="s">
        <v>474</v>
      </c>
      <c r="AP7" s="253"/>
      <c r="AQ7" s="254" t="s">
        <v>475</v>
      </c>
      <c r="AR7" s="255"/>
    </row>
    <row r="8" spans="1:46" ht="13.2" x14ac:dyDescent="0.2">
      <c r="A8" s="247"/>
      <c r="AK8" s="256"/>
      <c r="AL8" s="257"/>
      <c r="AM8" s="257"/>
      <c r="AN8" s="258"/>
      <c r="AO8" s="1130"/>
      <c r="AP8" s="259" t="s">
        <v>476</v>
      </c>
      <c r="AQ8" s="260" t="s">
        <v>477</v>
      </c>
      <c r="AR8" s="261" t="s">
        <v>478</v>
      </c>
    </row>
    <row r="9" spans="1:46" ht="13.2" x14ac:dyDescent="0.2">
      <c r="A9" s="247"/>
      <c r="AK9" s="1131" t="s">
        <v>479</v>
      </c>
      <c r="AL9" s="1132"/>
      <c r="AM9" s="1132"/>
      <c r="AN9" s="1133"/>
      <c r="AO9" s="262">
        <v>17401044</v>
      </c>
      <c r="AP9" s="262">
        <v>92853</v>
      </c>
      <c r="AQ9" s="263">
        <v>69750</v>
      </c>
      <c r="AR9" s="264">
        <v>33.1</v>
      </c>
    </row>
    <row r="10" spans="1:46" ht="13.5" customHeight="1" x14ac:dyDescent="0.2">
      <c r="A10" s="247"/>
      <c r="AK10" s="1131" t="s">
        <v>480</v>
      </c>
      <c r="AL10" s="1132"/>
      <c r="AM10" s="1132"/>
      <c r="AN10" s="1133"/>
      <c r="AO10" s="265">
        <v>325886</v>
      </c>
      <c r="AP10" s="265">
        <v>1739</v>
      </c>
      <c r="AQ10" s="266">
        <v>1158</v>
      </c>
      <c r="AR10" s="267">
        <v>50.2</v>
      </c>
    </row>
    <row r="11" spans="1:46" ht="13.5" customHeight="1" x14ac:dyDescent="0.2">
      <c r="A11" s="247"/>
      <c r="AK11" s="1131" t="s">
        <v>481</v>
      </c>
      <c r="AL11" s="1132"/>
      <c r="AM11" s="1132"/>
      <c r="AN11" s="1133"/>
      <c r="AO11" s="265" t="s">
        <v>482</v>
      </c>
      <c r="AP11" s="265" t="s">
        <v>482</v>
      </c>
      <c r="AQ11" s="266" t="s">
        <v>482</v>
      </c>
      <c r="AR11" s="267" t="s">
        <v>482</v>
      </c>
    </row>
    <row r="12" spans="1:46" ht="13.5" customHeight="1" x14ac:dyDescent="0.2">
      <c r="A12" s="247"/>
      <c r="AK12" s="1131" t="s">
        <v>483</v>
      </c>
      <c r="AL12" s="1132"/>
      <c r="AM12" s="1132"/>
      <c r="AN12" s="1133"/>
      <c r="AO12" s="265" t="s">
        <v>482</v>
      </c>
      <c r="AP12" s="265" t="s">
        <v>482</v>
      </c>
      <c r="AQ12" s="266" t="s">
        <v>482</v>
      </c>
      <c r="AR12" s="267" t="s">
        <v>482</v>
      </c>
    </row>
    <row r="13" spans="1:46" ht="13.5" customHeight="1" x14ac:dyDescent="0.2">
      <c r="A13" s="247"/>
      <c r="AK13" s="1131" t="s">
        <v>484</v>
      </c>
      <c r="AL13" s="1132"/>
      <c r="AM13" s="1132"/>
      <c r="AN13" s="1133"/>
      <c r="AO13" s="265">
        <v>415391</v>
      </c>
      <c r="AP13" s="265">
        <v>2217</v>
      </c>
      <c r="AQ13" s="266">
        <v>2380</v>
      </c>
      <c r="AR13" s="267">
        <v>-6.8</v>
      </c>
    </row>
    <row r="14" spans="1:46" ht="13.5" customHeight="1" x14ac:dyDescent="0.2">
      <c r="A14" s="247"/>
      <c r="AK14" s="1131" t="s">
        <v>485</v>
      </c>
      <c r="AL14" s="1132"/>
      <c r="AM14" s="1132"/>
      <c r="AN14" s="1133"/>
      <c r="AO14" s="265">
        <v>237374</v>
      </c>
      <c r="AP14" s="265">
        <v>1267</v>
      </c>
      <c r="AQ14" s="266">
        <v>1678</v>
      </c>
      <c r="AR14" s="267">
        <v>-24.5</v>
      </c>
    </row>
    <row r="15" spans="1:46" ht="13.5" customHeight="1" x14ac:dyDescent="0.2">
      <c r="A15" s="247"/>
      <c r="AK15" s="1134" t="s">
        <v>486</v>
      </c>
      <c r="AL15" s="1135"/>
      <c r="AM15" s="1135"/>
      <c r="AN15" s="1136"/>
      <c r="AO15" s="265">
        <v>-1088850</v>
      </c>
      <c r="AP15" s="265">
        <v>-5810</v>
      </c>
      <c r="AQ15" s="266">
        <v>-4869</v>
      </c>
      <c r="AR15" s="267">
        <v>19.3</v>
      </c>
    </row>
    <row r="16" spans="1:46" ht="13.2" x14ac:dyDescent="0.2">
      <c r="A16" s="247"/>
      <c r="AK16" s="1134" t="s">
        <v>177</v>
      </c>
      <c r="AL16" s="1135"/>
      <c r="AM16" s="1135"/>
      <c r="AN16" s="1136"/>
      <c r="AO16" s="265">
        <v>17290845</v>
      </c>
      <c r="AP16" s="265">
        <v>92265</v>
      </c>
      <c r="AQ16" s="266">
        <v>70096</v>
      </c>
      <c r="AR16" s="267">
        <v>31.6</v>
      </c>
    </row>
    <row r="17" spans="1:46" ht="13.2" x14ac:dyDescent="0.2">
      <c r="A17" s="247"/>
    </row>
    <row r="18" spans="1:46" ht="13.2" x14ac:dyDescent="0.2">
      <c r="A18" s="247"/>
      <c r="AQ18" s="268"/>
      <c r="AR18" s="268"/>
    </row>
    <row r="19" spans="1:46" ht="13.2" x14ac:dyDescent="0.2">
      <c r="A19" s="247"/>
      <c r="AK19" s="243" t="s">
        <v>487</v>
      </c>
    </row>
    <row r="20" spans="1:46" ht="13.2" x14ac:dyDescent="0.2">
      <c r="A20" s="247"/>
      <c r="AK20" s="269"/>
      <c r="AL20" s="270"/>
      <c r="AM20" s="270"/>
      <c r="AN20" s="271"/>
      <c r="AO20" s="272" t="s">
        <v>488</v>
      </c>
      <c r="AP20" s="273" t="s">
        <v>489</v>
      </c>
      <c r="AQ20" s="274" t="s">
        <v>490</v>
      </c>
      <c r="AR20" s="275"/>
    </row>
    <row r="21" spans="1:46" s="248" customFormat="1" ht="13.2" x14ac:dyDescent="0.2">
      <c r="A21" s="276"/>
      <c r="AK21" s="1137" t="s">
        <v>491</v>
      </c>
      <c r="AL21" s="1138"/>
      <c r="AM21" s="1138"/>
      <c r="AN21" s="1139"/>
      <c r="AO21" s="277">
        <v>8.92</v>
      </c>
      <c r="AP21" s="278">
        <v>6.37</v>
      </c>
      <c r="AQ21" s="279">
        <v>2.5499999999999998</v>
      </c>
      <c r="AS21" s="280"/>
      <c r="AT21" s="276"/>
    </row>
    <row r="22" spans="1:46" s="248" customFormat="1" ht="13.2" x14ac:dyDescent="0.2">
      <c r="A22" s="276"/>
      <c r="AK22" s="1137" t="s">
        <v>492</v>
      </c>
      <c r="AL22" s="1138"/>
      <c r="AM22" s="1138"/>
      <c r="AN22" s="1139"/>
      <c r="AO22" s="281">
        <v>100.6</v>
      </c>
      <c r="AP22" s="282">
        <v>98.4</v>
      </c>
      <c r="AQ22" s="283">
        <v>2.2000000000000002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8" t="s">
        <v>493</v>
      </c>
      <c r="B26" s="1128"/>
      <c r="C26" s="1128"/>
      <c r="D26" s="1128"/>
      <c r="E26" s="1128"/>
      <c r="F26" s="1128"/>
      <c r="G26" s="1128"/>
      <c r="H26" s="1128"/>
      <c r="I26" s="1128"/>
      <c r="J26" s="1128"/>
      <c r="K26" s="1128"/>
      <c r="L26" s="1128"/>
      <c r="M26" s="1128"/>
      <c r="N26" s="1128"/>
      <c r="O26" s="1128"/>
      <c r="P26" s="1128"/>
      <c r="Q26" s="1128"/>
      <c r="R26" s="1128"/>
      <c r="S26" s="1128"/>
      <c r="T26" s="1128"/>
      <c r="U26" s="1128"/>
      <c r="V26" s="1128"/>
      <c r="W26" s="1128"/>
      <c r="X26" s="1128"/>
      <c r="Y26" s="1128"/>
      <c r="Z26" s="1128"/>
      <c r="AA26" s="1128"/>
      <c r="AB26" s="1128"/>
      <c r="AC26" s="1128"/>
      <c r="AD26" s="1128"/>
      <c r="AE26" s="1128"/>
      <c r="AF26" s="1128"/>
      <c r="AG26" s="1128"/>
      <c r="AH26" s="1128"/>
      <c r="AI26" s="1128"/>
      <c r="AJ26" s="1128"/>
      <c r="AK26" s="1128"/>
      <c r="AL26" s="1128"/>
      <c r="AM26" s="1128"/>
      <c r="AN26" s="1128"/>
      <c r="AO26" s="1128"/>
      <c r="AP26" s="1128"/>
      <c r="AQ26" s="1128"/>
      <c r="AR26" s="1128"/>
      <c r="AS26" s="1128"/>
    </row>
    <row r="27" spans="1:46" ht="13.2" x14ac:dyDescent="0.2">
      <c r="A27" s="288"/>
      <c r="AS27" s="243"/>
      <c r="AT27" s="243"/>
    </row>
    <row r="28" spans="1:46" ht="16.2"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495</v>
      </c>
      <c r="AL29" s="248"/>
      <c r="AM29" s="248"/>
      <c r="AN29" s="248"/>
      <c r="AS29" s="290"/>
    </row>
    <row r="30" spans="1:46" ht="13.5" customHeight="1" x14ac:dyDescent="0.2">
      <c r="A30" s="247"/>
      <c r="AK30" s="250"/>
      <c r="AL30" s="251"/>
      <c r="AM30" s="251"/>
      <c r="AN30" s="252"/>
      <c r="AO30" s="1129" t="s">
        <v>474</v>
      </c>
      <c r="AP30" s="253"/>
      <c r="AQ30" s="254" t="s">
        <v>475</v>
      </c>
      <c r="AR30" s="255"/>
    </row>
    <row r="31" spans="1:46" ht="13.2" x14ac:dyDescent="0.2">
      <c r="A31" s="247"/>
      <c r="AK31" s="256"/>
      <c r="AL31" s="257"/>
      <c r="AM31" s="257"/>
      <c r="AN31" s="258"/>
      <c r="AO31" s="1130"/>
      <c r="AP31" s="259" t="s">
        <v>476</v>
      </c>
      <c r="AQ31" s="260" t="s">
        <v>477</v>
      </c>
      <c r="AR31" s="261" t="s">
        <v>478</v>
      </c>
    </row>
    <row r="32" spans="1:46" ht="27" customHeight="1" x14ac:dyDescent="0.2">
      <c r="A32" s="247"/>
      <c r="AK32" s="1145" t="s">
        <v>496</v>
      </c>
      <c r="AL32" s="1146"/>
      <c r="AM32" s="1146"/>
      <c r="AN32" s="1147"/>
      <c r="AO32" s="291">
        <v>1301385</v>
      </c>
      <c r="AP32" s="291">
        <v>6944</v>
      </c>
      <c r="AQ32" s="292">
        <v>4451</v>
      </c>
      <c r="AR32" s="293">
        <v>56</v>
      </c>
    </row>
    <row r="33" spans="1:46" ht="13.5" customHeight="1" x14ac:dyDescent="0.2">
      <c r="A33" s="247"/>
      <c r="AK33" s="1145" t="s">
        <v>497</v>
      </c>
      <c r="AL33" s="1146"/>
      <c r="AM33" s="1146"/>
      <c r="AN33" s="1147"/>
      <c r="AO33" s="291" t="s">
        <v>482</v>
      </c>
      <c r="AP33" s="291" t="s">
        <v>482</v>
      </c>
      <c r="AQ33" s="292" t="s">
        <v>482</v>
      </c>
      <c r="AR33" s="293" t="s">
        <v>482</v>
      </c>
    </row>
    <row r="34" spans="1:46" ht="27" customHeight="1" x14ac:dyDescent="0.2">
      <c r="A34" s="247"/>
      <c r="AK34" s="1145" t="s">
        <v>498</v>
      </c>
      <c r="AL34" s="1146"/>
      <c r="AM34" s="1146"/>
      <c r="AN34" s="1147"/>
      <c r="AO34" s="291">
        <v>290793</v>
      </c>
      <c r="AP34" s="291">
        <v>1552</v>
      </c>
      <c r="AQ34" s="292">
        <v>416</v>
      </c>
      <c r="AR34" s="293">
        <v>273.10000000000002</v>
      </c>
    </row>
    <row r="35" spans="1:46" ht="27" customHeight="1" x14ac:dyDescent="0.2">
      <c r="A35" s="247"/>
      <c r="AK35" s="1145" t="s">
        <v>499</v>
      </c>
      <c r="AL35" s="1146"/>
      <c r="AM35" s="1146"/>
      <c r="AN35" s="1147"/>
      <c r="AO35" s="291" t="s">
        <v>482</v>
      </c>
      <c r="AP35" s="291" t="s">
        <v>482</v>
      </c>
      <c r="AQ35" s="292">
        <v>18</v>
      </c>
      <c r="AR35" s="293" t="s">
        <v>482</v>
      </c>
    </row>
    <row r="36" spans="1:46" ht="27" customHeight="1" x14ac:dyDescent="0.2">
      <c r="A36" s="247"/>
      <c r="AK36" s="1145" t="s">
        <v>500</v>
      </c>
      <c r="AL36" s="1146"/>
      <c r="AM36" s="1146"/>
      <c r="AN36" s="1147"/>
      <c r="AO36" s="291">
        <v>141563</v>
      </c>
      <c r="AP36" s="291">
        <v>755</v>
      </c>
      <c r="AQ36" s="292">
        <v>532</v>
      </c>
      <c r="AR36" s="293">
        <v>41.9</v>
      </c>
    </row>
    <row r="37" spans="1:46" ht="13.5" customHeight="1" x14ac:dyDescent="0.2">
      <c r="A37" s="247"/>
      <c r="AK37" s="1145" t="s">
        <v>501</v>
      </c>
      <c r="AL37" s="1146"/>
      <c r="AM37" s="1146"/>
      <c r="AN37" s="1147"/>
      <c r="AO37" s="291">
        <v>1058781</v>
      </c>
      <c r="AP37" s="291">
        <v>5650</v>
      </c>
      <c r="AQ37" s="292">
        <v>1760</v>
      </c>
      <c r="AR37" s="293">
        <v>221</v>
      </c>
    </row>
    <row r="38" spans="1:46" ht="27" customHeight="1" x14ac:dyDescent="0.2">
      <c r="A38" s="247"/>
      <c r="AK38" s="1148" t="s">
        <v>502</v>
      </c>
      <c r="AL38" s="1149"/>
      <c r="AM38" s="1149"/>
      <c r="AN38" s="1150"/>
      <c r="AO38" s="294" t="s">
        <v>482</v>
      </c>
      <c r="AP38" s="294" t="s">
        <v>482</v>
      </c>
      <c r="AQ38" s="295" t="s">
        <v>482</v>
      </c>
      <c r="AR38" s="283" t="s">
        <v>482</v>
      </c>
      <c r="AS38" s="290"/>
    </row>
    <row r="39" spans="1:46" ht="13.2" x14ac:dyDescent="0.2">
      <c r="A39" s="247"/>
      <c r="AK39" s="1148" t="s">
        <v>503</v>
      </c>
      <c r="AL39" s="1149"/>
      <c r="AM39" s="1149"/>
      <c r="AN39" s="1150"/>
      <c r="AO39" s="291" t="s">
        <v>482</v>
      </c>
      <c r="AP39" s="291" t="s">
        <v>482</v>
      </c>
      <c r="AQ39" s="292">
        <v>-15</v>
      </c>
      <c r="AR39" s="293" t="s">
        <v>482</v>
      </c>
      <c r="AS39" s="290"/>
    </row>
    <row r="40" spans="1:46" ht="27" customHeight="1" x14ac:dyDescent="0.2">
      <c r="A40" s="247"/>
      <c r="AK40" s="1145" t="s">
        <v>504</v>
      </c>
      <c r="AL40" s="1146"/>
      <c r="AM40" s="1146"/>
      <c r="AN40" s="1147"/>
      <c r="AO40" s="291">
        <v>-1231957</v>
      </c>
      <c r="AP40" s="291">
        <v>-6574</v>
      </c>
      <c r="AQ40" s="292">
        <v>-9977</v>
      </c>
      <c r="AR40" s="293">
        <v>-34.1</v>
      </c>
      <c r="AS40" s="290"/>
    </row>
    <row r="41" spans="1:46" ht="13.2" x14ac:dyDescent="0.2">
      <c r="A41" s="247"/>
      <c r="AK41" s="1151" t="s">
        <v>287</v>
      </c>
      <c r="AL41" s="1152"/>
      <c r="AM41" s="1152"/>
      <c r="AN41" s="1153"/>
      <c r="AO41" s="291">
        <v>1560565</v>
      </c>
      <c r="AP41" s="291">
        <v>8327</v>
      </c>
      <c r="AQ41" s="292">
        <v>-2814</v>
      </c>
      <c r="AR41" s="293">
        <v>-395.9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2" x14ac:dyDescent="0.2">
      <c r="A48" s="247"/>
      <c r="AK48" s="301" t="s">
        <v>506</v>
      </c>
      <c r="AL48" s="301"/>
      <c r="AM48" s="301"/>
      <c r="AN48" s="301"/>
      <c r="AO48" s="301"/>
      <c r="AP48" s="301"/>
      <c r="AQ48" s="302"/>
      <c r="AR48" s="301"/>
    </row>
    <row r="49" spans="1:44" ht="13.5" customHeight="1" x14ac:dyDescent="0.2">
      <c r="A49" s="247"/>
      <c r="AK49" s="303"/>
      <c r="AL49" s="304"/>
      <c r="AM49" s="1140" t="s">
        <v>474</v>
      </c>
      <c r="AN49" s="1142" t="s">
        <v>507</v>
      </c>
      <c r="AO49" s="1143"/>
      <c r="AP49" s="1143"/>
      <c r="AQ49" s="1143"/>
      <c r="AR49" s="1144"/>
    </row>
    <row r="50" spans="1:44" ht="13.2" x14ac:dyDescent="0.2">
      <c r="A50" s="247"/>
      <c r="AK50" s="305"/>
      <c r="AL50" s="306"/>
      <c r="AM50" s="1141"/>
      <c r="AN50" s="307" t="s">
        <v>508</v>
      </c>
      <c r="AO50" s="308" t="s">
        <v>509</v>
      </c>
      <c r="AP50" s="309" t="s">
        <v>510</v>
      </c>
      <c r="AQ50" s="310" t="s">
        <v>511</v>
      </c>
      <c r="AR50" s="311" t="s">
        <v>512</v>
      </c>
    </row>
    <row r="51" spans="1:44" ht="13.2" x14ac:dyDescent="0.2">
      <c r="A51" s="247"/>
      <c r="AK51" s="303" t="s">
        <v>513</v>
      </c>
      <c r="AL51" s="304"/>
      <c r="AM51" s="312">
        <v>34992531</v>
      </c>
      <c r="AN51" s="313">
        <v>205135</v>
      </c>
      <c r="AO51" s="314">
        <v>27.9</v>
      </c>
      <c r="AP51" s="315">
        <v>50465</v>
      </c>
      <c r="AQ51" s="316">
        <v>-2.4</v>
      </c>
      <c r="AR51" s="317">
        <v>30.3</v>
      </c>
    </row>
    <row r="52" spans="1:44" ht="13.2" x14ac:dyDescent="0.2">
      <c r="A52" s="247"/>
      <c r="AK52" s="318"/>
      <c r="AL52" s="319" t="s">
        <v>514</v>
      </c>
      <c r="AM52" s="320">
        <v>16713492</v>
      </c>
      <c r="AN52" s="321">
        <v>97979</v>
      </c>
      <c r="AO52" s="322">
        <v>-17</v>
      </c>
      <c r="AP52" s="323">
        <v>34193</v>
      </c>
      <c r="AQ52" s="324">
        <v>-8.1</v>
      </c>
      <c r="AR52" s="325">
        <v>-8.9</v>
      </c>
    </row>
    <row r="53" spans="1:44" ht="13.2" x14ac:dyDescent="0.2">
      <c r="A53" s="247"/>
      <c r="AK53" s="303" t="s">
        <v>515</v>
      </c>
      <c r="AL53" s="304"/>
      <c r="AM53" s="312">
        <v>45090576</v>
      </c>
      <c r="AN53" s="313">
        <v>263043</v>
      </c>
      <c r="AO53" s="314">
        <v>28.2</v>
      </c>
      <c r="AP53" s="315">
        <v>51679</v>
      </c>
      <c r="AQ53" s="316">
        <v>2.4</v>
      </c>
      <c r="AR53" s="317">
        <v>25.8</v>
      </c>
    </row>
    <row r="54" spans="1:44" ht="13.2" x14ac:dyDescent="0.2">
      <c r="A54" s="247"/>
      <c r="AK54" s="318"/>
      <c r="AL54" s="319" t="s">
        <v>514</v>
      </c>
      <c r="AM54" s="320">
        <v>28674800</v>
      </c>
      <c r="AN54" s="321">
        <v>167279</v>
      </c>
      <c r="AO54" s="322">
        <v>70.7</v>
      </c>
      <c r="AP54" s="323">
        <v>35132</v>
      </c>
      <c r="AQ54" s="324">
        <v>2.7</v>
      </c>
      <c r="AR54" s="325">
        <v>68</v>
      </c>
    </row>
    <row r="55" spans="1:44" ht="13.2" x14ac:dyDescent="0.2">
      <c r="A55" s="247"/>
      <c r="AK55" s="303" t="s">
        <v>516</v>
      </c>
      <c r="AL55" s="304"/>
      <c r="AM55" s="312">
        <v>42697500</v>
      </c>
      <c r="AN55" s="313">
        <v>245284</v>
      </c>
      <c r="AO55" s="314">
        <v>-6.8</v>
      </c>
      <c r="AP55" s="315">
        <v>49665</v>
      </c>
      <c r="AQ55" s="316">
        <v>-3.9</v>
      </c>
      <c r="AR55" s="317">
        <v>-2.9</v>
      </c>
    </row>
    <row r="56" spans="1:44" ht="13.2" x14ac:dyDescent="0.2">
      <c r="A56" s="247"/>
      <c r="AK56" s="318"/>
      <c r="AL56" s="319" t="s">
        <v>514</v>
      </c>
      <c r="AM56" s="320">
        <v>22456195</v>
      </c>
      <c r="AN56" s="321">
        <v>129004</v>
      </c>
      <c r="AO56" s="322">
        <v>-22.9</v>
      </c>
      <c r="AP56" s="323">
        <v>34678</v>
      </c>
      <c r="AQ56" s="324">
        <v>-1.3</v>
      </c>
      <c r="AR56" s="325">
        <v>-21.6</v>
      </c>
    </row>
    <row r="57" spans="1:44" ht="13.2" x14ac:dyDescent="0.2">
      <c r="A57" s="247"/>
      <c r="AK57" s="303" t="s">
        <v>517</v>
      </c>
      <c r="AL57" s="304"/>
      <c r="AM57" s="312">
        <v>54009164</v>
      </c>
      <c r="AN57" s="313">
        <v>305421</v>
      </c>
      <c r="AO57" s="314">
        <v>24.5</v>
      </c>
      <c r="AP57" s="315">
        <v>63439</v>
      </c>
      <c r="AQ57" s="316">
        <v>27.7</v>
      </c>
      <c r="AR57" s="317">
        <v>-3.2</v>
      </c>
    </row>
    <row r="58" spans="1:44" ht="13.2" x14ac:dyDescent="0.2">
      <c r="A58" s="247"/>
      <c r="AK58" s="318"/>
      <c r="AL58" s="319" t="s">
        <v>514</v>
      </c>
      <c r="AM58" s="320">
        <v>28505420</v>
      </c>
      <c r="AN58" s="321">
        <v>161198</v>
      </c>
      <c r="AO58" s="322">
        <v>25</v>
      </c>
      <c r="AP58" s="323">
        <v>46463</v>
      </c>
      <c r="AQ58" s="324">
        <v>34</v>
      </c>
      <c r="AR58" s="325">
        <v>-9</v>
      </c>
    </row>
    <row r="59" spans="1:44" ht="13.2" x14ac:dyDescent="0.2">
      <c r="A59" s="247"/>
      <c r="AK59" s="303" t="s">
        <v>518</v>
      </c>
      <c r="AL59" s="304"/>
      <c r="AM59" s="312">
        <v>38482654</v>
      </c>
      <c r="AN59" s="313">
        <v>205346</v>
      </c>
      <c r="AO59" s="314">
        <v>-32.799999999999997</v>
      </c>
      <c r="AP59" s="315">
        <v>60097</v>
      </c>
      <c r="AQ59" s="316">
        <v>-5.3</v>
      </c>
      <c r="AR59" s="317">
        <v>-27.5</v>
      </c>
    </row>
    <row r="60" spans="1:44" ht="13.2" x14ac:dyDescent="0.2">
      <c r="A60" s="247"/>
      <c r="AK60" s="318"/>
      <c r="AL60" s="319" t="s">
        <v>514</v>
      </c>
      <c r="AM60" s="320">
        <v>12032335</v>
      </c>
      <c r="AN60" s="321">
        <v>64205</v>
      </c>
      <c r="AO60" s="322">
        <v>-60.2</v>
      </c>
      <c r="AP60" s="323">
        <v>43011</v>
      </c>
      <c r="AQ60" s="324">
        <v>-7.4</v>
      </c>
      <c r="AR60" s="325">
        <v>-52.8</v>
      </c>
    </row>
    <row r="61" spans="1:44" ht="13.2" x14ac:dyDescent="0.2">
      <c r="A61" s="247"/>
      <c r="AK61" s="303" t="s">
        <v>519</v>
      </c>
      <c r="AL61" s="326"/>
      <c r="AM61" s="312">
        <v>43054485</v>
      </c>
      <c r="AN61" s="313">
        <v>244846</v>
      </c>
      <c r="AO61" s="314">
        <v>8.1999999999999993</v>
      </c>
      <c r="AP61" s="315">
        <v>55069</v>
      </c>
      <c r="AQ61" s="327">
        <v>3.7</v>
      </c>
      <c r="AR61" s="317">
        <v>4.5</v>
      </c>
    </row>
    <row r="62" spans="1:44" ht="13.2" x14ac:dyDescent="0.2">
      <c r="A62" s="247"/>
      <c r="AK62" s="318"/>
      <c r="AL62" s="319" t="s">
        <v>514</v>
      </c>
      <c r="AM62" s="320">
        <v>21676448</v>
      </c>
      <c r="AN62" s="321">
        <v>123933</v>
      </c>
      <c r="AO62" s="322">
        <v>-0.9</v>
      </c>
      <c r="AP62" s="323">
        <v>38695</v>
      </c>
      <c r="AQ62" s="324">
        <v>4</v>
      </c>
      <c r="AR62" s="325">
        <v>-4.9000000000000004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hnLMb62G4vqNBH3E8UyqoOdYgBBtYH2KAaL5tA4qOUQ0hFUlJHM0kb+qvKm5K6EcJJPbe+Z2i8fCC2Lqml/hcQ==" saltValue="qPPfzqS3jqlngNxQNdf6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jtcnewgD4QkURzH+3a68uhXiak0alXYwBRsbqCbi/Pd5xW33LclfI2Z78dcciPnmQF55AslrBGQnURJrv5C0BA==" saltValue="3JU0Q6PQIOsFoc/LzNGEN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lVXhgMjrKFsS9UQ0j1djVfkpjMoUxK3guiqhD5+XkRCsLEwcvjwrltW1Am3qCUNm5vPJN/PCkiaKBQuDG0z6/A==" saltValue="0DSMHUviiuuThQm9mRYuy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2">
      <c r="B47" s="10"/>
      <c r="C47" s="1154" t="s">
        <v>3</v>
      </c>
      <c r="D47" s="1154"/>
      <c r="E47" s="1155"/>
      <c r="F47" s="11">
        <v>52.43</v>
      </c>
      <c r="G47" s="12">
        <v>46.3</v>
      </c>
      <c r="H47" s="12">
        <v>47.14</v>
      </c>
      <c r="I47" s="12">
        <v>45.45</v>
      </c>
      <c r="J47" s="13">
        <v>50.39</v>
      </c>
    </row>
    <row r="48" spans="2:10" ht="57.75" customHeight="1" x14ac:dyDescent="0.2">
      <c r="B48" s="14"/>
      <c r="C48" s="1156" t="s">
        <v>4</v>
      </c>
      <c r="D48" s="1156"/>
      <c r="E48" s="1157"/>
      <c r="F48" s="15">
        <v>3.13</v>
      </c>
      <c r="G48" s="16">
        <v>3.19</v>
      </c>
      <c r="H48" s="16">
        <v>3.33</v>
      </c>
      <c r="I48" s="16">
        <v>3.13</v>
      </c>
      <c r="J48" s="17">
        <v>3.73</v>
      </c>
    </row>
    <row r="49" spans="2:10" ht="57.75" customHeight="1" thickBot="1" x14ac:dyDescent="0.25">
      <c r="B49" s="18"/>
      <c r="C49" s="1158" t="s">
        <v>5</v>
      </c>
      <c r="D49" s="1158"/>
      <c r="E49" s="1159"/>
      <c r="F49" s="19">
        <v>5.96</v>
      </c>
      <c r="G49" s="20" t="s">
        <v>526</v>
      </c>
      <c r="H49" s="20">
        <v>4.43</v>
      </c>
      <c r="I49" s="20">
        <v>5.35</v>
      </c>
      <c r="J49" s="21">
        <v>0.19</v>
      </c>
    </row>
    <row r="50" spans="2:10" ht="13.2" x14ac:dyDescent="0.2"/>
  </sheetData>
  <sheetProtection algorithmName="SHA-512" hashValue="b+47xRlhlFiGWZVgAmpEnFkvV09l8T4uqInqBc9YD95MCKOhENaTAM9gel6k/Rz3achjGWiUgcoMtja8Ccfg2w==" saltValue="vfgXd+F6u0dYEP8Y71t91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64" t="s">
        <v>527</v>
      </c>
      <c r="D34" s="1164"/>
      <c r="E34" s="1165"/>
      <c r="F34" s="32">
        <v>3.13</v>
      </c>
      <c r="G34" s="33">
        <v>3.19</v>
      </c>
      <c r="H34" s="33">
        <v>3.33</v>
      </c>
      <c r="I34" s="33">
        <v>3.12</v>
      </c>
      <c r="J34" s="34">
        <v>3.72</v>
      </c>
      <c r="K34" s="22"/>
      <c r="L34" s="22"/>
      <c r="M34" s="22"/>
      <c r="N34" s="22"/>
      <c r="O34" s="22"/>
      <c r="P34" s="22"/>
    </row>
    <row r="35" spans="1:16" ht="39" customHeight="1" x14ac:dyDescent="0.2">
      <c r="A35" s="22"/>
      <c r="B35" s="35"/>
      <c r="C35" s="1160" t="s">
        <v>528</v>
      </c>
      <c r="D35" s="1160"/>
      <c r="E35" s="1161"/>
      <c r="F35" s="36">
        <v>0.39</v>
      </c>
      <c r="G35" s="37">
        <v>0.46</v>
      </c>
      <c r="H35" s="37">
        <v>0.33</v>
      </c>
      <c r="I35" s="37">
        <v>0.22</v>
      </c>
      <c r="J35" s="38">
        <v>0.41</v>
      </c>
      <c r="K35" s="22"/>
      <c r="L35" s="22"/>
      <c r="M35" s="22"/>
      <c r="N35" s="22"/>
      <c r="O35" s="22"/>
      <c r="P35" s="22"/>
    </row>
    <row r="36" spans="1:16" ht="39" customHeight="1" x14ac:dyDescent="0.2">
      <c r="A36" s="22"/>
      <c r="B36" s="35"/>
      <c r="C36" s="1160" t="s">
        <v>529</v>
      </c>
      <c r="D36" s="1160"/>
      <c r="E36" s="1161"/>
      <c r="F36" s="36">
        <v>0.66</v>
      </c>
      <c r="G36" s="37">
        <v>0.52</v>
      </c>
      <c r="H36" s="37">
        <v>0.35</v>
      </c>
      <c r="I36" s="37">
        <v>0.19</v>
      </c>
      <c r="J36" s="38">
        <v>0.38</v>
      </c>
      <c r="K36" s="22"/>
      <c r="L36" s="22"/>
      <c r="M36" s="22"/>
      <c r="N36" s="22"/>
      <c r="O36" s="22"/>
      <c r="P36" s="22"/>
    </row>
    <row r="37" spans="1:16" ht="39" customHeight="1" x14ac:dyDescent="0.2">
      <c r="A37" s="22"/>
      <c r="B37" s="35"/>
      <c r="C37" s="1160" t="s">
        <v>530</v>
      </c>
      <c r="D37" s="1160"/>
      <c r="E37" s="1161"/>
      <c r="F37" s="36">
        <v>0.03</v>
      </c>
      <c r="G37" s="37">
        <v>0.04</v>
      </c>
      <c r="H37" s="37">
        <v>0.05</v>
      </c>
      <c r="I37" s="37">
        <v>0.02</v>
      </c>
      <c r="J37" s="38">
        <v>0.04</v>
      </c>
      <c r="K37" s="22"/>
      <c r="L37" s="22"/>
      <c r="M37" s="22"/>
      <c r="N37" s="22"/>
      <c r="O37" s="22"/>
      <c r="P37" s="22"/>
    </row>
    <row r="38" spans="1:16" ht="39" customHeight="1" x14ac:dyDescent="0.2">
      <c r="A38" s="22"/>
      <c r="B38" s="35"/>
      <c r="C38" s="1160"/>
      <c r="D38" s="1160"/>
      <c r="E38" s="1161"/>
      <c r="F38" s="36"/>
      <c r="G38" s="37"/>
      <c r="H38" s="37"/>
      <c r="I38" s="37"/>
      <c r="J38" s="38"/>
      <c r="K38" s="22"/>
      <c r="L38" s="22"/>
      <c r="M38" s="22"/>
      <c r="N38" s="22"/>
      <c r="O38" s="22"/>
      <c r="P38" s="22"/>
    </row>
    <row r="39" spans="1:16" ht="39" customHeight="1" x14ac:dyDescent="0.2">
      <c r="A39" s="22"/>
      <c r="B39" s="35"/>
      <c r="C39" s="1160"/>
      <c r="D39" s="1160"/>
      <c r="E39" s="1161"/>
      <c r="F39" s="36"/>
      <c r="G39" s="37"/>
      <c r="H39" s="37"/>
      <c r="I39" s="37"/>
      <c r="J39" s="38"/>
      <c r="K39" s="22"/>
      <c r="L39" s="22"/>
      <c r="M39" s="22"/>
      <c r="N39" s="22"/>
      <c r="O39" s="22"/>
      <c r="P39" s="22"/>
    </row>
    <row r="40" spans="1:16" ht="39" customHeight="1" x14ac:dyDescent="0.2">
      <c r="A40" s="22"/>
      <c r="B40" s="35"/>
      <c r="C40" s="1160"/>
      <c r="D40" s="1160"/>
      <c r="E40" s="1161"/>
      <c r="F40" s="36"/>
      <c r="G40" s="37"/>
      <c r="H40" s="37"/>
      <c r="I40" s="37"/>
      <c r="J40" s="38"/>
      <c r="K40" s="22"/>
      <c r="L40" s="22"/>
      <c r="M40" s="22"/>
      <c r="N40" s="22"/>
      <c r="O40" s="22"/>
      <c r="P40" s="22"/>
    </row>
    <row r="41" spans="1:16" ht="39" customHeight="1" x14ac:dyDescent="0.2">
      <c r="A41" s="22"/>
      <c r="B41" s="35"/>
      <c r="C41" s="1160"/>
      <c r="D41" s="1160"/>
      <c r="E41" s="1161"/>
      <c r="F41" s="36"/>
      <c r="G41" s="37"/>
      <c r="H41" s="37"/>
      <c r="I41" s="37"/>
      <c r="J41" s="38"/>
      <c r="K41" s="22"/>
      <c r="L41" s="22"/>
      <c r="M41" s="22"/>
      <c r="N41" s="22"/>
      <c r="O41" s="22"/>
      <c r="P41" s="22"/>
    </row>
    <row r="42" spans="1:16" ht="39" customHeight="1" x14ac:dyDescent="0.2">
      <c r="A42" s="22"/>
      <c r="B42" s="39"/>
      <c r="C42" s="1160" t="s">
        <v>531</v>
      </c>
      <c r="D42" s="1160"/>
      <c r="E42" s="1161"/>
      <c r="F42" s="36" t="s">
        <v>482</v>
      </c>
      <c r="G42" s="37" t="s">
        <v>482</v>
      </c>
      <c r="H42" s="37" t="s">
        <v>482</v>
      </c>
      <c r="I42" s="37" t="s">
        <v>482</v>
      </c>
      <c r="J42" s="38" t="s">
        <v>482</v>
      </c>
      <c r="K42" s="22"/>
      <c r="L42" s="22"/>
      <c r="M42" s="22"/>
      <c r="N42" s="22"/>
      <c r="O42" s="22"/>
      <c r="P42" s="22"/>
    </row>
    <row r="43" spans="1:16" ht="39" customHeight="1" thickBot="1" x14ac:dyDescent="0.25">
      <c r="A43" s="22"/>
      <c r="B43" s="40"/>
      <c r="C43" s="1162" t="s">
        <v>532</v>
      </c>
      <c r="D43" s="1162"/>
      <c r="E43" s="1163"/>
      <c r="F43" s="41" t="s">
        <v>482</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9DSUBLu7DflDdS97GSo7rhSHgNi9zB2b0gXopTDdYU+olYMfVVs/XBSUlpntVoRummhe00bjwNDxUsmaxwgSQ==" saltValue="dG10Pdv4aXA0vstz6Hwj2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166" t="s">
        <v>9</v>
      </c>
      <c r="C45" s="1167"/>
      <c r="D45" s="56"/>
      <c r="E45" s="1172" t="s">
        <v>10</v>
      </c>
      <c r="F45" s="1172"/>
      <c r="G45" s="1172"/>
      <c r="H45" s="1172"/>
      <c r="I45" s="1172"/>
      <c r="J45" s="1173"/>
      <c r="K45" s="57">
        <v>816</v>
      </c>
      <c r="L45" s="58">
        <v>833</v>
      </c>
      <c r="M45" s="58">
        <v>917</v>
      </c>
      <c r="N45" s="58">
        <v>1045</v>
      </c>
      <c r="O45" s="59">
        <v>1301</v>
      </c>
      <c r="P45" s="46"/>
      <c r="Q45" s="46"/>
      <c r="R45" s="46"/>
      <c r="S45" s="46"/>
      <c r="T45" s="46"/>
      <c r="U45" s="46"/>
    </row>
    <row r="46" spans="1:21" ht="30.75" customHeight="1" x14ac:dyDescent="0.2">
      <c r="A46" s="46"/>
      <c r="B46" s="1168"/>
      <c r="C46" s="1169"/>
      <c r="D46" s="60"/>
      <c r="E46" s="1174" t="s">
        <v>11</v>
      </c>
      <c r="F46" s="1174"/>
      <c r="G46" s="1174"/>
      <c r="H46" s="1174"/>
      <c r="I46" s="1174"/>
      <c r="J46" s="1175"/>
      <c r="K46" s="61" t="s">
        <v>482</v>
      </c>
      <c r="L46" s="62" t="s">
        <v>482</v>
      </c>
      <c r="M46" s="62" t="s">
        <v>482</v>
      </c>
      <c r="N46" s="62" t="s">
        <v>482</v>
      </c>
      <c r="O46" s="63" t="s">
        <v>482</v>
      </c>
      <c r="P46" s="46"/>
      <c r="Q46" s="46"/>
      <c r="R46" s="46"/>
      <c r="S46" s="46"/>
      <c r="T46" s="46"/>
      <c r="U46" s="46"/>
    </row>
    <row r="47" spans="1:21" ht="30.75" customHeight="1" x14ac:dyDescent="0.2">
      <c r="A47" s="46"/>
      <c r="B47" s="1168"/>
      <c r="C47" s="1169"/>
      <c r="D47" s="60"/>
      <c r="E47" s="1174" t="s">
        <v>12</v>
      </c>
      <c r="F47" s="1174"/>
      <c r="G47" s="1174"/>
      <c r="H47" s="1174"/>
      <c r="I47" s="1174"/>
      <c r="J47" s="1175"/>
      <c r="K47" s="61">
        <v>107</v>
      </c>
      <c r="L47" s="62">
        <v>134</v>
      </c>
      <c r="M47" s="62">
        <v>164</v>
      </c>
      <c r="N47" s="62">
        <v>210</v>
      </c>
      <c r="O47" s="63">
        <v>291</v>
      </c>
      <c r="P47" s="46"/>
      <c r="Q47" s="46"/>
      <c r="R47" s="46"/>
      <c r="S47" s="46"/>
      <c r="T47" s="46"/>
      <c r="U47" s="46"/>
    </row>
    <row r="48" spans="1:21" ht="30.75" customHeight="1" x14ac:dyDescent="0.2">
      <c r="A48" s="46"/>
      <c r="B48" s="1168"/>
      <c r="C48" s="1169"/>
      <c r="D48" s="60"/>
      <c r="E48" s="1174" t="s">
        <v>13</v>
      </c>
      <c r="F48" s="1174"/>
      <c r="G48" s="1174"/>
      <c r="H48" s="1174"/>
      <c r="I48" s="1174"/>
      <c r="J48" s="1175"/>
      <c r="K48" s="61" t="s">
        <v>482</v>
      </c>
      <c r="L48" s="62" t="s">
        <v>482</v>
      </c>
      <c r="M48" s="62" t="s">
        <v>482</v>
      </c>
      <c r="N48" s="62" t="s">
        <v>482</v>
      </c>
      <c r="O48" s="63" t="s">
        <v>482</v>
      </c>
      <c r="P48" s="46"/>
      <c r="Q48" s="46"/>
      <c r="R48" s="46"/>
      <c r="S48" s="46"/>
      <c r="T48" s="46"/>
      <c r="U48" s="46"/>
    </row>
    <row r="49" spans="1:21" ht="30.75" customHeight="1" x14ac:dyDescent="0.2">
      <c r="A49" s="46"/>
      <c r="B49" s="1168"/>
      <c r="C49" s="1169"/>
      <c r="D49" s="60"/>
      <c r="E49" s="1174" t="s">
        <v>14</v>
      </c>
      <c r="F49" s="1174"/>
      <c r="G49" s="1174"/>
      <c r="H49" s="1174"/>
      <c r="I49" s="1174"/>
      <c r="J49" s="1175"/>
      <c r="K49" s="61">
        <v>83</v>
      </c>
      <c r="L49" s="62">
        <v>84</v>
      </c>
      <c r="M49" s="62">
        <v>62</v>
      </c>
      <c r="N49" s="62">
        <v>77</v>
      </c>
      <c r="O49" s="63">
        <v>142</v>
      </c>
      <c r="P49" s="46"/>
      <c r="Q49" s="46"/>
      <c r="R49" s="46"/>
      <c r="S49" s="46"/>
      <c r="T49" s="46"/>
      <c r="U49" s="46"/>
    </row>
    <row r="50" spans="1:21" ht="30.75" customHeight="1" x14ac:dyDescent="0.2">
      <c r="A50" s="46"/>
      <c r="B50" s="1168"/>
      <c r="C50" s="1169"/>
      <c r="D50" s="60"/>
      <c r="E50" s="1174" t="s">
        <v>15</v>
      </c>
      <c r="F50" s="1174"/>
      <c r="G50" s="1174"/>
      <c r="H50" s="1174"/>
      <c r="I50" s="1174"/>
      <c r="J50" s="1175"/>
      <c r="K50" s="61">
        <v>608</v>
      </c>
      <c r="L50" s="62">
        <v>1015</v>
      </c>
      <c r="M50" s="62">
        <v>1173</v>
      </c>
      <c r="N50" s="62">
        <v>1168</v>
      </c>
      <c r="O50" s="63">
        <v>1059</v>
      </c>
      <c r="P50" s="46"/>
      <c r="Q50" s="46"/>
      <c r="R50" s="46"/>
      <c r="S50" s="46"/>
      <c r="T50" s="46"/>
      <c r="U50" s="46"/>
    </row>
    <row r="51" spans="1:21" ht="30.75" customHeight="1" x14ac:dyDescent="0.2">
      <c r="A51" s="46"/>
      <c r="B51" s="1170"/>
      <c r="C51" s="1171"/>
      <c r="D51" s="64"/>
      <c r="E51" s="1174" t="s">
        <v>16</v>
      </c>
      <c r="F51" s="1174"/>
      <c r="G51" s="1174"/>
      <c r="H51" s="1174"/>
      <c r="I51" s="1174"/>
      <c r="J51" s="1175"/>
      <c r="K51" s="61" t="s">
        <v>482</v>
      </c>
      <c r="L51" s="62" t="s">
        <v>482</v>
      </c>
      <c r="M51" s="62" t="s">
        <v>482</v>
      </c>
      <c r="N51" s="62" t="s">
        <v>482</v>
      </c>
      <c r="O51" s="63" t="s">
        <v>482</v>
      </c>
      <c r="P51" s="46"/>
      <c r="Q51" s="46"/>
      <c r="R51" s="46"/>
      <c r="S51" s="46"/>
      <c r="T51" s="46"/>
      <c r="U51" s="46"/>
    </row>
    <row r="52" spans="1:21" ht="30.75" customHeight="1" x14ac:dyDescent="0.2">
      <c r="A52" s="46"/>
      <c r="B52" s="1176" t="s">
        <v>17</v>
      </c>
      <c r="C52" s="1177"/>
      <c r="D52" s="64"/>
      <c r="E52" s="1174" t="s">
        <v>18</v>
      </c>
      <c r="F52" s="1174"/>
      <c r="G52" s="1174"/>
      <c r="H52" s="1174"/>
      <c r="I52" s="1174"/>
      <c r="J52" s="1175"/>
      <c r="K52" s="61">
        <v>1702</v>
      </c>
      <c r="L52" s="62">
        <v>1638</v>
      </c>
      <c r="M52" s="62">
        <v>1505</v>
      </c>
      <c r="N52" s="62">
        <v>1407</v>
      </c>
      <c r="O52" s="63">
        <v>1232</v>
      </c>
      <c r="P52" s="46"/>
      <c r="Q52" s="46"/>
      <c r="R52" s="46"/>
      <c r="S52" s="46"/>
      <c r="T52" s="46"/>
      <c r="U52" s="46"/>
    </row>
    <row r="53" spans="1:21" ht="30.75" customHeight="1" thickBot="1" x14ac:dyDescent="0.25">
      <c r="A53" s="46"/>
      <c r="B53" s="1178" t="s">
        <v>19</v>
      </c>
      <c r="C53" s="1179"/>
      <c r="D53" s="65"/>
      <c r="E53" s="1180" t="s">
        <v>20</v>
      </c>
      <c r="F53" s="1180"/>
      <c r="G53" s="1180"/>
      <c r="H53" s="1180"/>
      <c r="I53" s="1180"/>
      <c r="J53" s="1181"/>
      <c r="K53" s="66">
        <v>-88</v>
      </c>
      <c r="L53" s="67">
        <v>428</v>
      </c>
      <c r="M53" s="67">
        <v>811</v>
      </c>
      <c r="N53" s="67">
        <v>1093</v>
      </c>
      <c r="O53" s="68">
        <v>1561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533</v>
      </c>
      <c r="L57" s="79" t="s">
        <v>534</v>
      </c>
      <c r="M57" s="79" t="s">
        <v>535</v>
      </c>
      <c r="N57" s="79" t="s">
        <v>536</v>
      </c>
      <c r="O57" s="80" t="s">
        <v>537</v>
      </c>
      <c r="P57" s="46"/>
      <c r="Q57" s="46"/>
      <c r="R57" s="46"/>
      <c r="S57" s="46"/>
      <c r="T57" s="46"/>
      <c r="U57" s="46"/>
    </row>
    <row r="58" spans="1:21" ht="31.5" customHeight="1" x14ac:dyDescent="0.2">
      <c r="B58" s="1182" t="s">
        <v>24</v>
      </c>
      <c r="C58" s="1183"/>
      <c r="D58" s="1188" t="s">
        <v>25</v>
      </c>
      <c r="E58" s="1189"/>
      <c r="F58" s="1189"/>
      <c r="G58" s="1189"/>
      <c r="H58" s="1189"/>
      <c r="I58" s="1189"/>
      <c r="J58" s="1190"/>
      <c r="K58" s="81" t="s">
        <v>482</v>
      </c>
      <c r="L58" s="82">
        <v>68</v>
      </c>
      <c r="M58" s="82" t="s">
        <v>482</v>
      </c>
      <c r="N58" s="82" t="s">
        <v>482</v>
      </c>
      <c r="O58" s="83" t="s">
        <v>551</v>
      </c>
    </row>
    <row r="59" spans="1:21" ht="31.5" customHeight="1" x14ac:dyDescent="0.2">
      <c r="B59" s="1184"/>
      <c r="C59" s="1185"/>
      <c r="D59" s="1191" t="s">
        <v>26</v>
      </c>
      <c r="E59" s="1192"/>
      <c r="F59" s="1192"/>
      <c r="G59" s="1192"/>
      <c r="H59" s="1192"/>
      <c r="I59" s="1192"/>
      <c r="J59" s="1193"/>
      <c r="K59" s="84">
        <v>356</v>
      </c>
      <c r="L59" s="85">
        <v>570</v>
      </c>
      <c r="M59" s="85">
        <v>621</v>
      </c>
      <c r="N59" s="85">
        <v>910</v>
      </c>
      <c r="O59" s="86">
        <v>1268</v>
      </c>
    </row>
    <row r="60" spans="1:21" ht="31.5" customHeight="1" thickBot="1" x14ac:dyDescent="0.25">
      <c r="B60" s="1186"/>
      <c r="C60" s="1187"/>
      <c r="D60" s="1194" t="s">
        <v>27</v>
      </c>
      <c r="E60" s="1195"/>
      <c r="F60" s="1195"/>
      <c r="G60" s="1195"/>
      <c r="H60" s="1195"/>
      <c r="I60" s="1195"/>
      <c r="J60" s="1196"/>
      <c r="K60" s="87">
        <v>119</v>
      </c>
      <c r="L60" s="88">
        <v>226</v>
      </c>
      <c r="M60" s="88">
        <v>293</v>
      </c>
      <c r="N60" s="88">
        <v>457</v>
      </c>
      <c r="O60" s="89">
        <v>667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sheetData>
  <sheetProtection algorithmName="SHA-512" hashValue="byw8jQu0Re+8vbsrzOwhvr4s+GA7gL/rh6B0+lsOU8LzNvy4F+iFSZJCyHptFvcD1AOgiB6YjKyf9SE97RopiQ==" saltValue="q/JvYK1yshLB5dnySI+ho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521</v>
      </c>
      <c r="J40" s="101" t="s">
        <v>522</v>
      </c>
      <c r="K40" s="101" t="s">
        <v>523</v>
      </c>
      <c r="L40" s="101" t="s">
        <v>524</v>
      </c>
      <c r="M40" s="102" t="s">
        <v>525</v>
      </c>
    </row>
    <row r="41" spans="2:13" ht="27.75" customHeight="1" x14ac:dyDescent="0.2">
      <c r="B41" s="1197" t="s">
        <v>30</v>
      </c>
      <c r="C41" s="1198"/>
      <c r="D41" s="103"/>
      <c r="E41" s="1203" t="s">
        <v>31</v>
      </c>
      <c r="F41" s="1203"/>
      <c r="G41" s="1203"/>
      <c r="H41" s="1204"/>
      <c r="I41" s="330">
        <v>20244</v>
      </c>
      <c r="J41" s="331">
        <v>30463</v>
      </c>
      <c r="K41" s="331">
        <v>34465</v>
      </c>
      <c r="L41" s="331">
        <v>44538</v>
      </c>
      <c r="M41" s="332">
        <v>43553</v>
      </c>
    </row>
    <row r="42" spans="2:13" ht="27.75" customHeight="1" x14ac:dyDescent="0.2">
      <c r="B42" s="1199"/>
      <c r="C42" s="1200"/>
      <c r="D42" s="104"/>
      <c r="E42" s="1205" t="s">
        <v>32</v>
      </c>
      <c r="F42" s="1205"/>
      <c r="G42" s="1205"/>
      <c r="H42" s="1206"/>
      <c r="I42" s="333">
        <v>4156</v>
      </c>
      <c r="J42" s="334">
        <v>3821</v>
      </c>
      <c r="K42" s="334">
        <v>3458</v>
      </c>
      <c r="L42" s="334">
        <v>2690</v>
      </c>
      <c r="M42" s="335">
        <v>2348</v>
      </c>
    </row>
    <row r="43" spans="2:13" ht="27.75" customHeight="1" x14ac:dyDescent="0.2">
      <c r="B43" s="1199"/>
      <c r="C43" s="1200"/>
      <c r="D43" s="104"/>
      <c r="E43" s="1205" t="s">
        <v>33</v>
      </c>
      <c r="F43" s="1205"/>
      <c r="G43" s="1205"/>
      <c r="H43" s="1206"/>
      <c r="I43" s="333" t="s">
        <v>482</v>
      </c>
      <c r="J43" s="334" t="s">
        <v>482</v>
      </c>
      <c r="K43" s="334" t="s">
        <v>482</v>
      </c>
      <c r="L43" s="334" t="s">
        <v>482</v>
      </c>
      <c r="M43" s="335" t="s">
        <v>482</v>
      </c>
    </row>
    <row r="44" spans="2:13" ht="27.75" customHeight="1" x14ac:dyDescent="0.2">
      <c r="B44" s="1199"/>
      <c r="C44" s="1200"/>
      <c r="D44" s="104"/>
      <c r="E44" s="1205" t="s">
        <v>34</v>
      </c>
      <c r="F44" s="1205"/>
      <c r="G44" s="1205"/>
      <c r="H44" s="1206"/>
      <c r="I44" s="333">
        <v>1065</v>
      </c>
      <c r="J44" s="334">
        <v>1184</v>
      </c>
      <c r="K44" s="334">
        <v>1312</v>
      </c>
      <c r="L44" s="334">
        <v>1237</v>
      </c>
      <c r="M44" s="335">
        <v>1488</v>
      </c>
    </row>
    <row r="45" spans="2:13" ht="27.75" customHeight="1" x14ac:dyDescent="0.2">
      <c r="B45" s="1199"/>
      <c r="C45" s="1200"/>
      <c r="D45" s="104"/>
      <c r="E45" s="1205" t="s">
        <v>35</v>
      </c>
      <c r="F45" s="1205"/>
      <c r="G45" s="1205"/>
      <c r="H45" s="1206"/>
      <c r="I45" s="333">
        <v>9310</v>
      </c>
      <c r="J45" s="334">
        <v>8457</v>
      </c>
      <c r="K45" s="334">
        <v>7999</v>
      </c>
      <c r="L45" s="334">
        <v>8403</v>
      </c>
      <c r="M45" s="335">
        <v>8229</v>
      </c>
    </row>
    <row r="46" spans="2:13" ht="27.75" customHeight="1" x14ac:dyDescent="0.2">
      <c r="B46" s="1199"/>
      <c r="C46" s="1200"/>
      <c r="D46" s="105"/>
      <c r="E46" s="1205" t="s">
        <v>36</v>
      </c>
      <c r="F46" s="1205"/>
      <c r="G46" s="1205"/>
      <c r="H46" s="1206"/>
      <c r="I46" s="333" t="s">
        <v>482</v>
      </c>
      <c r="J46" s="334" t="s">
        <v>482</v>
      </c>
      <c r="K46" s="334" t="s">
        <v>482</v>
      </c>
      <c r="L46" s="334" t="s">
        <v>482</v>
      </c>
      <c r="M46" s="335" t="s">
        <v>482</v>
      </c>
    </row>
    <row r="47" spans="2:13" ht="27.75" customHeight="1" x14ac:dyDescent="0.2">
      <c r="B47" s="1199"/>
      <c r="C47" s="1200"/>
      <c r="D47" s="106"/>
      <c r="E47" s="1207" t="s">
        <v>37</v>
      </c>
      <c r="F47" s="1208"/>
      <c r="G47" s="1208"/>
      <c r="H47" s="1209"/>
      <c r="I47" s="333" t="s">
        <v>482</v>
      </c>
      <c r="J47" s="334" t="s">
        <v>482</v>
      </c>
      <c r="K47" s="334" t="s">
        <v>482</v>
      </c>
      <c r="L47" s="334" t="s">
        <v>482</v>
      </c>
      <c r="M47" s="335" t="s">
        <v>482</v>
      </c>
    </row>
    <row r="48" spans="2:13" ht="27.75" customHeight="1" x14ac:dyDescent="0.2">
      <c r="B48" s="1199"/>
      <c r="C48" s="1200"/>
      <c r="D48" s="104"/>
      <c r="E48" s="1205" t="s">
        <v>38</v>
      </c>
      <c r="F48" s="1205"/>
      <c r="G48" s="1205"/>
      <c r="H48" s="1206"/>
      <c r="I48" s="333" t="s">
        <v>482</v>
      </c>
      <c r="J48" s="334" t="s">
        <v>482</v>
      </c>
      <c r="K48" s="334" t="s">
        <v>482</v>
      </c>
      <c r="L48" s="334" t="s">
        <v>482</v>
      </c>
      <c r="M48" s="335" t="s">
        <v>482</v>
      </c>
    </row>
    <row r="49" spans="2:13" ht="27.75" customHeight="1" x14ac:dyDescent="0.2">
      <c r="B49" s="1201"/>
      <c r="C49" s="1202"/>
      <c r="D49" s="104"/>
      <c r="E49" s="1205" t="s">
        <v>39</v>
      </c>
      <c r="F49" s="1205"/>
      <c r="G49" s="1205"/>
      <c r="H49" s="1206"/>
      <c r="I49" s="333" t="s">
        <v>482</v>
      </c>
      <c r="J49" s="334" t="s">
        <v>482</v>
      </c>
      <c r="K49" s="334" t="s">
        <v>482</v>
      </c>
      <c r="L49" s="334" t="s">
        <v>482</v>
      </c>
      <c r="M49" s="335" t="s">
        <v>482</v>
      </c>
    </row>
    <row r="50" spans="2:13" ht="27.75" customHeight="1" x14ac:dyDescent="0.2">
      <c r="B50" s="1210" t="s">
        <v>40</v>
      </c>
      <c r="C50" s="1211"/>
      <c r="D50" s="107"/>
      <c r="E50" s="1205" t="s">
        <v>41</v>
      </c>
      <c r="F50" s="1205"/>
      <c r="G50" s="1205"/>
      <c r="H50" s="1206"/>
      <c r="I50" s="333">
        <v>73896</v>
      </c>
      <c r="J50" s="334">
        <v>73305</v>
      </c>
      <c r="K50" s="334">
        <v>75366</v>
      </c>
      <c r="L50" s="334">
        <v>98954</v>
      </c>
      <c r="M50" s="335">
        <v>102348</v>
      </c>
    </row>
    <row r="51" spans="2:13" ht="27.75" customHeight="1" x14ac:dyDescent="0.2">
      <c r="B51" s="1199"/>
      <c r="C51" s="1200"/>
      <c r="D51" s="104"/>
      <c r="E51" s="1205" t="s">
        <v>42</v>
      </c>
      <c r="F51" s="1205"/>
      <c r="G51" s="1205"/>
      <c r="H51" s="1206"/>
      <c r="I51" s="333" t="s">
        <v>482</v>
      </c>
      <c r="J51" s="334" t="s">
        <v>482</v>
      </c>
      <c r="K51" s="334" t="s">
        <v>482</v>
      </c>
      <c r="L51" s="334" t="s">
        <v>482</v>
      </c>
      <c r="M51" s="335" t="s">
        <v>482</v>
      </c>
    </row>
    <row r="52" spans="2:13" ht="27.75" customHeight="1" x14ac:dyDescent="0.2">
      <c r="B52" s="1201"/>
      <c r="C52" s="1202"/>
      <c r="D52" s="104"/>
      <c r="E52" s="1205" t="s">
        <v>43</v>
      </c>
      <c r="F52" s="1205"/>
      <c r="G52" s="1205"/>
      <c r="H52" s="1206"/>
      <c r="I52" s="333">
        <v>16832</v>
      </c>
      <c r="J52" s="334">
        <v>26985</v>
      </c>
      <c r="K52" s="334">
        <v>31277</v>
      </c>
      <c r="L52" s="334">
        <v>36855</v>
      </c>
      <c r="M52" s="335">
        <v>35386</v>
      </c>
    </row>
    <row r="53" spans="2:13" ht="27.75" customHeight="1" thickBot="1" x14ac:dyDescent="0.25">
      <c r="B53" s="1212" t="s">
        <v>19</v>
      </c>
      <c r="C53" s="1213"/>
      <c r="D53" s="108"/>
      <c r="E53" s="1214" t="s">
        <v>44</v>
      </c>
      <c r="F53" s="1214"/>
      <c r="G53" s="1214"/>
      <c r="H53" s="1215"/>
      <c r="I53" s="336">
        <v>-55953</v>
      </c>
      <c r="J53" s="337">
        <v>-56364</v>
      </c>
      <c r="K53" s="337">
        <v>-59409</v>
      </c>
      <c r="L53" s="337">
        <v>-78941</v>
      </c>
      <c r="M53" s="338">
        <v>-82116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71EGExumEc6UQzGw/BTI0MEpqa4+cSXw+lqPZV/XUM5ZRf9lqsOn4c8sqQWO/6AMKWRt0GAcxG/pyfQcaBOfFA==" saltValue="8aEhXbHoOtZVPcr3BQ4Hu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523</v>
      </c>
      <c r="G54" s="117" t="s">
        <v>524</v>
      </c>
      <c r="H54" s="118" t="s">
        <v>525</v>
      </c>
    </row>
    <row r="55" spans="2:8" ht="52.5" customHeight="1" x14ac:dyDescent="0.2">
      <c r="B55" s="119"/>
      <c r="C55" s="1224" t="s">
        <v>46</v>
      </c>
      <c r="D55" s="1224"/>
      <c r="E55" s="1225"/>
      <c r="F55" s="339">
        <v>30933</v>
      </c>
      <c r="G55" s="339">
        <v>34822</v>
      </c>
      <c r="H55" s="340">
        <v>34776</v>
      </c>
    </row>
    <row r="56" spans="2:8" ht="52.5" customHeight="1" x14ac:dyDescent="0.2">
      <c r="B56" s="120"/>
      <c r="C56" s="1226" t="s">
        <v>47</v>
      </c>
      <c r="D56" s="1226"/>
      <c r="E56" s="1227"/>
      <c r="F56" s="341" t="s">
        <v>482</v>
      </c>
      <c r="G56" s="341" t="s">
        <v>482</v>
      </c>
      <c r="H56" s="342" t="s">
        <v>482</v>
      </c>
    </row>
    <row r="57" spans="2:8" ht="53.25" customHeight="1" x14ac:dyDescent="0.2">
      <c r="B57" s="120"/>
      <c r="C57" s="1228" t="s">
        <v>48</v>
      </c>
      <c r="D57" s="1228"/>
      <c r="E57" s="1229"/>
      <c r="F57" s="343">
        <v>41957</v>
      </c>
      <c r="G57" s="343">
        <v>60995</v>
      </c>
      <c r="H57" s="344">
        <v>63929</v>
      </c>
    </row>
    <row r="58" spans="2:8" ht="45.75" customHeight="1" x14ac:dyDescent="0.2">
      <c r="B58" s="121"/>
      <c r="C58" s="1216" t="s">
        <v>545</v>
      </c>
      <c r="D58" s="1217"/>
      <c r="E58" s="1218"/>
      <c r="F58" s="345">
        <v>20376</v>
      </c>
      <c r="G58" s="345">
        <v>24010</v>
      </c>
      <c r="H58" s="346">
        <v>24205</v>
      </c>
    </row>
    <row r="59" spans="2:8" ht="45.75" customHeight="1" x14ac:dyDescent="0.2">
      <c r="B59" s="121"/>
      <c r="C59" s="1216" t="s">
        <v>544</v>
      </c>
      <c r="D59" s="1217"/>
      <c r="E59" s="1218"/>
      <c r="F59" s="345">
        <v>13872</v>
      </c>
      <c r="G59" s="345">
        <v>21730</v>
      </c>
      <c r="H59" s="346">
        <v>24050</v>
      </c>
    </row>
    <row r="60" spans="2:8" ht="45.75" customHeight="1" x14ac:dyDescent="0.2">
      <c r="B60" s="121"/>
      <c r="C60" s="1216" t="s">
        <v>546</v>
      </c>
      <c r="D60" s="1217"/>
      <c r="E60" s="1218"/>
      <c r="F60" s="345">
        <v>1314</v>
      </c>
      <c r="G60" s="345">
        <v>8886</v>
      </c>
      <c r="H60" s="346">
        <v>8816</v>
      </c>
    </row>
    <row r="61" spans="2:8" ht="45.75" customHeight="1" x14ac:dyDescent="0.2">
      <c r="B61" s="121"/>
      <c r="C61" s="1216" t="s">
        <v>547</v>
      </c>
      <c r="D61" s="1217"/>
      <c r="E61" s="1218"/>
      <c r="F61" s="345">
        <v>4478</v>
      </c>
      <c r="G61" s="345">
        <v>4261</v>
      </c>
      <c r="H61" s="346">
        <v>4450</v>
      </c>
    </row>
    <row r="62" spans="2:8" ht="45.75" customHeight="1" thickBot="1" x14ac:dyDescent="0.25">
      <c r="B62" s="122"/>
      <c r="C62" s="1219" t="s">
        <v>548</v>
      </c>
      <c r="D62" s="1220"/>
      <c r="E62" s="1221"/>
      <c r="F62" s="347">
        <v>960</v>
      </c>
      <c r="G62" s="347">
        <v>1087</v>
      </c>
      <c r="H62" s="348">
        <v>1247</v>
      </c>
    </row>
    <row r="63" spans="2:8" ht="52.5" customHeight="1" thickBot="1" x14ac:dyDescent="0.25">
      <c r="B63" s="123"/>
      <c r="C63" s="1222" t="s">
        <v>49</v>
      </c>
      <c r="D63" s="1222"/>
      <c r="E63" s="1223"/>
      <c r="F63" s="349">
        <v>72890</v>
      </c>
      <c r="G63" s="349">
        <v>95817</v>
      </c>
      <c r="H63" s="350">
        <v>98705</v>
      </c>
    </row>
    <row r="64" spans="2:8" ht="13.2" x14ac:dyDescent="0.2"/>
  </sheetData>
  <sheetProtection algorithmName="SHA-512" hashValue="XX/TRuwlOWECkhhceEhNSgyoybFpPrPeraJrGdnTMigzbaYCRZ+m5U0LaRf8c8jaeVWci2k9G/+zmIzuiwPJ7g==" saltValue="x2GrdNfp8wq52FWoBtmA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292A7-64DA-4806-8DC8-B755662E32E1}">
  <sheetPr>
    <pageSetUpPr fitToPage="1"/>
  </sheetPr>
  <dimension ref="A1:DE85"/>
  <sheetViews>
    <sheetView showGridLines="0" topLeftCell="P53" zoomScale="85" zoomScaleNormal="85" zoomScaleSheetLayoutView="55" workbookViewId="0">
      <selection activeCell="BJ60" sqref="BJ60"/>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2" t="s">
        <v>557</v>
      </c>
      <c r="AO43" s="1243"/>
      <c r="AP43" s="1243"/>
      <c r="AQ43" s="1243"/>
      <c r="AR43" s="1243"/>
      <c r="AS43" s="1243"/>
      <c r="AT43" s="1243"/>
      <c r="AU43" s="1243"/>
      <c r="AV43" s="1243"/>
      <c r="AW43" s="1243"/>
      <c r="AX43" s="1243"/>
      <c r="AY43" s="1243"/>
      <c r="AZ43" s="1243"/>
      <c r="BA43" s="1243"/>
      <c r="BB43" s="1243"/>
      <c r="BC43" s="1243"/>
      <c r="BD43" s="1243"/>
      <c r="BE43" s="1243"/>
      <c r="BF43" s="1243"/>
      <c r="BG43" s="1243"/>
      <c r="BH43" s="1243"/>
      <c r="BI43" s="1243"/>
      <c r="BJ43" s="1243"/>
      <c r="BK43" s="1243"/>
      <c r="BL43" s="1243"/>
      <c r="BM43" s="1243"/>
      <c r="BN43" s="1243"/>
      <c r="BO43" s="1243"/>
      <c r="BP43" s="1243"/>
      <c r="BQ43" s="1243"/>
      <c r="BR43" s="1243"/>
      <c r="BS43" s="1243"/>
      <c r="BT43" s="1243"/>
      <c r="BU43" s="1243"/>
      <c r="BV43" s="1243"/>
      <c r="BW43" s="1243"/>
      <c r="BX43" s="1243"/>
      <c r="BY43" s="1243"/>
      <c r="BZ43" s="1243"/>
      <c r="CA43" s="1243"/>
      <c r="CB43" s="1243"/>
      <c r="CC43" s="1243"/>
      <c r="CD43" s="1243"/>
      <c r="CE43" s="1243"/>
      <c r="CF43" s="1243"/>
      <c r="CG43" s="1243"/>
      <c r="CH43" s="1243"/>
      <c r="CI43" s="1243"/>
      <c r="CJ43" s="1243"/>
      <c r="CK43" s="1243"/>
      <c r="CL43" s="1243"/>
      <c r="CM43" s="1243"/>
      <c r="CN43" s="1243"/>
      <c r="CO43" s="1243"/>
      <c r="CP43" s="1243"/>
      <c r="CQ43" s="1243"/>
      <c r="CR43" s="1243"/>
      <c r="CS43" s="1243"/>
      <c r="CT43" s="1243"/>
      <c r="CU43" s="1243"/>
      <c r="CV43" s="1243"/>
      <c r="CW43" s="1243"/>
      <c r="CX43" s="1243"/>
      <c r="CY43" s="1243"/>
      <c r="CZ43" s="1243"/>
      <c r="DA43" s="1243"/>
      <c r="DB43" s="1243"/>
      <c r="DC43" s="1244"/>
    </row>
    <row r="44" spans="2:109" ht="13.2" x14ac:dyDescent="0.2">
      <c r="B44" s="247"/>
      <c r="AN44" s="1245"/>
      <c r="AO44" s="1246"/>
      <c r="AP44" s="1246"/>
      <c r="AQ44" s="1246"/>
      <c r="AR44" s="1246"/>
      <c r="AS44" s="1246"/>
      <c r="AT44" s="1246"/>
      <c r="AU44" s="1246"/>
      <c r="AV44" s="1246"/>
      <c r="AW44" s="1246"/>
      <c r="AX44" s="1246"/>
      <c r="AY44" s="1246"/>
      <c r="AZ44" s="1246"/>
      <c r="BA44" s="1246"/>
      <c r="BB44" s="1246"/>
      <c r="BC44" s="1246"/>
      <c r="BD44" s="1246"/>
      <c r="BE44" s="1246"/>
      <c r="BF44" s="1246"/>
      <c r="BG44" s="1246"/>
      <c r="BH44" s="1246"/>
      <c r="BI44" s="1246"/>
      <c r="BJ44" s="1246"/>
      <c r="BK44" s="1246"/>
      <c r="BL44" s="1246"/>
      <c r="BM44" s="1246"/>
      <c r="BN44" s="1246"/>
      <c r="BO44" s="1246"/>
      <c r="BP44" s="1246"/>
      <c r="BQ44" s="1246"/>
      <c r="BR44" s="1246"/>
      <c r="BS44" s="1246"/>
      <c r="BT44" s="1246"/>
      <c r="BU44" s="1246"/>
      <c r="BV44" s="1246"/>
      <c r="BW44" s="1246"/>
      <c r="BX44" s="1246"/>
      <c r="BY44" s="1246"/>
      <c r="BZ44" s="1246"/>
      <c r="CA44" s="1246"/>
      <c r="CB44" s="1246"/>
      <c r="CC44" s="1246"/>
      <c r="CD44" s="1246"/>
      <c r="CE44" s="1246"/>
      <c r="CF44" s="1246"/>
      <c r="CG44" s="1246"/>
      <c r="CH44" s="1246"/>
      <c r="CI44" s="1246"/>
      <c r="CJ44" s="1246"/>
      <c r="CK44" s="1246"/>
      <c r="CL44" s="1246"/>
      <c r="CM44" s="1246"/>
      <c r="CN44" s="1246"/>
      <c r="CO44" s="1246"/>
      <c r="CP44" s="1246"/>
      <c r="CQ44" s="1246"/>
      <c r="CR44" s="1246"/>
      <c r="CS44" s="1246"/>
      <c r="CT44" s="1246"/>
      <c r="CU44" s="1246"/>
      <c r="CV44" s="1246"/>
      <c r="CW44" s="1246"/>
      <c r="CX44" s="1246"/>
      <c r="CY44" s="1246"/>
      <c r="CZ44" s="1246"/>
      <c r="DA44" s="1246"/>
      <c r="DB44" s="1246"/>
      <c r="DC44" s="1247"/>
    </row>
    <row r="45" spans="2:109" ht="13.2" x14ac:dyDescent="0.2">
      <c r="B45" s="247"/>
      <c r="AN45" s="1245"/>
      <c r="AO45" s="1246"/>
      <c r="AP45" s="1246"/>
      <c r="AQ45" s="1246"/>
      <c r="AR45" s="1246"/>
      <c r="AS45" s="1246"/>
      <c r="AT45" s="1246"/>
      <c r="AU45" s="1246"/>
      <c r="AV45" s="1246"/>
      <c r="AW45" s="1246"/>
      <c r="AX45" s="1246"/>
      <c r="AY45" s="1246"/>
      <c r="AZ45" s="1246"/>
      <c r="BA45" s="1246"/>
      <c r="BB45" s="1246"/>
      <c r="BC45" s="1246"/>
      <c r="BD45" s="1246"/>
      <c r="BE45" s="1246"/>
      <c r="BF45" s="1246"/>
      <c r="BG45" s="1246"/>
      <c r="BH45" s="1246"/>
      <c r="BI45" s="1246"/>
      <c r="BJ45" s="1246"/>
      <c r="BK45" s="1246"/>
      <c r="BL45" s="1246"/>
      <c r="BM45" s="1246"/>
      <c r="BN45" s="1246"/>
      <c r="BO45" s="1246"/>
      <c r="BP45" s="1246"/>
      <c r="BQ45" s="1246"/>
      <c r="BR45" s="1246"/>
      <c r="BS45" s="1246"/>
      <c r="BT45" s="1246"/>
      <c r="BU45" s="1246"/>
      <c r="BV45" s="1246"/>
      <c r="BW45" s="1246"/>
      <c r="BX45" s="1246"/>
      <c r="BY45" s="1246"/>
      <c r="BZ45" s="1246"/>
      <c r="CA45" s="1246"/>
      <c r="CB45" s="1246"/>
      <c r="CC45" s="1246"/>
      <c r="CD45" s="1246"/>
      <c r="CE45" s="1246"/>
      <c r="CF45" s="1246"/>
      <c r="CG45" s="1246"/>
      <c r="CH45" s="1246"/>
      <c r="CI45" s="1246"/>
      <c r="CJ45" s="1246"/>
      <c r="CK45" s="1246"/>
      <c r="CL45" s="1246"/>
      <c r="CM45" s="1246"/>
      <c r="CN45" s="1246"/>
      <c r="CO45" s="1246"/>
      <c r="CP45" s="1246"/>
      <c r="CQ45" s="1246"/>
      <c r="CR45" s="1246"/>
      <c r="CS45" s="1246"/>
      <c r="CT45" s="1246"/>
      <c r="CU45" s="1246"/>
      <c r="CV45" s="1246"/>
      <c r="CW45" s="1246"/>
      <c r="CX45" s="1246"/>
      <c r="CY45" s="1246"/>
      <c r="CZ45" s="1246"/>
      <c r="DA45" s="1246"/>
      <c r="DB45" s="1246"/>
      <c r="DC45" s="1247"/>
    </row>
    <row r="46" spans="2:109" ht="13.2" x14ac:dyDescent="0.2">
      <c r="B46" s="247"/>
      <c r="AN46" s="1245"/>
      <c r="AO46" s="1246"/>
      <c r="AP46" s="1246"/>
      <c r="AQ46" s="1246"/>
      <c r="AR46" s="1246"/>
      <c r="AS46" s="1246"/>
      <c r="AT46" s="1246"/>
      <c r="AU46" s="1246"/>
      <c r="AV46" s="1246"/>
      <c r="AW46" s="1246"/>
      <c r="AX46" s="1246"/>
      <c r="AY46" s="1246"/>
      <c r="AZ46" s="1246"/>
      <c r="BA46" s="1246"/>
      <c r="BB46" s="1246"/>
      <c r="BC46" s="1246"/>
      <c r="BD46" s="1246"/>
      <c r="BE46" s="1246"/>
      <c r="BF46" s="1246"/>
      <c r="BG46" s="1246"/>
      <c r="BH46" s="1246"/>
      <c r="BI46" s="1246"/>
      <c r="BJ46" s="1246"/>
      <c r="BK46" s="1246"/>
      <c r="BL46" s="1246"/>
      <c r="BM46" s="1246"/>
      <c r="BN46" s="1246"/>
      <c r="BO46" s="1246"/>
      <c r="BP46" s="1246"/>
      <c r="BQ46" s="1246"/>
      <c r="BR46" s="1246"/>
      <c r="BS46" s="1246"/>
      <c r="BT46" s="1246"/>
      <c r="BU46" s="1246"/>
      <c r="BV46" s="1246"/>
      <c r="BW46" s="1246"/>
      <c r="BX46" s="1246"/>
      <c r="BY46" s="1246"/>
      <c r="BZ46" s="1246"/>
      <c r="CA46" s="1246"/>
      <c r="CB46" s="1246"/>
      <c r="CC46" s="1246"/>
      <c r="CD46" s="1246"/>
      <c r="CE46" s="1246"/>
      <c r="CF46" s="1246"/>
      <c r="CG46" s="1246"/>
      <c r="CH46" s="1246"/>
      <c r="CI46" s="1246"/>
      <c r="CJ46" s="1246"/>
      <c r="CK46" s="1246"/>
      <c r="CL46" s="1246"/>
      <c r="CM46" s="1246"/>
      <c r="CN46" s="1246"/>
      <c r="CO46" s="1246"/>
      <c r="CP46" s="1246"/>
      <c r="CQ46" s="1246"/>
      <c r="CR46" s="1246"/>
      <c r="CS46" s="1246"/>
      <c r="CT46" s="1246"/>
      <c r="CU46" s="1246"/>
      <c r="CV46" s="1246"/>
      <c r="CW46" s="1246"/>
      <c r="CX46" s="1246"/>
      <c r="CY46" s="1246"/>
      <c r="CZ46" s="1246"/>
      <c r="DA46" s="1246"/>
      <c r="DB46" s="1246"/>
      <c r="DC46" s="1247"/>
    </row>
    <row r="47" spans="2:109" ht="13.2" x14ac:dyDescent="0.2">
      <c r="B47" s="247"/>
      <c r="AN47" s="1248"/>
      <c r="AO47" s="1249"/>
      <c r="AP47" s="1249"/>
      <c r="AQ47" s="1249"/>
      <c r="AR47" s="1249"/>
      <c r="AS47" s="1249"/>
      <c r="AT47" s="1249"/>
      <c r="AU47" s="1249"/>
      <c r="AV47" s="1249"/>
      <c r="AW47" s="1249"/>
      <c r="AX47" s="1249"/>
      <c r="AY47" s="1249"/>
      <c r="AZ47" s="1249"/>
      <c r="BA47" s="1249"/>
      <c r="BB47" s="1249"/>
      <c r="BC47" s="1249"/>
      <c r="BD47" s="1249"/>
      <c r="BE47" s="1249"/>
      <c r="BF47" s="1249"/>
      <c r="BG47" s="1249"/>
      <c r="BH47" s="1249"/>
      <c r="BI47" s="1249"/>
      <c r="BJ47" s="1249"/>
      <c r="BK47" s="1249"/>
      <c r="BL47" s="1249"/>
      <c r="BM47" s="1249"/>
      <c r="BN47" s="1249"/>
      <c r="BO47" s="1249"/>
      <c r="BP47" s="1249"/>
      <c r="BQ47" s="1249"/>
      <c r="BR47" s="1249"/>
      <c r="BS47" s="1249"/>
      <c r="BT47" s="1249"/>
      <c r="BU47" s="1249"/>
      <c r="BV47" s="1249"/>
      <c r="BW47" s="1249"/>
      <c r="BX47" s="1249"/>
      <c r="BY47" s="1249"/>
      <c r="BZ47" s="1249"/>
      <c r="CA47" s="1249"/>
      <c r="CB47" s="1249"/>
      <c r="CC47" s="1249"/>
      <c r="CD47" s="1249"/>
      <c r="CE47" s="1249"/>
      <c r="CF47" s="1249"/>
      <c r="CG47" s="1249"/>
      <c r="CH47" s="1249"/>
      <c r="CI47" s="1249"/>
      <c r="CJ47" s="1249"/>
      <c r="CK47" s="1249"/>
      <c r="CL47" s="1249"/>
      <c r="CM47" s="1249"/>
      <c r="CN47" s="1249"/>
      <c r="CO47" s="1249"/>
      <c r="CP47" s="1249"/>
      <c r="CQ47" s="1249"/>
      <c r="CR47" s="1249"/>
      <c r="CS47" s="1249"/>
      <c r="CT47" s="1249"/>
      <c r="CU47" s="1249"/>
      <c r="CV47" s="1249"/>
      <c r="CW47" s="1249"/>
      <c r="CX47" s="1249"/>
      <c r="CY47" s="1249"/>
      <c r="CZ47" s="1249"/>
      <c r="DA47" s="1249"/>
      <c r="DB47" s="1249"/>
      <c r="DC47" s="1250"/>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558</v>
      </c>
    </row>
    <row r="50" spans="1:109" ht="13.2" x14ac:dyDescent="0.2">
      <c r="B50" s="247"/>
      <c r="G50" s="1236"/>
      <c r="H50" s="1236"/>
      <c r="I50" s="1236"/>
      <c r="J50" s="1236"/>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35" t="s">
        <v>521</v>
      </c>
      <c r="BQ50" s="1235"/>
      <c r="BR50" s="1235"/>
      <c r="BS50" s="1235"/>
      <c r="BT50" s="1235"/>
      <c r="BU50" s="1235"/>
      <c r="BV50" s="1235"/>
      <c r="BW50" s="1235"/>
      <c r="BX50" s="1235" t="s">
        <v>522</v>
      </c>
      <c r="BY50" s="1235"/>
      <c r="BZ50" s="1235"/>
      <c r="CA50" s="1235"/>
      <c r="CB50" s="1235"/>
      <c r="CC50" s="1235"/>
      <c r="CD50" s="1235"/>
      <c r="CE50" s="1235"/>
      <c r="CF50" s="1235" t="s">
        <v>523</v>
      </c>
      <c r="CG50" s="1235"/>
      <c r="CH50" s="1235"/>
      <c r="CI50" s="1235"/>
      <c r="CJ50" s="1235"/>
      <c r="CK50" s="1235"/>
      <c r="CL50" s="1235"/>
      <c r="CM50" s="1235"/>
      <c r="CN50" s="1235" t="s">
        <v>524</v>
      </c>
      <c r="CO50" s="1235"/>
      <c r="CP50" s="1235"/>
      <c r="CQ50" s="1235"/>
      <c r="CR50" s="1235"/>
      <c r="CS50" s="1235"/>
      <c r="CT50" s="1235"/>
      <c r="CU50" s="1235"/>
      <c r="CV50" s="1235" t="s">
        <v>525</v>
      </c>
      <c r="CW50" s="1235"/>
      <c r="CX50" s="1235"/>
      <c r="CY50" s="1235"/>
      <c r="CZ50" s="1235"/>
      <c r="DA50" s="1235"/>
      <c r="DB50" s="1235"/>
      <c r="DC50" s="1235"/>
    </row>
    <row r="51" spans="1:109" ht="13.5" customHeight="1" x14ac:dyDescent="0.2">
      <c r="B51" s="247"/>
      <c r="G51" s="1238"/>
      <c r="H51" s="1238"/>
      <c r="I51" s="1251"/>
      <c r="J51" s="1251"/>
      <c r="K51" s="1237"/>
      <c r="L51" s="1237"/>
      <c r="M51" s="1237"/>
      <c r="N51" s="1237"/>
      <c r="AM51" s="359"/>
      <c r="AN51" s="1233" t="s">
        <v>559</v>
      </c>
      <c r="AO51" s="1233"/>
      <c r="AP51" s="1233"/>
      <c r="AQ51" s="1233"/>
      <c r="AR51" s="1233"/>
      <c r="AS51" s="1233"/>
      <c r="AT51" s="1233"/>
      <c r="AU51" s="1233"/>
      <c r="AV51" s="1233"/>
      <c r="AW51" s="1233"/>
      <c r="AX51" s="1233"/>
      <c r="AY51" s="1233"/>
      <c r="AZ51" s="1233"/>
      <c r="BA51" s="1233"/>
      <c r="BB51" s="1233" t="s">
        <v>560</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38"/>
      <c r="H52" s="1238"/>
      <c r="I52" s="1251"/>
      <c r="J52" s="1251"/>
      <c r="K52" s="1237"/>
      <c r="L52" s="1237"/>
      <c r="M52" s="1237"/>
      <c r="N52" s="1237"/>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38"/>
      <c r="H53" s="1238"/>
      <c r="I53" s="1236"/>
      <c r="J53" s="1236"/>
      <c r="K53" s="1237"/>
      <c r="L53" s="1237"/>
      <c r="M53" s="1237"/>
      <c r="N53" s="1237"/>
      <c r="AM53" s="359"/>
      <c r="AN53" s="1233"/>
      <c r="AO53" s="1233"/>
      <c r="AP53" s="1233"/>
      <c r="AQ53" s="1233"/>
      <c r="AR53" s="1233"/>
      <c r="AS53" s="1233"/>
      <c r="AT53" s="1233"/>
      <c r="AU53" s="1233"/>
      <c r="AV53" s="1233"/>
      <c r="AW53" s="1233"/>
      <c r="AX53" s="1233"/>
      <c r="AY53" s="1233"/>
      <c r="AZ53" s="1233"/>
      <c r="BA53" s="1233"/>
      <c r="BB53" s="1233" t="s">
        <v>561</v>
      </c>
      <c r="BC53" s="1233"/>
      <c r="BD53" s="1233"/>
      <c r="BE53" s="1233"/>
      <c r="BF53" s="1233"/>
      <c r="BG53" s="1233"/>
      <c r="BH53" s="1233"/>
      <c r="BI53" s="1233"/>
      <c r="BJ53" s="1233"/>
      <c r="BK53" s="1233"/>
      <c r="BL53" s="1233"/>
      <c r="BM53" s="1233"/>
      <c r="BN53" s="1233"/>
      <c r="BO53" s="1233"/>
      <c r="BP53" s="1230">
        <v>42.4</v>
      </c>
      <c r="BQ53" s="1230"/>
      <c r="BR53" s="1230"/>
      <c r="BS53" s="1230"/>
      <c r="BT53" s="1230"/>
      <c r="BU53" s="1230"/>
      <c r="BV53" s="1230"/>
      <c r="BW53" s="1230"/>
      <c r="BX53" s="1230">
        <v>44</v>
      </c>
      <c r="BY53" s="1230"/>
      <c r="BZ53" s="1230"/>
      <c r="CA53" s="1230"/>
      <c r="CB53" s="1230"/>
      <c r="CC53" s="1230"/>
      <c r="CD53" s="1230"/>
      <c r="CE53" s="1230"/>
      <c r="CF53" s="1230">
        <v>43.3</v>
      </c>
      <c r="CG53" s="1230"/>
      <c r="CH53" s="1230"/>
      <c r="CI53" s="1230"/>
      <c r="CJ53" s="1230"/>
      <c r="CK53" s="1230"/>
      <c r="CL53" s="1230"/>
      <c r="CM53" s="1230"/>
      <c r="CN53" s="1230">
        <v>40.6</v>
      </c>
      <c r="CO53" s="1230"/>
      <c r="CP53" s="1230"/>
      <c r="CQ53" s="1230"/>
      <c r="CR53" s="1230"/>
      <c r="CS53" s="1230"/>
      <c r="CT53" s="1230"/>
      <c r="CU53" s="1230"/>
      <c r="CV53" s="1230">
        <v>41.5</v>
      </c>
      <c r="CW53" s="1230"/>
      <c r="CX53" s="1230"/>
      <c r="CY53" s="1230"/>
      <c r="CZ53" s="1230"/>
      <c r="DA53" s="1230"/>
      <c r="DB53" s="1230"/>
      <c r="DC53" s="1230"/>
    </row>
    <row r="54" spans="1:109" ht="13.2" x14ac:dyDescent="0.2">
      <c r="A54" s="358"/>
      <c r="B54" s="247"/>
      <c r="G54" s="1238"/>
      <c r="H54" s="1238"/>
      <c r="I54" s="1236"/>
      <c r="J54" s="1236"/>
      <c r="K54" s="1237"/>
      <c r="L54" s="1237"/>
      <c r="M54" s="1237"/>
      <c r="N54" s="1237"/>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36"/>
      <c r="H55" s="1236"/>
      <c r="I55" s="1236"/>
      <c r="J55" s="1236"/>
      <c r="K55" s="1237"/>
      <c r="L55" s="1237"/>
      <c r="M55" s="1237"/>
      <c r="N55" s="1237"/>
      <c r="AN55" s="1235" t="s">
        <v>562</v>
      </c>
      <c r="AO55" s="1235"/>
      <c r="AP55" s="1235"/>
      <c r="AQ55" s="1235"/>
      <c r="AR55" s="1235"/>
      <c r="AS55" s="1235"/>
      <c r="AT55" s="1235"/>
      <c r="AU55" s="1235"/>
      <c r="AV55" s="1235"/>
      <c r="AW55" s="1235"/>
      <c r="AX55" s="1235"/>
      <c r="AY55" s="1235"/>
      <c r="AZ55" s="1235"/>
      <c r="BA55" s="1235"/>
      <c r="BB55" s="1233" t="s">
        <v>560</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36"/>
      <c r="H56" s="1236"/>
      <c r="I56" s="1236"/>
      <c r="J56" s="1236"/>
      <c r="K56" s="1237"/>
      <c r="L56" s="1237"/>
      <c r="M56" s="1237"/>
      <c r="N56" s="1237"/>
      <c r="AN56" s="1235"/>
      <c r="AO56" s="1235"/>
      <c r="AP56" s="1235"/>
      <c r="AQ56" s="1235"/>
      <c r="AR56" s="1235"/>
      <c r="AS56" s="1235"/>
      <c r="AT56" s="1235"/>
      <c r="AU56" s="1235"/>
      <c r="AV56" s="1235"/>
      <c r="AW56" s="1235"/>
      <c r="AX56" s="1235"/>
      <c r="AY56" s="1235"/>
      <c r="AZ56" s="1235"/>
      <c r="BA56" s="1235"/>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36"/>
      <c r="H57" s="1236"/>
      <c r="I57" s="1231"/>
      <c r="J57" s="1231"/>
      <c r="K57" s="1237"/>
      <c r="L57" s="1237"/>
      <c r="M57" s="1237"/>
      <c r="N57" s="1237"/>
      <c r="AM57" s="243"/>
      <c r="AN57" s="1235"/>
      <c r="AO57" s="1235"/>
      <c r="AP57" s="1235"/>
      <c r="AQ57" s="1235"/>
      <c r="AR57" s="1235"/>
      <c r="AS57" s="1235"/>
      <c r="AT57" s="1235"/>
      <c r="AU57" s="1235"/>
      <c r="AV57" s="1235"/>
      <c r="AW57" s="1235"/>
      <c r="AX57" s="1235"/>
      <c r="AY57" s="1235"/>
      <c r="AZ57" s="1235"/>
      <c r="BA57" s="1235"/>
      <c r="BB57" s="1233" t="s">
        <v>561</v>
      </c>
      <c r="BC57" s="1233"/>
      <c r="BD57" s="1233"/>
      <c r="BE57" s="1233"/>
      <c r="BF57" s="1233"/>
      <c r="BG57" s="1233"/>
      <c r="BH57" s="1233"/>
      <c r="BI57" s="1233"/>
      <c r="BJ57" s="1233"/>
      <c r="BK57" s="1233"/>
      <c r="BL57" s="1233"/>
      <c r="BM57" s="1233"/>
      <c r="BN57" s="1233"/>
      <c r="BO57" s="1233"/>
      <c r="BP57" s="1230">
        <v>56.4</v>
      </c>
      <c r="BQ57" s="1230"/>
      <c r="BR57" s="1230"/>
      <c r="BS57" s="1230"/>
      <c r="BT57" s="1230"/>
      <c r="BU57" s="1230"/>
      <c r="BV57" s="1230"/>
      <c r="BW57" s="1230"/>
      <c r="BX57" s="1230">
        <v>56</v>
      </c>
      <c r="BY57" s="1230"/>
      <c r="BZ57" s="1230"/>
      <c r="CA57" s="1230"/>
      <c r="CB57" s="1230"/>
      <c r="CC57" s="1230"/>
      <c r="CD57" s="1230"/>
      <c r="CE57" s="1230"/>
      <c r="CF57" s="1230">
        <v>56.6</v>
      </c>
      <c r="CG57" s="1230"/>
      <c r="CH57" s="1230"/>
      <c r="CI57" s="1230"/>
      <c r="CJ57" s="1230"/>
      <c r="CK57" s="1230"/>
      <c r="CL57" s="1230"/>
      <c r="CM57" s="1230"/>
      <c r="CN57" s="1230">
        <v>56.7</v>
      </c>
      <c r="CO57" s="1230"/>
      <c r="CP57" s="1230"/>
      <c r="CQ57" s="1230"/>
      <c r="CR57" s="1230"/>
      <c r="CS57" s="1230"/>
      <c r="CT57" s="1230"/>
      <c r="CU57" s="1230"/>
      <c r="CV57" s="1230">
        <v>56.5</v>
      </c>
      <c r="CW57" s="1230"/>
      <c r="CX57" s="1230"/>
      <c r="CY57" s="1230"/>
      <c r="CZ57" s="1230"/>
      <c r="DA57" s="1230"/>
      <c r="DB57" s="1230"/>
      <c r="DC57" s="1230"/>
      <c r="DD57" s="363"/>
      <c r="DE57" s="362"/>
    </row>
    <row r="58" spans="1:109" s="358" customFormat="1" ht="13.2" x14ac:dyDescent="0.2">
      <c r="A58" s="243"/>
      <c r="B58" s="362"/>
      <c r="G58" s="1236"/>
      <c r="H58" s="1236"/>
      <c r="I58" s="1231"/>
      <c r="J58" s="1231"/>
      <c r="K58" s="1237"/>
      <c r="L58" s="1237"/>
      <c r="M58" s="1237"/>
      <c r="N58" s="1237"/>
      <c r="AM58" s="243"/>
      <c r="AN58" s="1235"/>
      <c r="AO58" s="1235"/>
      <c r="AP58" s="1235"/>
      <c r="AQ58" s="1235"/>
      <c r="AR58" s="1235"/>
      <c r="AS58" s="1235"/>
      <c r="AT58" s="1235"/>
      <c r="AU58" s="1235"/>
      <c r="AV58" s="1235"/>
      <c r="AW58" s="1235"/>
      <c r="AX58" s="1235"/>
      <c r="AY58" s="1235"/>
      <c r="AZ58" s="1235"/>
      <c r="BA58" s="1235"/>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563</v>
      </c>
    </row>
    <row r="64" spans="1:109" ht="13.2" x14ac:dyDescent="0.2">
      <c r="B64" s="247"/>
      <c r="G64" s="357"/>
      <c r="I64" s="369"/>
      <c r="J64" s="369"/>
      <c r="K64" s="369"/>
      <c r="L64" s="369"/>
      <c r="M64" s="369"/>
      <c r="N64" s="370"/>
      <c r="AM64" s="357"/>
      <c r="AN64" s="357" t="s">
        <v>556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2" t="s">
        <v>565</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ht="13.2" x14ac:dyDescent="0.2">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ht="13.2" x14ac:dyDescent="0.2">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ht="13.2" x14ac:dyDescent="0.2">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ht="13.2" x14ac:dyDescent="0.2">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558</v>
      </c>
    </row>
    <row r="72" spans="2:107" ht="13.2" x14ac:dyDescent="0.2">
      <c r="B72" s="247"/>
      <c r="G72" s="1236"/>
      <c r="H72" s="1236"/>
      <c r="I72" s="1236"/>
      <c r="J72" s="1236"/>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35" t="s">
        <v>521</v>
      </c>
      <c r="BQ72" s="1235"/>
      <c r="BR72" s="1235"/>
      <c r="BS72" s="1235"/>
      <c r="BT72" s="1235"/>
      <c r="BU72" s="1235"/>
      <c r="BV72" s="1235"/>
      <c r="BW72" s="1235"/>
      <c r="BX72" s="1235" t="s">
        <v>522</v>
      </c>
      <c r="BY72" s="1235"/>
      <c r="BZ72" s="1235"/>
      <c r="CA72" s="1235"/>
      <c r="CB72" s="1235"/>
      <c r="CC72" s="1235"/>
      <c r="CD72" s="1235"/>
      <c r="CE72" s="1235"/>
      <c r="CF72" s="1235" t="s">
        <v>523</v>
      </c>
      <c r="CG72" s="1235"/>
      <c r="CH72" s="1235"/>
      <c r="CI72" s="1235"/>
      <c r="CJ72" s="1235"/>
      <c r="CK72" s="1235"/>
      <c r="CL72" s="1235"/>
      <c r="CM72" s="1235"/>
      <c r="CN72" s="1235" t="s">
        <v>524</v>
      </c>
      <c r="CO72" s="1235"/>
      <c r="CP72" s="1235"/>
      <c r="CQ72" s="1235"/>
      <c r="CR72" s="1235"/>
      <c r="CS72" s="1235"/>
      <c r="CT72" s="1235"/>
      <c r="CU72" s="1235"/>
      <c r="CV72" s="1235" t="s">
        <v>525</v>
      </c>
      <c r="CW72" s="1235"/>
      <c r="CX72" s="1235"/>
      <c r="CY72" s="1235"/>
      <c r="CZ72" s="1235"/>
      <c r="DA72" s="1235"/>
      <c r="DB72" s="1235"/>
      <c r="DC72" s="1235"/>
    </row>
    <row r="73" spans="2:107" ht="13.2" x14ac:dyDescent="0.2">
      <c r="B73" s="247"/>
      <c r="G73" s="1238"/>
      <c r="H73" s="1238"/>
      <c r="I73" s="1238"/>
      <c r="J73" s="1238"/>
      <c r="K73" s="1234"/>
      <c r="L73" s="1234"/>
      <c r="M73" s="1234"/>
      <c r="N73" s="1234"/>
      <c r="AM73" s="359"/>
      <c r="AN73" s="1233" t="s">
        <v>559</v>
      </c>
      <c r="AO73" s="1233"/>
      <c r="AP73" s="1233"/>
      <c r="AQ73" s="1233"/>
      <c r="AR73" s="1233"/>
      <c r="AS73" s="1233"/>
      <c r="AT73" s="1233"/>
      <c r="AU73" s="1233"/>
      <c r="AV73" s="1233"/>
      <c r="AW73" s="1233"/>
      <c r="AX73" s="1233"/>
      <c r="AY73" s="1233"/>
      <c r="AZ73" s="1233"/>
      <c r="BA73" s="1233"/>
      <c r="BB73" s="1233" t="s">
        <v>560</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38"/>
      <c r="H74" s="1238"/>
      <c r="I74" s="1238"/>
      <c r="J74" s="1238"/>
      <c r="K74" s="1234"/>
      <c r="L74" s="1234"/>
      <c r="M74" s="1234"/>
      <c r="N74" s="1234"/>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38"/>
      <c r="H75" s="1238"/>
      <c r="I75" s="1236"/>
      <c r="J75" s="1236"/>
      <c r="K75" s="1237"/>
      <c r="L75" s="1237"/>
      <c r="M75" s="1237"/>
      <c r="N75" s="1237"/>
      <c r="AM75" s="359"/>
      <c r="AN75" s="1233"/>
      <c r="AO75" s="1233"/>
      <c r="AP75" s="1233"/>
      <c r="AQ75" s="1233"/>
      <c r="AR75" s="1233"/>
      <c r="AS75" s="1233"/>
      <c r="AT75" s="1233"/>
      <c r="AU75" s="1233"/>
      <c r="AV75" s="1233"/>
      <c r="AW75" s="1233"/>
      <c r="AX75" s="1233"/>
      <c r="AY75" s="1233"/>
      <c r="AZ75" s="1233"/>
      <c r="BA75" s="1233"/>
      <c r="BB75" s="1233" t="s">
        <v>564</v>
      </c>
      <c r="BC75" s="1233"/>
      <c r="BD75" s="1233"/>
      <c r="BE75" s="1233"/>
      <c r="BF75" s="1233"/>
      <c r="BG75" s="1233"/>
      <c r="BH75" s="1233"/>
      <c r="BI75" s="1233"/>
      <c r="BJ75" s="1233"/>
      <c r="BK75" s="1233"/>
      <c r="BL75" s="1233"/>
      <c r="BM75" s="1233"/>
      <c r="BN75" s="1233"/>
      <c r="BO75" s="1233"/>
      <c r="BP75" s="1230">
        <v>-0.2</v>
      </c>
      <c r="BQ75" s="1230"/>
      <c r="BR75" s="1230"/>
      <c r="BS75" s="1230"/>
      <c r="BT75" s="1230"/>
      <c r="BU75" s="1230"/>
      <c r="BV75" s="1230"/>
      <c r="BW75" s="1230"/>
      <c r="BX75" s="1230">
        <v>0</v>
      </c>
      <c r="BY75" s="1230"/>
      <c r="BZ75" s="1230"/>
      <c r="CA75" s="1230"/>
      <c r="CB75" s="1230"/>
      <c r="CC75" s="1230"/>
      <c r="CD75" s="1230"/>
      <c r="CE75" s="1230"/>
      <c r="CF75" s="1230">
        <v>0.6</v>
      </c>
      <c r="CG75" s="1230"/>
      <c r="CH75" s="1230"/>
      <c r="CI75" s="1230"/>
      <c r="CJ75" s="1230"/>
      <c r="CK75" s="1230"/>
      <c r="CL75" s="1230"/>
      <c r="CM75" s="1230"/>
      <c r="CN75" s="1230">
        <v>1.1000000000000001</v>
      </c>
      <c r="CO75" s="1230"/>
      <c r="CP75" s="1230"/>
      <c r="CQ75" s="1230"/>
      <c r="CR75" s="1230"/>
      <c r="CS75" s="1230"/>
      <c r="CT75" s="1230"/>
      <c r="CU75" s="1230"/>
      <c r="CV75" s="1230">
        <v>1.6</v>
      </c>
      <c r="CW75" s="1230"/>
      <c r="CX75" s="1230"/>
      <c r="CY75" s="1230"/>
      <c r="CZ75" s="1230"/>
      <c r="DA75" s="1230"/>
      <c r="DB75" s="1230"/>
      <c r="DC75" s="1230"/>
    </row>
    <row r="76" spans="2:107" ht="13.2" x14ac:dyDescent="0.2">
      <c r="B76" s="247"/>
      <c r="G76" s="1238"/>
      <c r="H76" s="1238"/>
      <c r="I76" s="1236"/>
      <c r="J76" s="1236"/>
      <c r="K76" s="1237"/>
      <c r="L76" s="1237"/>
      <c r="M76" s="1237"/>
      <c r="N76" s="1237"/>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36"/>
      <c r="H77" s="1236"/>
      <c r="I77" s="1236"/>
      <c r="J77" s="1236"/>
      <c r="K77" s="1234"/>
      <c r="L77" s="1234"/>
      <c r="M77" s="1234"/>
      <c r="N77" s="1234"/>
      <c r="AN77" s="1235" t="s">
        <v>562</v>
      </c>
      <c r="AO77" s="1235"/>
      <c r="AP77" s="1235"/>
      <c r="AQ77" s="1235"/>
      <c r="AR77" s="1235"/>
      <c r="AS77" s="1235"/>
      <c r="AT77" s="1235"/>
      <c r="AU77" s="1235"/>
      <c r="AV77" s="1235"/>
      <c r="AW77" s="1235"/>
      <c r="AX77" s="1235"/>
      <c r="AY77" s="1235"/>
      <c r="AZ77" s="1235"/>
      <c r="BA77" s="1235"/>
      <c r="BB77" s="1233" t="s">
        <v>560</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36"/>
      <c r="H78" s="1236"/>
      <c r="I78" s="1236"/>
      <c r="J78" s="1236"/>
      <c r="K78" s="1234"/>
      <c r="L78" s="1234"/>
      <c r="M78" s="1234"/>
      <c r="N78" s="1234"/>
      <c r="AN78" s="1235"/>
      <c r="AO78" s="1235"/>
      <c r="AP78" s="1235"/>
      <c r="AQ78" s="1235"/>
      <c r="AR78" s="1235"/>
      <c r="AS78" s="1235"/>
      <c r="AT78" s="1235"/>
      <c r="AU78" s="1235"/>
      <c r="AV78" s="1235"/>
      <c r="AW78" s="1235"/>
      <c r="AX78" s="1235"/>
      <c r="AY78" s="1235"/>
      <c r="AZ78" s="1235"/>
      <c r="BA78" s="1235"/>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36"/>
      <c r="H79" s="1236"/>
      <c r="I79" s="1231"/>
      <c r="J79" s="1231"/>
      <c r="K79" s="1232"/>
      <c r="L79" s="1232"/>
      <c r="M79" s="1232"/>
      <c r="N79" s="1232"/>
      <c r="AN79" s="1235"/>
      <c r="AO79" s="1235"/>
      <c r="AP79" s="1235"/>
      <c r="AQ79" s="1235"/>
      <c r="AR79" s="1235"/>
      <c r="AS79" s="1235"/>
      <c r="AT79" s="1235"/>
      <c r="AU79" s="1235"/>
      <c r="AV79" s="1235"/>
      <c r="AW79" s="1235"/>
      <c r="AX79" s="1235"/>
      <c r="AY79" s="1235"/>
      <c r="AZ79" s="1235"/>
      <c r="BA79" s="1235"/>
      <c r="BB79" s="1233" t="s">
        <v>564</v>
      </c>
      <c r="BC79" s="1233"/>
      <c r="BD79" s="1233"/>
      <c r="BE79" s="1233"/>
      <c r="BF79" s="1233"/>
      <c r="BG79" s="1233"/>
      <c r="BH79" s="1233"/>
      <c r="BI79" s="1233"/>
      <c r="BJ79" s="1233"/>
      <c r="BK79" s="1233"/>
      <c r="BL79" s="1233"/>
      <c r="BM79" s="1233"/>
      <c r="BN79" s="1233"/>
      <c r="BO79" s="1233"/>
      <c r="BP79" s="1230">
        <v>-3.4</v>
      </c>
      <c r="BQ79" s="1230"/>
      <c r="BR79" s="1230"/>
      <c r="BS79" s="1230"/>
      <c r="BT79" s="1230"/>
      <c r="BU79" s="1230"/>
      <c r="BV79" s="1230"/>
      <c r="BW79" s="1230"/>
      <c r="BX79" s="1230">
        <v>-3.2</v>
      </c>
      <c r="BY79" s="1230"/>
      <c r="BZ79" s="1230"/>
      <c r="CA79" s="1230"/>
      <c r="CB79" s="1230"/>
      <c r="CC79" s="1230"/>
      <c r="CD79" s="1230"/>
      <c r="CE79" s="1230"/>
      <c r="CF79" s="1230">
        <v>-3.1</v>
      </c>
      <c r="CG79" s="1230"/>
      <c r="CH79" s="1230"/>
      <c r="CI79" s="1230"/>
      <c r="CJ79" s="1230"/>
      <c r="CK79" s="1230"/>
      <c r="CL79" s="1230"/>
      <c r="CM79" s="1230"/>
      <c r="CN79" s="1230">
        <v>-2.6</v>
      </c>
      <c r="CO79" s="1230"/>
      <c r="CP79" s="1230"/>
      <c r="CQ79" s="1230"/>
      <c r="CR79" s="1230"/>
      <c r="CS79" s="1230"/>
      <c r="CT79" s="1230"/>
      <c r="CU79" s="1230"/>
      <c r="CV79" s="1230">
        <v>-1.9</v>
      </c>
      <c r="CW79" s="1230"/>
      <c r="CX79" s="1230"/>
      <c r="CY79" s="1230"/>
      <c r="CZ79" s="1230"/>
      <c r="DA79" s="1230"/>
      <c r="DB79" s="1230"/>
      <c r="DC79" s="1230"/>
    </row>
    <row r="80" spans="2:107" ht="13.2" x14ac:dyDescent="0.2">
      <c r="B80" s="247"/>
      <c r="G80" s="1236"/>
      <c r="H80" s="1236"/>
      <c r="I80" s="1231"/>
      <c r="J80" s="1231"/>
      <c r="K80" s="1232"/>
      <c r="L80" s="1232"/>
      <c r="M80" s="1232"/>
      <c r="N80" s="1232"/>
      <c r="AN80" s="1235"/>
      <c r="AO80" s="1235"/>
      <c r="AP80" s="1235"/>
      <c r="AQ80" s="1235"/>
      <c r="AR80" s="1235"/>
      <c r="AS80" s="1235"/>
      <c r="AT80" s="1235"/>
      <c r="AU80" s="1235"/>
      <c r="AV80" s="1235"/>
      <c r="AW80" s="1235"/>
      <c r="AX80" s="1235"/>
      <c r="AY80" s="1235"/>
      <c r="AZ80" s="1235"/>
      <c r="BA80" s="1235"/>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uyfVEeobOK8KTrd/rGlR1ttEn0WqmgZcXmz6SycXNwuZc8LLoa7/usPa5yU2+PcgVjJIbzybO2vgT318xLXQ==" saltValue="Jh48+Zh+LCroy+Ac0GXob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3035D-F90F-4788-82E4-06DC20431D96}">
  <sheetPr>
    <pageSetUpPr fitToPage="1"/>
  </sheetPr>
  <dimension ref="A1:DR125"/>
  <sheetViews>
    <sheetView showGridLines="0" tabSelected="1" topLeftCell="A88" zoomScaleNormal="100" zoomScaleSheetLayoutView="70" workbookViewId="0">
      <selection activeCell="B115" sqref="B11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iZLFQfwgtroheZNTH5rkB/RYhM+tWLdJ8GdWktpTGV5Ef1CNSGq9L02ZbIJlXbLnLtU5P51z4e7/fQU2azeP4A==" saltValue="MqEseXEIxGKQGbpwTArD3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FFE77-C042-49A6-8423-152931EC7C57}">
  <sheetPr>
    <pageSetUpPr fitToPage="1"/>
  </sheetPr>
  <dimension ref="A1:DR125"/>
  <sheetViews>
    <sheetView showGridLines="0" topLeftCell="A95" zoomScaleNormal="100" zoomScaleSheetLayoutView="55" workbookViewId="0">
      <selection activeCell="B115" sqref="B11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ZlZPPNCx+toH5LHzxd0sxeefAQwYSv8Oh7Efj8mtTN3DuP3uUMsurvDn6tM+d4TWV8F68fz3D92aiuJwfBfZ5w==" saltValue="goSqqItxebYtIuJCf+52p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205135</v>
      </c>
      <c r="E3" s="142"/>
      <c r="F3" s="143">
        <v>50465</v>
      </c>
      <c r="G3" s="144"/>
      <c r="H3" s="145"/>
    </row>
    <row r="4" spans="1:8" x14ac:dyDescent="0.2">
      <c r="A4" s="146"/>
      <c r="B4" s="147"/>
      <c r="C4" s="148"/>
      <c r="D4" s="149">
        <v>97979</v>
      </c>
      <c r="E4" s="150"/>
      <c r="F4" s="151">
        <v>34193</v>
      </c>
      <c r="G4" s="152"/>
      <c r="H4" s="153"/>
    </row>
    <row r="5" spans="1:8" x14ac:dyDescent="0.2">
      <c r="A5" s="134" t="s">
        <v>515</v>
      </c>
      <c r="B5" s="139"/>
      <c r="C5" s="140"/>
      <c r="D5" s="141">
        <v>263043</v>
      </c>
      <c r="E5" s="142"/>
      <c r="F5" s="143">
        <v>51679</v>
      </c>
      <c r="G5" s="144"/>
      <c r="H5" s="145"/>
    </row>
    <row r="6" spans="1:8" x14ac:dyDescent="0.2">
      <c r="A6" s="146"/>
      <c r="B6" s="147"/>
      <c r="C6" s="148"/>
      <c r="D6" s="149">
        <v>167279</v>
      </c>
      <c r="E6" s="150"/>
      <c r="F6" s="151">
        <v>35132</v>
      </c>
      <c r="G6" s="152"/>
      <c r="H6" s="153"/>
    </row>
    <row r="7" spans="1:8" x14ac:dyDescent="0.2">
      <c r="A7" s="134" t="s">
        <v>516</v>
      </c>
      <c r="B7" s="139"/>
      <c r="C7" s="140"/>
      <c r="D7" s="141">
        <v>245284</v>
      </c>
      <c r="E7" s="142"/>
      <c r="F7" s="143">
        <v>49665</v>
      </c>
      <c r="G7" s="144"/>
      <c r="H7" s="145"/>
    </row>
    <row r="8" spans="1:8" x14ac:dyDescent="0.2">
      <c r="A8" s="146"/>
      <c r="B8" s="147"/>
      <c r="C8" s="148"/>
      <c r="D8" s="149">
        <v>129004</v>
      </c>
      <c r="E8" s="150"/>
      <c r="F8" s="151">
        <v>34678</v>
      </c>
      <c r="G8" s="152"/>
      <c r="H8" s="153"/>
    </row>
    <row r="9" spans="1:8" x14ac:dyDescent="0.2">
      <c r="A9" s="134" t="s">
        <v>517</v>
      </c>
      <c r="B9" s="139"/>
      <c r="C9" s="140"/>
      <c r="D9" s="141">
        <v>305421</v>
      </c>
      <c r="E9" s="142"/>
      <c r="F9" s="143">
        <v>63439</v>
      </c>
      <c r="G9" s="144"/>
      <c r="H9" s="145"/>
    </row>
    <row r="10" spans="1:8" x14ac:dyDescent="0.2">
      <c r="A10" s="146"/>
      <c r="B10" s="147"/>
      <c r="C10" s="148"/>
      <c r="D10" s="149">
        <v>161198</v>
      </c>
      <c r="E10" s="150"/>
      <c r="F10" s="151">
        <v>46463</v>
      </c>
      <c r="G10" s="152"/>
      <c r="H10" s="153"/>
    </row>
    <row r="11" spans="1:8" x14ac:dyDescent="0.2">
      <c r="A11" s="134" t="s">
        <v>518</v>
      </c>
      <c r="B11" s="139"/>
      <c r="C11" s="140"/>
      <c r="D11" s="141">
        <v>205346</v>
      </c>
      <c r="E11" s="142"/>
      <c r="F11" s="143">
        <v>60097</v>
      </c>
      <c r="G11" s="144"/>
      <c r="H11" s="145"/>
    </row>
    <row r="12" spans="1:8" x14ac:dyDescent="0.2">
      <c r="A12" s="146"/>
      <c r="B12" s="147"/>
      <c r="C12" s="154"/>
      <c r="D12" s="149">
        <v>64205</v>
      </c>
      <c r="E12" s="150"/>
      <c r="F12" s="151">
        <v>43011</v>
      </c>
      <c r="G12" s="152"/>
      <c r="H12" s="153"/>
    </row>
    <row r="13" spans="1:8" x14ac:dyDescent="0.2">
      <c r="A13" s="134"/>
      <c r="B13" s="139"/>
      <c r="C13" s="140"/>
      <c r="D13" s="141">
        <v>244846</v>
      </c>
      <c r="E13" s="142"/>
      <c r="F13" s="143">
        <v>55069</v>
      </c>
      <c r="G13" s="155"/>
      <c r="H13" s="145"/>
    </row>
    <row r="14" spans="1:8" x14ac:dyDescent="0.2">
      <c r="A14" s="146"/>
      <c r="B14" s="147"/>
      <c r="C14" s="148"/>
      <c r="D14" s="149">
        <v>123933</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3.13</v>
      </c>
      <c r="C19" s="156">
        <f>ROUND(VALUE(SUBSTITUTE(実質収支比率等に係る経年分析!G$48,"▲","-")),2)</f>
        <v>3.19</v>
      </c>
      <c r="D19" s="156">
        <f>ROUND(VALUE(SUBSTITUTE(実質収支比率等に係る経年分析!H$48,"▲","-")),2)</f>
        <v>3.33</v>
      </c>
      <c r="E19" s="156">
        <f>ROUND(VALUE(SUBSTITUTE(実質収支比率等に係る経年分析!I$48,"▲","-")),2)</f>
        <v>3.13</v>
      </c>
      <c r="F19" s="156">
        <f>ROUND(VALUE(SUBSTITUTE(実質収支比率等に係る経年分析!J$48,"▲","-")),2)</f>
        <v>3.73</v>
      </c>
    </row>
    <row r="20" spans="1:11" x14ac:dyDescent="0.2">
      <c r="A20" s="156" t="s">
        <v>53</v>
      </c>
      <c r="B20" s="156">
        <f>ROUND(VALUE(SUBSTITUTE(実質収支比率等に係る経年分析!F$47,"▲","-")),2)</f>
        <v>52.43</v>
      </c>
      <c r="C20" s="156">
        <f>ROUND(VALUE(SUBSTITUTE(実質収支比率等に係る経年分析!G$47,"▲","-")),2)</f>
        <v>46.3</v>
      </c>
      <c r="D20" s="156">
        <f>ROUND(VALUE(SUBSTITUTE(実質収支比率等に係る経年分析!H$47,"▲","-")),2)</f>
        <v>47.14</v>
      </c>
      <c r="E20" s="156">
        <f>ROUND(VALUE(SUBSTITUTE(実質収支比率等に係る経年分析!I$47,"▲","-")),2)</f>
        <v>45.45</v>
      </c>
      <c r="F20" s="156">
        <f>ROUND(VALUE(SUBSTITUTE(実質収支比率等に係る経年分析!J$47,"▲","-")),2)</f>
        <v>50.39</v>
      </c>
    </row>
    <row r="21" spans="1:11" x14ac:dyDescent="0.2">
      <c r="A21" s="156" t="s">
        <v>54</v>
      </c>
      <c r="B21" s="156">
        <f>IF(ISNUMBER(VALUE(SUBSTITUTE(実質収支比率等に係る経年分析!F$49,"▲","-"))),ROUND(VALUE(SUBSTITUTE(実質収支比率等に係る経年分析!F$49,"▲","-")),2),NA())</f>
        <v>5.96</v>
      </c>
      <c r="C21" s="156">
        <f>IF(ISNUMBER(VALUE(SUBSTITUTE(実質収支比率等に係る経年分析!G$49,"▲","-"))),ROUND(VALUE(SUBSTITUTE(実質収支比率等に係る経年分析!G$49,"▲","-")),2),NA())</f>
        <v>-0.23</v>
      </c>
      <c r="D21" s="156">
        <f>IF(ISNUMBER(VALUE(SUBSTITUTE(実質収支比率等に係る経年分析!H$49,"▲","-"))),ROUND(VALUE(SUBSTITUTE(実質収支比率等に係る経年分析!H$49,"▲","-")),2),NA())</f>
        <v>4.43</v>
      </c>
      <c r="E21" s="156">
        <f>IF(ISNUMBER(VALUE(SUBSTITUTE(実質収支比率等に係る経年分析!I$49,"▲","-"))),ROUND(VALUE(SUBSTITUTE(実質収支比率等に係る経年分析!I$49,"▲","-")),2),NA())</f>
        <v>5.35</v>
      </c>
      <c r="F21" s="156">
        <f>IF(ISNUMBER(VALUE(SUBSTITUTE(実質収支比率等に係る経年分析!J$49,"▲","-"))),ROUND(VALUE(SUBSTITUTE(実質収支比率等に係る経年分析!J$49,"▲","-")),2),NA())</f>
        <v>0.19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0.04</v>
      </c>
    </row>
    <row r="34" spans="1:16" x14ac:dyDescent="0.2">
      <c r="A34" s="157" t="str">
        <f>IF(連結実質赤字比率に係る赤字・黒字の構成分析!C$36="",NA(),連結実質赤字比率に係る赤字・黒字の構成分析!C$36)</f>
        <v>介護保険事業会計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0.38</v>
      </c>
    </row>
    <row r="35" spans="1:16" x14ac:dyDescent="0.2">
      <c r="A35" s="157" t="str">
        <f>IF(連結実質赤字比率に係る赤字・黒字の構成分析!C$35="",NA(),連結実質赤字比率に係る赤字・黒字の構成分析!C$35)</f>
        <v>国民健康保険事業会計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0.46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0.33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0.22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0.41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3.13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3.12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3.72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1702</v>
      </c>
      <c r="E42" s="158"/>
      <c r="F42" s="158"/>
      <c r="G42" s="158">
        <f>'実質公債費比率（分子）の構造'!L$52</f>
        <v>1638</v>
      </c>
      <c r="H42" s="158"/>
      <c r="I42" s="158"/>
      <c r="J42" s="158">
        <f>'実質公債費比率（分子）の構造'!M$52</f>
        <v>1505</v>
      </c>
      <c r="K42" s="158"/>
      <c r="L42" s="158"/>
      <c r="M42" s="158">
        <f>'実質公債費比率（分子）の構造'!N$52</f>
        <v>1407</v>
      </c>
      <c r="N42" s="158"/>
      <c r="O42" s="158"/>
      <c r="P42" s="158">
        <f>'実質公債費比率（分子）の構造'!O$52</f>
        <v>1232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608</v>
      </c>
      <c r="C44" s="158"/>
      <c r="D44" s="158"/>
      <c r="E44" s="158">
        <f>'実質公債費比率（分子）の構造'!L$50</f>
        <v>1015</v>
      </c>
      <c r="F44" s="158"/>
      <c r="G44" s="158"/>
      <c r="H44" s="158">
        <f>'実質公債費比率（分子）の構造'!M$50</f>
        <v>1173</v>
      </c>
      <c r="I44" s="158"/>
      <c r="J44" s="158"/>
      <c r="K44" s="158">
        <f>'実質公債費比率（分子）の構造'!N$50</f>
        <v>1168</v>
      </c>
      <c r="L44" s="158"/>
      <c r="M44" s="158"/>
      <c r="N44" s="158">
        <f>'実質公債費比率（分子）の構造'!O$50</f>
        <v>1059</v>
      </c>
      <c r="O44" s="158"/>
      <c r="P44" s="158"/>
    </row>
    <row r="45" spans="1:16" x14ac:dyDescent="0.2">
      <c r="A45" s="158" t="s">
        <v>63</v>
      </c>
      <c r="B45" s="158">
        <f>'実質公債費比率（分子）の構造'!K$49</f>
        <v>83</v>
      </c>
      <c r="C45" s="158"/>
      <c r="D45" s="158"/>
      <c r="E45" s="158">
        <f>'実質公債費比率（分子）の構造'!L$49</f>
        <v>84</v>
      </c>
      <c r="F45" s="158"/>
      <c r="G45" s="158"/>
      <c r="H45" s="158">
        <f>'実質公債費比率（分子）の構造'!M$49</f>
        <v>62</v>
      </c>
      <c r="I45" s="158"/>
      <c r="J45" s="158"/>
      <c r="K45" s="158">
        <f>'実質公債費比率（分子）の構造'!N$49</f>
        <v>77</v>
      </c>
      <c r="L45" s="158"/>
      <c r="M45" s="158"/>
      <c r="N45" s="158">
        <f>'実質公債費比率（分子）の構造'!O$49</f>
        <v>142</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107</v>
      </c>
      <c r="C47" s="158"/>
      <c r="D47" s="158"/>
      <c r="E47" s="158">
        <f>'実質公債費比率（分子）の構造'!L$47</f>
        <v>134</v>
      </c>
      <c r="F47" s="158"/>
      <c r="G47" s="158"/>
      <c r="H47" s="158">
        <f>'実質公債費比率（分子）の構造'!M$47</f>
        <v>164</v>
      </c>
      <c r="I47" s="158"/>
      <c r="J47" s="158"/>
      <c r="K47" s="158">
        <f>'実質公債費比率（分子）の構造'!N$47</f>
        <v>210</v>
      </c>
      <c r="L47" s="158"/>
      <c r="M47" s="158"/>
      <c r="N47" s="158">
        <f>'実質公債費比率（分子）の構造'!O$47</f>
        <v>291</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816</v>
      </c>
      <c r="C49" s="158"/>
      <c r="D49" s="158"/>
      <c r="E49" s="158">
        <f>'実質公債費比率（分子）の構造'!L$45</f>
        <v>833</v>
      </c>
      <c r="F49" s="158"/>
      <c r="G49" s="158"/>
      <c r="H49" s="158">
        <f>'実質公債費比率（分子）の構造'!M$45</f>
        <v>917</v>
      </c>
      <c r="I49" s="158"/>
      <c r="J49" s="158"/>
      <c r="K49" s="158">
        <f>'実質公債費比率（分子）の構造'!N$45</f>
        <v>1045</v>
      </c>
      <c r="L49" s="158"/>
      <c r="M49" s="158"/>
      <c r="N49" s="158">
        <f>'実質公債費比率（分子）の構造'!O$45</f>
        <v>1301</v>
      </c>
      <c r="O49" s="158"/>
      <c r="P49" s="158"/>
    </row>
    <row r="50" spans="1:16" x14ac:dyDescent="0.2">
      <c r="A50" s="158" t="s">
        <v>67</v>
      </c>
      <c r="B50" s="158" t="e">
        <f>NA()</f>
        <v>#N/A</v>
      </c>
      <c r="C50" s="158">
        <f>IF(ISNUMBER('実質公債費比率（分子）の構造'!K$53),'実質公債費比率（分子）の構造'!K$53,NA())</f>
        <v>-88</v>
      </c>
      <c r="D50" s="158" t="e">
        <f>NA()</f>
        <v>#N/A</v>
      </c>
      <c r="E50" s="158" t="e">
        <f>NA()</f>
        <v>#N/A</v>
      </c>
      <c r="F50" s="158">
        <f>IF(ISNUMBER('実質公債費比率（分子）の構造'!L$53),'実質公債費比率（分子）の構造'!L$53,NA())</f>
        <v>428</v>
      </c>
      <c r="G50" s="158" t="e">
        <f>NA()</f>
        <v>#N/A</v>
      </c>
      <c r="H50" s="158" t="e">
        <f>NA()</f>
        <v>#N/A</v>
      </c>
      <c r="I50" s="158">
        <f>IF(ISNUMBER('実質公債費比率（分子）の構造'!M$53),'実質公債費比率（分子）の構造'!M$53,NA())</f>
        <v>811</v>
      </c>
      <c r="J50" s="158" t="e">
        <f>NA()</f>
        <v>#N/A</v>
      </c>
      <c r="K50" s="158" t="e">
        <f>NA()</f>
        <v>#N/A</v>
      </c>
      <c r="L50" s="158">
        <f>IF(ISNUMBER('実質公債費比率（分子）の構造'!N$53),'実質公債費比率（分子）の構造'!N$53,NA())</f>
        <v>1093</v>
      </c>
      <c r="M50" s="158" t="e">
        <f>NA()</f>
        <v>#N/A</v>
      </c>
      <c r="N50" s="158" t="e">
        <f>NA()</f>
        <v>#N/A</v>
      </c>
      <c r="O50" s="158">
        <f>IF(ISNUMBER('実質公債費比率（分子）の構造'!O$53),'実質公債費比率（分子）の構造'!O$53,NA())</f>
        <v>1561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16832</v>
      </c>
      <c r="E56" s="157"/>
      <c r="F56" s="157"/>
      <c r="G56" s="157">
        <f>'将来負担比率（分子）の構造'!J$52</f>
        <v>26985</v>
      </c>
      <c r="H56" s="157"/>
      <c r="I56" s="157"/>
      <c r="J56" s="157">
        <f>'将来負担比率（分子）の構造'!K$52</f>
        <v>31277</v>
      </c>
      <c r="K56" s="157"/>
      <c r="L56" s="157"/>
      <c r="M56" s="157">
        <f>'将来負担比率（分子）の構造'!L$52</f>
        <v>36855</v>
      </c>
      <c r="N56" s="157"/>
      <c r="O56" s="157"/>
      <c r="P56" s="157">
        <f>'将来負担比率（分子）の構造'!M$52</f>
        <v>35386</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73896</v>
      </c>
      <c r="E58" s="157"/>
      <c r="F58" s="157"/>
      <c r="G58" s="157">
        <f>'将来負担比率（分子）の構造'!J$50</f>
        <v>73305</v>
      </c>
      <c r="H58" s="157"/>
      <c r="I58" s="157"/>
      <c r="J58" s="157">
        <f>'将来負担比率（分子）の構造'!K$50</f>
        <v>75366</v>
      </c>
      <c r="K58" s="157"/>
      <c r="L58" s="157"/>
      <c r="M58" s="157">
        <f>'将来負担比率（分子）の構造'!L$50</f>
        <v>98954</v>
      </c>
      <c r="N58" s="157"/>
      <c r="O58" s="157"/>
      <c r="P58" s="157">
        <f>'将来負担比率（分子）の構造'!M$50</f>
        <v>102348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9310</v>
      </c>
      <c r="C62" s="157"/>
      <c r="D62" s="157"/>
      <c r="E62" s="157">
        <f>'将来負担比率（分子）の構造'!J$45</f>
        <v>8457</v>
      </c>
      <c r="F62" s="157"/>
      <c r="G62" s="157"/>
      <c r="H62" s="157">
        <f>'将来負担比率（分子）の構造'!K$45</f>
        <v>7999</v>
      </c>
      <c r="I62" s="157"/>
      <c r="J62" s="157"/>
      <c r="K62" s="157">
        <f>'将来負担比率（分子）の構造'!L$45</f>
        <v>8403</v>
      </c>
      <c r="L62" s="157"/>
      <c r="M62" s="157"/>
      <c r="N62" s="157">
        <f>'将来負担比率（分子）の構造'!M$45</f>
        <v>8229</v>
      </c>
      <c r="O62" s="157"/>
      <c r="P62" s="157"/>
    </row>
    <row r="63" spans="1:16" x14ac:dyDescent="0.2">
      <c r="A63" s="157" t="s">
        <v>34</v>
      </c>
      <c r="B63" s="157">
        <f>'将来負担比率（分子）の構造'!I$44</f>
        <v>1065</v>
      </c>
      <c r="C63" s="157"/>
      <c r="D63" s="157"/>
      <c r="E63" s="157">
        <f>'将来負担比率（分子）の構造'!J$44</f>
        <v>1184</v>
      </c>
      <c r="F63" s="157"/>
      <c r="G63" s="157"/>
      <c r="H63" s="157">
        <f>'将来負担比率（分子）の構造'!K$44</f>
        <v>1312</v>
      </c>
      <c r="I63" s="157"/>
      <c r="J63" s="157"/>
      <c r="K63" s="157">
        <f>'将来負担比率（分子）の構造'!L$44</f>
        <v>1237</v>
      </c>
      <c r="L63" s="157"/>
      <c r="M63" s="157"/>
      <c r="N63" s="157">
        <f>'将来負担比率（分子）の構造'!M$44</f>
        <v>1488</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4156</v>
      </c>
      <c r="C65" s="157"/>
      <c r="D65" s="157"/>
      <c r="E65" s="157">
        <f>'将来負担比率（分子）の構造'!J$42</f>
        <v>3821</v>
      </c>
      <c r="F65" s="157"/>
      <c r="G65" s="157"/>
      <c r="H65" s="157">
        <f>'将来負担比率（分子）の構造'!K$42</f>
        <v>3458</v>
      </c>
      <c r="I65" s="157"/>
      <c r="J65" s="157"/>
      <c r="K65" s="157">
        <f>'将来負担比率（分子）の構造'!L$42</f>
        <v>2690</v>
      </c>
      <c r="L65" s="157"/>
      <c r="M65" s="157"/>
      <c r="N65" s="157">
        <f>'将来負担比率（分子）の構造'!M$42</f>
        <v>2348</v>
      </c>
      <c r="O65" s="157"/>
      <c r="P65" s="157"/>
    </row>
    <row r="66" spans="1:16" x14ac:dyDescent="0.2">
      <c r="A66" s="157" t="s">
        <v>31</v>
      </c>
      <c r="B66" s="157">
        <f>'将来負担比率（分子）の構造'!I$41</f>
        <v>20244</v>
      </c>
      <c r="C66" s="157"/>
      <c r="D66" s="157"/>
      <c r="E66" s="157">
        <f>'将来負担比率（分子）の構造'!J$41</f>
        <v>30463</v>
      </c>
      <c r="F66" s="157"/>
      <c r="G66" s="157"/>
      <c r="H66" s="157">
        <f>'将来負担比率（分子）の構造'!K$41</f>
        <v>34465</v>
      </c>
      <c r="I66" s="157"/>
      <c r="J66" s="157"/>
      <c r="K66" s="157">
        <f>'将来負担比率（分子）の構造'!L$41</f>
        <v>44538</v>
      </c>
      <c r="L66" s="157"/>
      <c r="M66" s="157"/>
      <c r="N66" s="157">
        <f>'将来負担比率（分子）の構造'!M$41</f>
        <v>43553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30933</v>
      </c>
      <c r="C72" s="161">
        <f>基金残高に係る経年分析!G55</f>
        <v>34822</v>
      </c>
      <c r="D72" s="161">
        <f>基金残高に係る経年分析!H55</f>
        <v>34776</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41957</v>
      </c>
      <c r="C74" s="161">
        <f>基金残高に係る経年分析!G57</f>
        <v>60995</v>
      </c>
      <c r="D74" s="161">
        <f>基金残高に係る経年分析!H57</f>
        <v>63929</v>
      </c>
    </row>
  </sheetData>
  <sheetProtection algorithmName="SHA-512" hashValue="Bu936/bdfUkervMx6MvACrU20iCaUd/U+aVhr4Hs3pa978RLV7pMznlagTIAVsgPBFCrgg+LHh7HYKNG3SI6VA==" saltValue="+ZnwsNxWb9plg+fBYNPFA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中野　慎一朗</cp:lastModifiedBy>
  <cp:lastPrinted>2026-03-18T05:37:15Z</cp:lastPrinted>
  <dcterms:created xsi:type="dcterms:W3CDTF">2026-02-23T05:47:52Z</dcterms:created>
  <dcterms:modified xsi:type="dcterms:W3CDTF">2026-09-29T07:35:50Z</dcterms:modified>
  <cp:category/>
</cp:coreProperties>
</file>