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49\Desktop\"/>
    </mc:Choice>
  </mc:AlternateContent>
  <workbookProtection workbookAlgorithmName="SHA-512" workbookHashValue="l5aqQpR0DyajyQBG/dk05JvWzIMsI78GECMaDWe4ofFaoGANSW4CJARn1YxHnJA/Q06bDybCd58W67Dnh7qDlg==" workbookSaltValue="x0HH+FaghK8FzSyqh9wKe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<sst xmlns="http://schemas.openxmlformats.org/spreadsheetml/2006/main" count="253" uniqueCount="116">
  <si>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</si>
  <si>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</si>
  <si>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</si>
  <si>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</si>
  <si>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</si>
  <si>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</si>
  <si>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</si>
  <si>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</si>
  <si>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</si>
  <si>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</si>
  <si>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</si>
  <si>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</si>
  <si>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</si>
  <si>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</si>
  <si>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</si>
  <si>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</si>
  <si>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</si>
  <si>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</si>
  <si>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</si>
  <si>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</si>
  <si>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</si>
  <si>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</si>
  <si>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</si>
  <si>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</si>
  <si>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</si>
  <si>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</si>
  <si>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</si>
  <si>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</si>
  <si>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</si>
  <si>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</si>
  <si>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</si>
  <si>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</si>
  <si>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</si>
  <si>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</si>
  <si>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</si>
  <si>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</si>
  <si>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</si>
  <si>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</si>
  <si>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</si>
  <si>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</si>
  <si>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</si>
  <si>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</si>
  <si>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</si>
  <si>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</si>
  <si>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</si>
  <si>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</si>
  <si>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</si>
  <si>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</si>
  <si>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</si>
  <si>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</si>
  <si>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</si>
  <si>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</si>
  <si>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</si>
  <si>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</si>
  <si>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</si>
  <si>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</si>
  <si>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</si>
  <si>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</si>
  <si>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</si>
  <si>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</si>
  <si>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</si>
  <si>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</si>
  <si>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</si>
  <si>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</si>
  <si>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</si>
  <si>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</si>
  <si>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</si>
  <si>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</si>
  <si>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</si>
  <si>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</si>
  <si>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</si>
  <si>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</si>
  <si>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</si>
  <si>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</si>
  <si>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</si>
  <si>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</si>
  <si>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</si>
  <si>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</si>
  <si>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</si>
  <si>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</si>
  <si>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</si>
  <si>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</si>
  <si>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</si>
  <si>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</si>
  <si>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</si>
  <si>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</si>
  <si>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</si>
  <si>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</si>
  <si>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</si>
  <si>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</si>
  <si>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</si>
  <si>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</si>
  <si>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</si>
  <si>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</si>
  <si>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</si>
  <si>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</si>
  <si>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立川市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</si>
  <si>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</si>
  <si>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</si>
  <si>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</si>
  <si>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</si>
  <si>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</si>
  <si>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</si>
  <si>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</si>
  <si>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</si>
  <si>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</si>
  <si>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</si>
  <si>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</si>
  <si>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</si>
  <si>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</si>
  <si>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</si>
  <si>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</si>
  <si>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</si>
  <si>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昭和30年度より下水道事業に着手し、下水道管渠の整備を進めてきましたが、令和５年度末現在、全体管渠のうち約25%が標準耐用年数（50年）を経過しており、管渠の老朽化が進んでいます。①の「有形固定資産減価償却率」は全国平均値を大きく下回っています。これは法適用以前の減価償却累計額を取得価額から控除しているためで、実際には指標以上に老朽化が進んでいます。②の「管渠老朽化率」が25%で全国平均値を上回っています。一方③の「管渠改善率」は0.02％で全国平均値を下回っていす。今後は施設の点検や調査により下水道管の劣化状況を的確に把握し、その結果に基づき、ライフサイクルコストの最小化や事業費の平準化を考慮し計画的に老朽化対策を進める目的で策定した「立川市下水道ストックマネジメント計画」に基づき、老朽化対策を進めていきます。</t>
    <phoneticPr fontId="4"/>
  </si>
  <si>
    <t xml:space="preserve"> 立川市の下水道事業は、現状では経営の健全性・効率性ともに問題ないと考えられます。しかし今後は人口減少や節水型社会への変化等により、下水道使用料の減収が予想される一方、標準耐用年数を経過した管渠などの割合は25％を超え年々増加しており、施設の老朽化対策は今後の課題となっています。令和２年度に公営企業会計に移行しており、下水道事業経営戦略や下水道ストックマネジメント計画に基づき、適正な施設管理と持続可能で安定した下水道経営を図ります。</t>
    <phoneticPr fontId="4"/>
  </si>
  <si>
    <t>　①の「経常収支比率」は111%となっており、単年度の収支が黒字となっています。新型コロナウイルス感染症の影響で、下水道使用料が減少していますが、回復基調にあり全国平均や類似団体平均を上回っています。③の「流動比率」は176%となっており昨年度より41ポイント改善しました。法適用後は利益剰余金の増加や減価償却による内部留保の確保が進み、現金預金が増加傾向にあります。④の「企業債残高対事業規模比率」は、企業債の償還による低減で平均値の約半分であり、良好な状況にあります。⑤の「経費回収率」は119％と全国平均値を上回っており、⑥の「汚水処理原価」は全国平均値を下回っていることから健全な経営状況であると考えられます。⑦の「施設利用率」は平均を下回っていますが、下水処理の環境基準を達成し、効率的かつ安定した事業運営を行うために、令和６年３月より、立川市単独処理区を北多摩二号処理区へ編入しました。⑧の水洗化率はほぼ100％に到達しています。
　以上の指標の分析結果から、立川市の経営の健全性・効率性ともに問題ないと考えます。</t>
    <rPh sb="331" eb="335">
      <t>ゲスイショリ</t>
    </rPh>
    <rPh sb="336" eb="340">
      <t>カンキョウキジュン</t>
    </rPh>
    <rPh sb="341" eb="343">
      <t>タッセイ</t>
    </rPh>
    <rPh sb="350" eb="352">
      <t>アンテイ</t>
    </rPh>
    <rPh sb="354" eb="358">
      <t>ジギョウウンエイ</t>
    </rPh>
    <rPh sb="359" eb="360">
      <t>オコナ</t>
    </rPh>
    <rPh sb="365" eb="367">
      <t>レイワ</t>
    </rPh>
    <rPh sb="368" eb="369">
      <t>ネン</t>
    </rPh>
    <rPh sb="370" eb="371">
      <t>ガツ</t>
    </rPh>
    <rPh sb="374" eb="382">
      <t>タチカワシタンドクショリク</t>
    </rPh>
    <rPh sb="383" eb="386">
      <t>キタタマ</t>
    </rPh>
    <rPh sb="386" eb="388">
      <t>ニゴウ</t>
    </rPh>
    <rPh sb="388" eb="391">
      <t>ショリク</t>
    </rPh>
    <rPh sb="392" eb="394">
      <t>ヘンニュウ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</si>
</sst>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0.23</c:v>
                </c:pt>
                <c:pt idx="3">
                  <c:v>0.03</c:v>
                </c:pt>
                <c:pt idx="4">
                  <c:v>0.02</c:v>
                </c:pt>
              </c:numCache>
            </c:numRef>
          </c:val>
          <c:extLst>
            <c:ext xmlns:c16="http://schemas.microsoft.com/office/drawing/2014/chart" uri="{C3380CC4-5D6E-409C-BE32-E72D297353CC}">
              <c16:uniqueId val="{00000000-AA12-4017-8E86-34CE4E7CFF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AA12-4017-8E86-34CE4E7CFF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111.67</c:v>
                </c:pt>
                <c:pt idx="2">
                  <c:v>108.53</c:v>
                </c:pt>
                <c:pt idx="3">
                  <c:v>112.82</c:v>
                </c:pt>
                <c:pt idx="4">
                  <c:v>110.92</c:v>
                </c:pt>
              </c:numCache>
            </c:numRef>
          </c:val>
          <c:extLst>
            <c:ext xmlns:c16="http://schemas.microsoft.com/office/drawing/2014/chart" uri="{C3380CC4-5D6E-409C-BE32-E72D297353CC}">
              <c16:uniqueId val="{00000000-935E-4BD2-A761-9AF45012D2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935E-4BD2-A761-9AF45012D2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4.53</c:v>
                </c:pt>
                <c:pt idx="2">
                  <c:v>8.64</c:v>
                </c:pt>
                <c:pt idx="3">
                  <c:v>12.41</c:v>
                </c:pt>
                <c:pt idx="4">
                  <c:v>13.19</c:v>
                </c:pt>
              </c:numCache>
            </c:numRef>
          </c:val>
          <c:extLst>
            <c:ext xmlns:c16="http://schemas.microsoft.com/office/drawing/2014/chart" uri="{C3380CC4-5D6E-409C-BE32-E72D297353CC}">
              <c16:uniqueId val="{00000000-18C2-4E63-8954-E2F30A4928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18C2-4E63-8954-E2F30A4928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20.34</c:v>
                </c:pt>
                <c:pt idx="2">
                  <c:v>21.95</c:v>
                </c:pt>
                <c:pt idx="3">
                  <c:v>23.63</c:v>
                </c:pt>
                <c:pt idx="4">
                  <c:v>25.01</c:v>
                </c:pt>
              </c:numCache>
            </c:numRef>
          </c:val>
          <c:extLst>
            <c:ext xmlns:c16="http://schemas.microsoft.com/office/drawing/2014/chart" uri="{C3380CC4-5D6E-409C-BE32-E72D297353CC}">
              <c16:uniqueId val="{00000000-FE4A-4837-A846-4B2BAB95B9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FE4A-4837-A846-4B2BAB95B9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BD4-4A70-9A18-05F20E7068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BD4-4A70-9A18-05F20E7068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81.13</c:v>
                </c:pt>
                <c:pt idx="2">
                  <c:v>115.7</c:v>
                </c:pt>
                <c:pt idx="3">
                  <c:v>135.4</c:v>
                </c:pt>
                <c:pt idx="4">
                  <c:v>176.23</c:v>
                </c:pt>
              </c:numCache>
            </c:numRef>
          </c:val>
          <c:extLst>
            <c:ext xmlns:c16="http://schemas.microsoft.com/office/drawing/2014/chart" uri="{C3380CC4-5D6E-409C-BE32-E72D297353CC}">
              <c16:uniqueId val="{00000000-E9D4-4D98-923C-9116B967E1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E9D4-4D98-923C-9116B967E1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209.34</c:v>
                </c:pt>
                <c:pt idx="2">
                  <c:v>238.23</c:v>
                </c:pt>
                <c:pt idx="3">
                  <c:v>248.84</c:v>
                </c:pt>
                <c:pt idx="4">
                  <c:v>266.16000000000003</c:v>
                </c:pt>
              </c:numCache>
            </c:numRef>
          </c:val>
          <c:extLst>
            <c:ext xmlns:c16="http://schemas.microsoft.com/office/drawing/2014/chart" uri="{C3380CC4-5D6E-409C-BE32-E72D297353CC}">
              <c16:uniqueId val="{00000000-AD46-4BCC-9E1B-F8B6474FEE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AD46-4BCC-9E1B-F8B6474FEE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122.1</c:v>
                </c:pt>
                <c:pt idx="2">
                  <c:v>114.27</c:v>
                </c:pt>
                <c:pt idx="3">
                  <c:v>123.27</c:v>
                </c:pt>
                <c:pt idx="4">
                  <c:v>119.26</c:v>
                </c:pt>
              </c:numCache>
            </c:numRef>
          </c:val>
          <c:extLst>
            <c:ext xmlns:c16="http://schemas.microsoft.com/office/drawing/2014/chart" uri="{C3380CC4-5D6E-409C-BE32-E72D297353CC}">
              <c16:uniqueId val="{00000000-F794-4AB8-8DC4-466320606C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F794-4AB8-8DC4-466320606C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91.9</c:v>
                </c:pt>
                <c:pt idx="2">
                  <c:v>93.54</c:v>
                </c:pt>
                <c:pt idx="3">
                  <c:v>89.3</c:v>
                </c:pt>
                <c:pt idx="4">
                  <c:v>91.79</c:v>
                </c:pt>
              </c:numCache>
            </c:numRef>
          </c:val>
          <c:extLst>
            <c:ext xmlns:c16="http://schemas.microsoft.com/office/drawing/2014/chart" uri="{C3380CC4-5D6E-409C-BE32-E72D297353CC}">
              <c16:uniqueId val="{00000000-B5EC-4EDA-8B15-DD317FE918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B5EC-4EDA-8B15-DD317FE918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57.59</c:v>
                </c:pt>
                <c:pt idx="2">
                  <c:v>53.09</c:v>
                </c:pt>
                <c:pt idx="3">
                  <c:v>54.66</c:v>
                </c:pt>
                <c:pt idx="4">
                  <c:v>50.97</c:v>
                </c:pt>
              </c:numCache>
            </c:numRef>
          </c:val>
          <c:extLst>
            <c:ext xmlns:c16="http://schemas.microsoft.com/office/drawing/2014/chart" uri="{C3380CC4-5D6E-409C-BE32-E72D297353CC}">
              <c16:uniqueId val="{00000000-2095-40AD-AE54-7D7DB7A488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2095-40AD-AE54-7D7DB7A488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99.84</c:v>
                </c:pt>
                <c:pt idx="2">
                  <c:v>99.85</c:v>
                </c:pt>
                <c:pt idx="3">
                  <c:v>99.78</c:v>
                </c:pt>
                <c:pt idx="4">
                  <c:v>99.79</c:v>
                </c:pt>
              </c:numCache>
            </c:numRef>
          </c:val>
          <c:extLst>
            <c:ext xmlns:c16="http://schemas.microsoft.com/office/drawing/2014/chart" uri="{C3380CC4-5D6E-409C-BE32-E72D297353CC}">
              <c16:uniqueId val="{00000000-AA71-42C9-B1A4-263EA01128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AA71-42C9-B1A4-263EA01128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東京都　立川市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Ab</v>
      </c>
      <c r="X8" s="64"/>
      <c r="Y8" s="64"/>
      <c r="Z8" s="64"/>
      <c r="AA8" s="64"/>
      <c r="AB8" s="64"/>
      <c r="AC8" s="64"/>
      <c r="AD8" s="65" t="str">
        <f>データ!$M$6</f>
        <v>非設置</v>
      </c>
      <c r="AE8" s="65"/>
      <c r="AF8" s="65"/>
      <c r="AG8" s="65"/>
      <c r="AH8" s="65"/>
      <c r="AI8" s="65"/>
      <c r="AJ8" s="65"/>
      <c r="AK8" s="3"/>
      <c r="AL8" s="45">
        <f>データ!S6</f>
        <v>185825</v>
      </c>
      <c r="AM8" s="45"/>
      <c r="AN8" s="45"/>
      <c r="AO8" s="45"/>
      <c r="AP8" s="45"/>
      <c r="AQ8" s="45"/>
      <c r="AR8" s="45"/>
      <c r="AS8" s="45"/>
      <c r="AT8" s="44">
        <f>データ!T6</f>
        <v>24.36</v>
      </c>
      <c r="AU8" s="44"/>
      <c r="AV8" s="44"/>
      <c r="AW8" s="44"/>
      <c r="AX8" s="44"/>
      <c r="AY8" s="44"/>
      <c r="AZ8" s="44"/>
      <c r="BA8" s="44"/>
      <c r="BB8" s="44">
        <f>データ!U6</f>
        <v>7628.28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72.819999999999993</v>
      </c>
      <c r="J10" s="44"/>
      <c r="K10" s="44"/>
      <c r="L10" s="44"/>
      <c r="M10" s="44"/>
      <c r="N10" s="44"/>
      <c r="O10" s="44"/>
      <c r="P10" s="44">
        <f>データ!P6</f>
        <v>100</v>
      </c>
      <c r="Q10" s="44"/>
      <c r="R10" s="44"/>
      <c r="S10" s="44"/>
      <c r="T10" s="44"/>
      <c r="U10" s="44"/>
      <c r="V10" s="44"/>
      <c r="W10" s="44">
        <f>データ!Q6</f>
        <v>90.2</v>
      </c>
      <c r="X10" s="44"/>
      <c r="Y10" s="44"/>
      <c r="Z10" s="44"/>
      <c r="AA10" s="44"/>
      <c r="AB10" s="44"/>
      <c r="AC10" s="44"/>
      <c r="AD10" s="45">
        <f>データ!R6</f>
        <v>1408</v>
      </c>
      <c r="AE10" s="45"/>
      <c r="AF10" s="45"/>
      <c r="AG10" s="45"/>
      <c r="AH10" s="45"/>
      <c r="AI10" s="45"/>
      <c r="AJ10" s="45"/>
      <c r="AK10" s="2"/>
      <c r="AL10" s="45">
        <f>データ!V6</f>
        <v>185737</v>
      </c>
      <c r="AM10" s="45"/>
      <c r="AN10" s="45"/>
      <c r="AO10" s="45"/>
      <c r="AP10" s="45"/>
      <c r="AQ10" s="45"/>
      <c r="AR10" s="45"/>
      <c r="AS10" s="45"/>
      <c r="AT10" s="44">
        <f>データ!W6</f>
        <v>21.75</v>
      </c>
      <c r="AU10" s="44"/>
      <c r="AV10" s="44"/>
      <c r="AW10" s="44"/>
      <c r="AX10" s="44"/>
      <c r="AY10" s="44"/>
      <c r="AZ10" s="44"/>
      <c r="BA10" s="44"/>
      <c r="BB10" s="44">
        <f>データ!X6</f>
        <v>8539.6299999999992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w03Wb53zKubQP4ECEWNEkkfiCgS4hh9MRnBOOI/lW71PBcvx5/jh9ef9I1dsrYAdT5lcaCQNX8iFFNskWmCA==" saltValue="2Zr2m2I8ST/Is22jXRYu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132021</v>
      </c>
      <c r="D6" s="19">
        <f t="shared" si="3"/>
        <v>46</v>
      </c>
      <c r="E6" s="19">
        <f t="shared" si="3"/>
        <v>17</v>
      </c>
      <c r="F6" s="19">
        <f t="shared" si="3"/>
        <v>1</v>
      </c>
      <c r="G6" s="19">
        <f t="shared" si="3"/>
        <v>0</v>
      </c>
      <c r="H6" s="19" t="str">
        <f t="shared" si="3"/>
        <v>東京都　立川市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72.819999999999993</v>
      </c>
      <c r="P6" s="20">
        <f t="shared" si="3"/>
        <v>100</v>
      </c>
      <c r="Q6" s="20">
        <f t="shared" si="3"/>
        <v>90.2</v>
      </c>
      <c r="R6" s="20">
        <f t="shared" si="3"/>
        <v>1408</v>
      </c>
      <c r="S6" s="20">
        <f t="shared" si="3"/>
        <v>185825</v>
      </c>
      <c r="T6" s="20">
        <f t="shared" si="3"/>
        <v>24.36</v>
      </c>
      <c r="U6" s="20">
        <f t="shared" si="3"/>
        <v>7628.28</v>
      </c>
      <c r="V6" s="20">
        <f t="shared" si="3"/>
        <v>185737</v>
      </c>
      <c r="W6" s="20">
        <f t="shared" si="3"/>
        <v>21.75</v>
      </c>
      <c r="X6" s="20">
        <f t="shared" si="3"/>
        <v>8539.6299999999992</v>
      </c>
      <c r="Y6" s="21" t="str">
        <f>IF(Y7="",NA(),Y7)</f>
        <v>-</v>
      </c>
      <c r="Z6" s="21">
        <f t="shared" ref="Z6:AH6" si="4">IF(Z7="",NA(),Z7)</f>
        <v>111.67</v>
      </c>
      <c r="AA6" s="21">
        <f t="shared" si="4"/>
        <v>108.53</v>
      </c>
      <c r="AB6" s="21">
        <f t="shared" si="4"/>
        <v>112.82</v>
      </c>
      <c r="AC6" s="21">
        <f t="shared" si="4"/>
        <v>110.92</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81.13</v>
      </c>
      <c r="AW6" s="21">
        <f t="shared" si="6"/>
        <v>115.7</v>
      </c>
      <c r="AX6" s="21">
        <f t="shared" si="6"/>
        <v>135.4</v>
      </c>
      <c r="AY6" s="21">
        <f t="shared" si="6"/>
        <v>176.23</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209.34</v>
      </c>
      <c r="BH6" s="21">
        <f t="shared" si="7"/>
        <v>238.23</v>
      </c>
      <c r="BI6" s="21">
        <f t="shared" si="7"/>
        <v>248.84</v>
      </c>
      <c r="BJ6" s="21">
        <f t="shared" si="7"/>
        <v>266.16000000000003</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122.1</v>
      </c>
      <c r="BS6" s="21">
        <f t="shared" si="8"/>
        <v>114.27</v>
      </c>
      <c r="BT6" s="21">
        <f t="shared" si="8"/>
        <v>123.27</v>
      </c>
      <c r="BU6" s="21">
        <f t="shared" si="8"/>
        <v>119.26</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91.9</v>
      </c>
      <c r="CD6" s="21">
        <f t="shared" si="9"/>
        <v>93.54</v>
      </c>
      <c r="CE6" s="21">
        <f t="shared" si="9"/>
        <v>89.3</v>
      </c>
      <c r="CF6" s="21">
        <f t="shared" si="9"/>
        <v>91.79</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f t="shared" ref="CN6:CV6" si="10">IF(CN7="",NA(),CN7)</f>
        <v>57.59</v>
      </c>
      <c r="CO6" s="21">
        <f t="shared" si="10"/>
        <v>53.09</v>
      </c>
      <c r="CP6" s="21">
        <f t="shared" si="10"/>
        <v>54.66</v>
      </c>
      <c r="CQ6" s="21">
        <f t="shared" si="10"/>
        <v>50.97</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99.84</v>
      </c>
      <c r="CZ6" s="21">
        <f t="shared" si="11"/>
        <v>99.85</v>
      </c>
      <c r="DA6" s="21">
        <f t="shared" si="11"/>
        <v>99.78</v>
      </c>
      <c r="DB6" s="21">
        <f t="shared" si="11"/>
        <v>99.79</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4.53</v>
      </c>
      <c r="DK6" s="21">
        <f t="shared" si="12"/>
        <v>8.64</v>
      </c>
      <c r="DL6" s="21">
        <f t="shared" si="12"/>
        <v>12.41</v>
      </c>
      <c r="DM6" s="21">
        <f t="shared" si="12"/>
        <v>13.19</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1">
        <f t="shared" ref="DU6:EC6" si="13">IF(DU7="",NA(),DU7)</f>
        <v>20.34</v>
      </c>
      <c r="DV6" s="21">
        <f t="shared" si="13"/>
        <v>21.95</v>
      </c>
      <c r="DW6" s="21">
        <f t="shared" si="13"/>
        <v>23.63</v>
      </c>
      <c r="DX6" s="21">
        <f t="shared" si="13"/>
        <v>25.01</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1">
        <f t="shared" ref="EF6:EN6" si="14">IF(EF7="",NA(),EF7)</f>
        <v>0.03</v>
      </c>
      <c r="EG6" s="21">
        <f t="shared" si="14"/>
        <v>0.23</v>
      </c>
      <c r="EH6" s="21">
        <f t="shared" si="14"/>
        <v>0.03</v>
      </c>
      <c r="EI6" s="21">
        <f t="shared" si="14"/>
        <v>0.02</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132021</v>
      </c>
      <c r="D7" s="23">
        <v>46</v>
      </c>
      <c r="E7" s="23">
        <v>17</v>
      </c>
      <c r="F7" s="23">
        <v>1</v>
      </c>
      <c r="G7" s="23">
        <v>0</v>
      </c>
      <c r="H7" s="23" t="s">
        <v>96</v>
      </c>
      <c r="I7" s="23" t="s">
        <v>97</v>
      </c>
      <c r="J7" s="23" t="s">
        <v>98</v>
      </c>
      <c r="K7" s="23" t="s">
        <v>99</v>
      </c>
      <c r="L7" s="23" t="s">
        <v>100</v>
      </c>
      <c r="M7" s="23" t="s">
        <v>101</v>
      </c>
      <c r="N7" s="24" t="s">
        <v>102</v>
      </c>
      <c r="O7" s="24">
        <v>72.819999999999993</v>
      </c>
      <c r="P7" s="24">
        <v>100</v>
      </c>
      <c r="Q7" s="24">
        <v>90.2</v>
      </c>
      <c r="R7" s="24">
        <v>1408</v>
      </c>
      <c r="S7" s="24">
        <v>185825</v>
      </c>
      <c r="T7" s="24">
        <v>24.36</v>
      </c>
      <c r="U7" s="24">
        <v>7628.28</v>
      </c>
      <c r="V7" s="24">
        <v>185737</v>
      </c>
      <c r="W7" s="24">
        <v>21.75</v>
      </c>
      <c r="X7" s="24">
        <v>8539.6299999999992</v>
      </c>
      <c r="Y7" s="24" t="s">
        <v>102</v>
      </c>
      <c r="Z7" s="24">
        <v>111.67</v>
      </c>
      <c r="AA7" s="24">
        <v>108.53</v>
      </c>
      <c r="AB7" s="24">
        <v>112.82</v>
      </c>
      <c r="AC7" s="24">
        <v>110.92</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81.13</v>
      </c>
      <c r="AW7" s="24">
        <v>115.7</v>
      </c>
      <c r="AX7" s="24">
        <v>135.4</v>
      </c>
      <c r="AY7" s="24">
        <v>176.23</v>
      </c>
      <c r="AZ7" s="24" t="s">
        <v>102</v>
      </c>
      <c r="BA7" s="24">
        <v>84.84</v>
      </c>
      <c r="BB7" s="24">
        <v>88.42</v>
      </c>
      <c r="BC7" s="24">
        <v>93.63</v>
      </c>
      <c r="BD7" s="24">
        <v>100.41</v>
      </c>
      <c r="BE7" s="24">
        <v>78.430000000000007</v>
      </c>
      <c r="BF7" s="24" t="s">
        <v>102</v>
      </c>
      <c r="BG7" s="24">
        <v>209.34</v>
      </c>
      <c r="BH7" s="24">
        <v>238.23</v>
      </c>
      <c r="BI7" s="24">
        <v>248.84</v>
      </c>
      <c r="BJ7" s="24">
        <v>266.16000000000003</v>
      </c>
      <c r="BK7" s="24" t="s">
        <v>102</v>
      </c>
      <c r="BL7" s="24">
        <v>565.62</v>
      </c>
      <c r="BM7" s="24">
        <v>544.61</v>
      </c>
      <c r="BN7" s="24">
        <v>525.07000000000005</v>
      </c>
      <c r="BO7" s="24">
        <v>499.16</v>
      </c>
      <c r="BP7" s="24">
        <v>630.82000000000005</v>
      </c>
      <c r="BQ7" s="24" t="s">
        <v>102</v>
      </c>
      <c r="BR7" s="24">
        <v>122.1</v>
      </c>
      <c r="BS7" s="24">
        <v>114.27</v>
      </c>
      <c r="BT7" s="24">
        <v>123.27</v>
      </c>
      <c r="BU7" s="24">
        <v>119.26</v>
      </c>
      <c r="BV7" s="24" t="s">
        <v>102</v>
      </c>
      <c r="BW7" s="24">
        <v>102.36</v>
      </c>
      <c r="BX7" s="24">
        <v>103.76</v>
      </c>
      <c r="BY7" s="24">
        <v>103.57</v>
      </c>
      <c r="BZ7" s="24">
        <v>104.04</v>
      </c>
      <c r="CA7" s="24">
        <v>97.81</v>
      </c>
      <c r="CB7" s="24" t="s">
        <v>102</v>
      </c>
      <c r="CC7" s="24">
        <v>91.9</v>
      </c>
      <c r="CD7" s="24">
        <v>93.54</v>
      </c>
      <c r="CE7" s="24">
        <v>89.3</v>
      </c>
      <c r="CF7" s="24">
        <v>91.79</v>
      </c>
      <c r="CG7" s="24" t="s">
        <v>102</v>
      </c>
      <c r="CH7" s="24">
        <v>114.01</v>
      </c>
      <c r="CI7" s="24">
        <v>111.18</v>
      </c>
      <c r="CJ7" s="24">
        <v>111.78</v>
      </c>
      <c r="CK7" s="24">
        <v>112.75</v>
      </c>
      <c r="CL7" s="24">
        <v>138.75</v>
      </c>
      <c r="CM7" s="24" t="s">
        <v>102</v>
      </c>
      <c r="CN7" s="24">
        <v>57.59</v>
      </c>
      <c r="CO7" s="24">
        <v>53.09</v>
      </c>
      <c r="CP7" s="24">
        <v>54.66</v>
      </c>
      <c r="CQ7" s="24">
        <v>50.97</v>
      </c>
      <c r="CR7" s="24" t="s">
        <v>102</v>
      </c>
      <c r="CS7" s="24">
        <v>67.709999999999994</v>
      </c>
      <c r="CT7" s="24">
        <v>67.13</v>
      </c>
      <c r="CU7" s="24">
        <v>66.819999999999993</v>
      </c>
      <c r="CV7" s="24">
        <v>65.98</v>
      </c>
      <c r="CW7" s="24">
        <v>58.94</v>
      </c>
      <c r="CX7" s="24" t="s">
        <v>102</v>
      </c>
      <c r="CY7" s="24">
        <v>99.84</v>
      </c>
      <c r="CZ7" s="24">
        <v>99.85</v>
      </c>
      <c r="DA7" s="24">
        <v>99.78</v>
      </c>
      <c r="DB7" s="24">
        <v>99.79</v>
      </c>
      <c r="DC7" s="24" t="s">
        <v>102</v>
      </c>
      <c r="DD7" s="24">
        <v>97.24</v>
      </c>
      <c r="DE7" s="24">
        <v>97.79</v>
      </c>
      <c r="DF7" s="24">
        <v>97.75</v>
      </c>
      <c r="DG7" s="24">
        <v>97.83</v>
      </c>
      <c r="DH7" s="24">
        <v>95.91</v>
      </c>
      <c r="DI7" s="24" t="s">
        <v>102</v>
      </c>
      <c r="DJ7" s="24">
        <v>4.53</v>
      </c>
      <c r="DK7" s="24">
        <v>8.64</v>
      </c>
      <c r="DL7" s="24">
        <v>12.41</v>
      </c>
      <c r="DM7" s="24">
        <v>13.19</v>
      </c>
      <c r="DN7" s="24" t="s">
        <v>102</v>
      </c>
      <c r="DO7" s="24">
        <v>27.39</v>
      </c>
      <c r="DP7" s="24">
        <v>30.42</v>
      </c>
      <c r="DQ7" s="24">
        <v>32.96</v>
      </c>
      <c r="DR7" s="24">
        <v>34.909999999999997</v>
      </c>
      <c r="DS7" s="24">
        <v>41.09</v>
      </c>
      <c r="DT7" s="24" t="s">
        <v>102</v>
      </c>
      <c r="DU7" s="24">
        <v>20.34</v>
      </c>
      <c r="DV7" s="24">
        <v>21.95</v>
      </c>
      <c r="DW7" s="24">
        <v>23.63</v>
      </c>
      <c r="DX7" s="24">
        <v>25.01</v>
      </c>
      <c r="DY7" s="24" t="s">
        <v>102</v>
      </c>
      <c r="DZ7" s="24">
        <v>5.86</v>
      </c>
      <c r="EA7" s="24">
        <v>6.66</v>
      </c>
      <c r="EB7" s="24">
        <v>8.49</v>
      </c>
      <c r="EC7" s="24">
        <v>10.08</v>
      </c>
      <c r="ED7" s="24">
        <v>8.68</v>
      </c>
      <c r="EE7" s="24" t="s">
        <v>102</v>
      </c>
      <c r="EF7" s="24">
        <v>0.03</v>
      </c>
      <c r="EG7" s="24">
        <v>0.23</v>
      </c>
      <c r="EH7" s="24">
        <v>0.03</v>
      </c>
      <c r="EI7" s="24">
        <v>0.02</v>
      </c>
      <c r="EJ7" s="24" t="s">
        <v>102</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立川市役所</cp:lastModifiedBy>
  <cp:lastPrinted>2025-02-03T00:52:31Z</cp:lastPrinted>
  <dcterms:created xsi:type="dcterms:W3CDTF">2025-01-24T07:00:35Z</dcterms:created>
  <dcterms:modified xsi:type="dcterms:W3CDTF">2025-02-03T02:06:55Z</dcterms:modified>
  <cp:category/>
</cp:coreProperties>
</file>