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98395EE8-2187-4D9E-A934-EB38B685311B}"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AM35" i="10"/>
  <c r="C35" i="10"/>
  <c r="BE34" i="10"/>
  <c r="C34" i="10"/>
  <c r="U34" i="10" l="1"/>
  <c r="U35" i="10" s="1"/>
  <c r="U36" i="10" s="1"/>
  <c r="AM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CO34" i="10"/>
  <c r="CO35" i="10" s="1"/>
</calcChain>
</file>

<file path=xl/sharedStrings.xml><?xml version="1.0" encoding="utf-8"?>
<sst xmlns="http://schemas.openxmlformats.org/spreadsheetml/2006/main" count="1114" uniqueCount="571">
  <si>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</si>
  <si>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</si>
  <si>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</si>
  <si>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</si>
  <si>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</si>
  <si>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</si>
  <si>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</si>
  <si>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</si>
  <si>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</si>
  <si>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</si>
  <si>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</si>
  <si>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</si>
  <si>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</si>
  <si>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</si>
  <si>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</si>
  <si>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</si>
  <si>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</si>
  <si>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</si>
  <si>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</si>
  <si>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</si>
  <si>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</si>
  <si>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</si>
  <si>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</si>
  <si>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</si>
  <si>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</si>
  <si>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</si>
  <si>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</si>
  <si>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</si>
  <si>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</si>
  <si>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</si>
  <si>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</si>
  <si>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</si>
  <si>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</si>
  <si>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</si>
  <si>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</si>
  <si>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</si>
  <si>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</si>
  <si>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</si>
  <si>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</si>
  <si>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</si>
  <si>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</si>
  <si>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</si>
  <si>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</si>
  <si>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</si>
  <si>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</si>
  <si>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</si>
  <si>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</si>
  <si>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</si>
  <si>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</si>
  <si>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</si>
  <si>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</si>
  <si>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</si>
  <si>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</si>
  <si>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</si>
  <si>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</si>
  <si>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</si>
  <si>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</si>
  <si>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</si>
  <si>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</si>
  <si>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</si>
  <si>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</si>
  <si>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</si>
  <si>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</si>
  <si>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</si>
  <si>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</si>
  <si>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</si>
  <si>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</si>
  <si>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</si>
  <si>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</si>
  <si>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</si>
  <si>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</si>
  <si>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</si>
  <si>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</si>
  <si>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</si>
  <si>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</si>
  <si>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</si>
  <si>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</si>
  <si>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</si>
  <si>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</si>
  <si>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</si>
  <si>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</si>
  <si>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</si>
  <si>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</si>
  <si>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</si>
  <si>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</si>
  <si>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</si>
  <si>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</si>
  <si>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</si>
  <si>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</si>
  <si>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</si>
  <si>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</si>
  <si>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</si>
  <si>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</si>
  <si>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</si>
  <si>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日の出町</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</si>
  <si>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</si>
  <si>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</si>
  <si>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</si>
  <si>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</si>
  <si>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</si>
  <si>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</si>
  <si>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</si>
  <si>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</si>
  <si>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</si>
  <si>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</si>
  <si>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</si>
  <si>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</si>
  <si>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</si>
  <si>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</si>
  <si>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</si>
  <si>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</si>
  <si>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</si>
  <si>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</si>
  <si>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</si>
  <si>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</si>
  <si>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</si>
  <si>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</si>
  <si>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</si>
  <si>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</si>
  <si>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</si>
  <si>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</si>
  <si>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</si>
  <si>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</si>
  <si>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</si>
  <si>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</si>
  <si>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</si>
  <si>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</si>
  <si>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</si>
  <si>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</si>
  <si>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</si>
  <si>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</si>
  <si>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</si>
  <si>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</si>
  <si>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</si>
  <si>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</si>
  <si>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</si>
  <si>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</si>
  <si>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</si>
  <si>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</si>
  <si>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</si>
  <si>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</si>
  <si>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</si>
  <si>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</si>
  <si>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</si>
  <si>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</si>
  <si>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</si>
  <si>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</si>
  <si>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</si>
  <si>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</si>
  <si>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</si>
  <si>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</si>
  <si>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</si>
  <si>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</si>
  <si>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</si>
  <si>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</si>
  <si>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</si>
  <si>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</si>
  <si>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</si>
  <si>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</si>
  <si>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</si>
  <si>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</si>
  <si>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</si>
  <si>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</si>
  <si>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</si>
  <si>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</si>
  <si>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</si>
  <si>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</si>
  <si>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</si>
  <si>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</si>
  <si>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</si>
  <si>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</si>
  <si>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</si>
  <si>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</si>
  <si>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</si>
  <si>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</si>
  <si>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</si>
  <si>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</si>
  <si>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</si>
  <si>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</si>
  <si>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</si>
  <si>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</si>
  <si>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</si>
  <si>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</si>
  <si>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</si>
  <si>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</si>
  <si>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</si>
  <si>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</si>
  <si>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</si>
  <si>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</si>
  <si>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</si>
  <si>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</si>
  <si>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</si>
  <si>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</si>
  <si>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</si>
  <si>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</si>
  <si>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</si>
  <si>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</si>
  <si>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</si>
  <si>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</si>
  <si>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</si>
  <si>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</si>
  <si>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</si>
  <si>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</si>
  <si>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</si>
  <si>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東京都日の出町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</si>
  <si>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</si>
  <si>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</si>
  <si>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</si>
  <si>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</si>
  <si>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</si>
  <si>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</si>
  <si>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</si>
  <si>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</si>
  <si>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</si>
  <si>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</si>
  <si>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</si>
  <si>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</si>
  <si>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</si>
  <si>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</si>
  <si>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</si>
  <si>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</si>
  <si>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</si>
  <si>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</si>
  <si>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</si>
  <si>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</si>
  <si>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</si>
  <si>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</si>
  <si>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</si>
  <si>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</si>
  <si>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</si>
  <si>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</si>
  <si>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</si>
  <si>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</si>
  <si>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</si>
  <si>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</si>
  <si>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</si>
  <si>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</si>
  <si>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</si>
  <si>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</si>
  <si>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</si>
  <si>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</si>
  <si>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</si>
  <si>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</si>
  <si>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</si>
  <si>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</si>
  <si>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</si>
  <si>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</si>
  <si>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</si>
  <si>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</si>
  <si>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</si>
  <si>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</si>
  <si>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</si>
  <si>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</si>
  <si>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</si>
  <si>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</si>
  <si>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</si>
  <si>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</si>
  <si>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</si>
  <si>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</si>
  <si>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</si>
  <si>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</si>
  <si>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</si>
  <si>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</si>
  <si>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</si>
  <si>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</si>
  <si>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</si>
  <si>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</si>
  <si>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</si>
  <si>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</si>
  <si>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</si>
  <si>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</si>
  <si>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</si>
  <si>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</si>
  <si>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</si>
  <si>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</si>
  <si>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</si>
  <si>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</si>
  <si>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</si>
  <si>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</si>
  <si>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</si>
  <si>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</si>
  <si>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</si>
  <si>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</si>
  <si>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</si>
  <si>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</si>
  <si>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</si>
  <si>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</si>
  <si>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</si>
  <si>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</si>
  <si>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</si>
  <si>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</si>
  <si>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</si>
  <si>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</si>
  <si>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</si>
  <si>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</si>
  <si>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</si>
  <si>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</si>
  <si>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</si>
  <si>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</si>
  <si>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</si>
  <si>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</si>
  <si>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</si>
  <si>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</si>
  <si>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</si>
  <si>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</si>
  <si>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</si>
  <si>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</si>
  <si>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</si>
  <si>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</si>
  <si>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</si>
  <si>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</si>
  <si>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</si>
  <si>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</si>
  <si>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</si>
  <si>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</si>
  <si>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</si>
  <si>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</si>
  <si>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</si>
  <si>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</si>
  <si>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</si>
  <si>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</si>
  <si>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</si>
  <si>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</si>
  <si>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</si>
  <si>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</si>
  <si>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</si>
  <si>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</si>
  <si>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</si>
  <si>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</si>
  <si>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</si>
  <si>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</si>
  <si>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</si>
  <si>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</si>
  <si>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</si>
  <si>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</si>
  <si>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</si>
  <si>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</si>
  <si>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</si>
  <si>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</si>
  <si>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</si>
  <si>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</si>
  <si>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</si>
  <si>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</si>
  <si>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</si>
  <si>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</si>
  <si>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</si>
  <si>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</si>
  <si>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</si>
  <si>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</si>
  <si>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</si>
  <si>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</si>
  <si>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</si>
  <si>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</si>
  <si>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</si>
  <si>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</si>
  <si>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東京都日の出町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</si>
  <si>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</si>
  <si>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</si>
  <si>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</si>
  <si>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</si>
  <si>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</si>
  <si>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</si>
  <si>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</si>
  <si>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</si>
  <si>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</si>
  <si>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</si>
  <si>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</si>
  <si>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</si>
  <si>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</si>
  <si>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</si>
  <si>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</si>
  <si>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</si>
  <si>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</si>
  <si>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</si>
  <si>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</si>
  <si>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</si>
  <si>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</si>
  <si>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</si>
  <si>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</si>
  <si>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</si>
  <si>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</si>
  <si>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</si>
  <si>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</si>
  <si>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</si>
  <si>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</si>
  <si>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</si>
  <si>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</si>
  <si>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</si>
  <si>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</si>
  <si>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</si>
  <si>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</si>
  <si>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</si>
  <si>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</si>
  <si>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</si>
  <si>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</si>
  <si>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</si>
  <si>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</si>
  <si>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</si>
  <si>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</si>
  <si>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</si>
  <si>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</si>
  <si>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</si>
  <si>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</si>
  <si>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</si>
  <si>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</si>
  <si>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</si>
  <si>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</si>
  <si>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</si>
  <si>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</si>
  <si>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</si>
  <si>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</si>
  <si>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</si>
  <si>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</si>
  <si>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</si>
  <si>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</si>
  <si>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</si>
  <si>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</si>
  <si>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</si>
  <si>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</si>
  <si>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</si>
  <si>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</si>
  <si>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</si>
  <si>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</si>
  <si>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</si>
  <si>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</si>
  <si>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</si>
  <si>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</si>
  <si>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</si>
  <si>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</si>
  <si>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</si>
  <si>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</si>
  <si>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</si>
  <si>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</si>
  <si>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</si>
  <si>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</si>
  <si>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</si>
  <si>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</si>
  <si>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</si>
  <si>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</si>
  <si>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</si>
  <si>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</si>
  <si>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</si>
  <si>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</si>
  <si>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</si>
  <si>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</si>
  <si>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</si>
  <si>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</si>
  <si>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</si>
  <si>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</si>
  <si>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</si>
  <si>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</si>
  <si>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</si>
  <si>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</si>
  <si>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</si>
  <si>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</si>
  <si>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</si>
  <si>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</si>
  <si>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</si>
  <si>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</si>
  <si>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</si>
  <si>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</si>
  <si>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</si>
  <si>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</si>
  <si>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</si>
  <si>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</si>
  <si>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</si>
  <si>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</si>
  <si>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</si>
  <si>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</si>
  <si>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</si>
  <si>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</si>
  <si>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</si>
  <si>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</si>
  <si>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</si>
  <si>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</si>
  <si>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</si>
  <si>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</si>
  <si>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</si>
  <si>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</si>
  <si>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</si>
  <si>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</si>
  <si>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</si>
  <si>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</si>
  <si>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</si>
  <si>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</si>
  <si>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</si>
  <si>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</si>
  <si>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</si>
  <si>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</si>
  <si>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</si>
  <si>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</si>
  <si>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</si>
  <si>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</si>
  <si>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</si>
  <si>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</si>
  <si>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</si>
  <si>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</si>
  <si>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</si>
  <si>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</si>
  <si>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</si>
  <si>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</si>
  <si>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</si>
  <si>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</si>
  <si>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</si>
  <si>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</si>
  <si>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</si>
  <si>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</si>
  <si>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</si>
  <si>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</si>
  <si>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</si>
  <si>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</si>
  <si>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</si>
  <si>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</si>
  <si>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</si>
  <si>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</si>
  <si>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</si>
  <si>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</si>
  <si>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</si>
  <si>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</si>
  <si>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</si>
  <si>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</si>
  <si>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</si>
  <si>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</si>
  <si>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</si>
  <si>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</si>
  <si>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</si>
  <si>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</si>
  <si>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</si>
  <si>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</si>
  <si>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2.58</t>
  </si>
  <si>
    <t>一般会計</t>
  </si>
  <si>
    <t>下水道事業会計</t>
  </si>
  <si>
    <t>介護保険特別会計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</si>
  <si>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</si>
  <si>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</si>
  <si>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</si>
  <si>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</si>
  <si>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</si>
  <si>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</si>
  <si>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</si>
  <si>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</si>
  <si>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</si>
  <si>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社会資本等整備基金</t>
  </si>
  <si>
    <t>三吉野桜木地区整備基金</t>
  </si>
  <si>
    <t>災害復旧・復興基金</t>
  </si>
  <si>
    <t>森林環境整備基金</t>
  </si>
  <si>
    <t>福祉振興基金</t>
  </si>
  <si>
    <t>秋川流域斎場組合</t>
    <phoneticPr fontId="2"/>
  </si>
  <si>
    <t>西秋川衛生組合</t>
    <phoneticPr fontId="2"/>
  </si>
  <si>
    <t>阿伎留病院企業団</t>
    <phoneticPr fontId="2"/>
  </si>
  <si>
    <t>東京市町村総合事務組合(一般会計)</t>
    <phoneticPr fontId="2"/>
  </si>
  <si>
    <t>東京市町村総合事務組合(交通災害共済特別会計)</t>
    <phoneticPr fontId="2"/>
  </si>
  <si>
    <t>東京都市町村職員退職手当組合</t>
    <phoneticPr fontId="2"/>
  </si>
  <si>
    <t>東京都市町村議会議員公務災害補償等組合</t>
    <phoneticPr fontId="2"/>
  </si>
  <si>
    <t>東京都後期高齢者医療広域連合（一般会計）</t>
    <phoneticPr fontId="2"/>
  </si>
  <si>
    <t>東京都後期高齢者医療広域連合（医療特別会計）</t>
    <phoneticPr fontId="2"/>
  </si>
  <si>
    <t>-</t>
    <phoneticPr fontId="2"/>
  </si>
  <si>
    <t>日の出町土地開発公社</t>
    <phoneticPr fontId="2"/>
  </si>
  <si>
    <t>○</t>
    <phoneticPr fontId="2"/>
  </si>
  <si>
    <t>日の出町サービス総合センター</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</si>
  <si>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</si>
  <si>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</si>
  <si>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地方債現在高の減、充当可能基金の増により、将来負担比率は減少傾向にある。
また、類似団体と比較しても昨年度に引き続き低い水準にある。
一方で、有形固定資産減価償却率については、類似団体平均を下回っているものの、微増傾向にある。
特に、小中学校や児童館等は償却率70％を超えており、要因の一つとなっている。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</si>
  <si>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</si>
  <si>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</si>
  <si>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</si>
  <si>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</si>
  <si>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</si>
  <si>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</si>
  <si>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当該年度は、一般会計の地方債償還額等は微増したものの、公営企業会計等における償還額等の減少により、実質公債費比率が減少する結果となった。
償還額・地方債残高についてはともに減少傾向にあるが、公共施設の老朽化対応に伴う借入もあり得ることから、再び上昇に転じることも考えられるため、動向を注視していく必要がある。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</si>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</sst>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2B258B3-6EFD-4601-84CC-B67BECC3BE3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B440-4BB2-B033-5E0FB24BBDB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34008</c:v>
                </c:pt>
                <c:pt idx="1">
                  <c:v>39264</c:v>
                </c:pt>
                <c:pt idx="2">
                  <c:v>35773</c:v>
                </c:pt>
                <c:pt idx="3">
                  <c:v>42892</c:v>
                </c:pt>
                <c:pt idx="4">
                  <c:v>61126</c:v>
                </c:pt>
              </c:numCache>
            </c:numRef>
          </c:val>
          <c:smooth val="0"/>
          <c:extLst>
            <c:ext xmlns:c16="http://schemas.microsoft.com/office/drawing/2014/chart" uri="{C3380CC4-5D6E-409C-BE32-E72D297353CC}">
              <c16:uniqueId val="{00000001-B440-4BB2-B033-5E0FB24BBDB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10.7</c:v>
                </c:pt>
                <c:pt idx="1">
                  <c:v>11.46</c:v>
                </c:pt>
                <c:pt idx="2">
                  <c:v>7.54</c:v>
                </c:pt>
                <c:pt idx="3">
                  <c:v>6.5</c:v>
                </c:pt>
                <c:pt idx="4">
                  <c:v>5.68</c:v>
                </c:pt>
              </c:numCache>
            </c:numRef>
          </c:val>
          <c:extLst>
            <c:ext xmlns:c16="http://schemas.microsoft.com/office/drawing/2014/chart" uri="{C3380CC4-5D6E-409C-BE32-E72D297353CC}">
              <c16:uniqueId val="{00000000-4BBC-4CD2-9201-1E1AC335AC7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46.09</c:v>
                </c:pt>
                <c:pt idx="1">
                  <c:v>54.31</c:v>
                </c:pt>
                <c:pt idx="2">
                  <c:v>64.91</c:v>
                </c:pt>
                <c:pt idx="3">
                  <c:v>67.36</c:v>
                </c:pt>
                <c:pt idx="4">
                  <c:v>63.79</c:v>
                </c:pt>
              </c:numCache>
            </c:numRef>
          </c:val>
          <c:extLst>
            <c:ext xmlns:c16="http://schemas.microsoft.com/office/drawing/2014/chart" uri="{C3380CC4-5D6E-409C-BE32-E72D297353CC}">
              <c16:uniqueId val="{00000001-4BBC-4CD2-9201-1E1AC335AC7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9.56</c:v>
                </c:pt>
                <c:pt idx="1">
                  <c:v>11.92</c:v>
                </c:pt>
                <c:pt idx="2">
                  <c:v>4.9800000000000004</c:v>
                </c:pt>
                <c:pt idx="3">
                  <c:v>3.09</c:v>
                </c:pt>
                <c:pt idx="4">
                  <c:v>-2.58</c:v>
                </c:pt>
              </c:numCache>
            </c:numRef>
          </c:val>
          <c:smooth val="0"/>
          <c:extLst>
            <c:ext xmlns:c16="http://schemas.microsoft.com/office/drawing/2014/chart" uri="{C3380CC4-5D6E-409C-BE32-E72D297353CC}">
              <c16:uniqueId val="{00000002-4BBC-4CD2-9201-1E1AC335AC7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0.64</c:v>
                </c:pt>
                <c:pt idx="2">
                  <c:v>#N/A</c:v>
                </c:pt>
                <c:pt idx="3">
                  <c:v>0.76</c:v>
                </c:pt>
                <c:pt idx="4">
                  <c:v>#N/A</c:v>
                </c:pt>
                <c:pt idx="5">
                  <c:v>1.83</c:v>
                </c:pt>
                <c:pt idx="6">
                  <c:v>0</c:v>
                </c:pt>
                <c:pt idx="7">
                  <c:v>0</c:v>
                </c:pt>
                <c:pt idx="8">
                  <c:v>0</c:v>
                </c:pt>
                <c:pt idx="9">
                  <c:v>0</c:v>
                </c:pt>
              </c:numCache>
            </c:numRef>
          </c:val>
          <c:extLst>
            <c:ext xmlns:c16="http://schemas.microsoft.com/office/drawing/2014/chart" uri="{C3380CC4-5D6E-409C-BE32-E72D297353CC}">
              <c16:uniqueId val="{00000000-1374-4DB4-82B1-216EC97C6A0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374-4DB4-82B1-216EC97C6A0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374-4DB4-82B1-216EC97C6A06}"/>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1374-4DB4-82B1-216EC97C6A06}"/>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1374-4DB4-82B1-216EC97C6A06}"/>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0.13</c:v>
                </c:pt>
                <c:pt idx="2">
                  <c:v>#N/A</c:v>
                </c:pt>
                <c:pt idx="3">
                  <c:v>0.12</c:v>
                </c:pt>
                <c:pt idx="4">
                  <c:v>#N/A</c:v>
                </c:pt>
                <c:pt idx="5">
                  <c:v>0.16</c:v>
                </c:pt>
                <c:pt idx="6">
                  <c:v>#N/A</c:v>
                </c:pt>
                <c:pt idx="7">
                  <c:v>0.18</c:v>
                </c:pt>
                <c:pt idx="8">
                  <c:v>#N/A</c:v>
                </c:pt>
                <c:pt idx="9">
                  <c:v>0.14000000000000001</c:v>
                </c:pt>
              </c:numCache>
            </c:numRef>
          </c:val>
          <c:extLst>
            <c:ext xmlns:c16="http://schemas.microsoft.com/office/drawing/2014/chart" uri="{C3380CC4-5D6E-409C-BE32-E72D297353CC}">
              <c16:uniqueId val="{00000005-1374-4DB4-82B1-216EC97C6A06}"/>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0.91</c:v>
                </c:pt>
                <c:pt idx="2">
                  <c:v>#N/A</c:v>
                </c:pt>
                <c:pt idx="3">
                  <c:v>2.13</c:v>
                </c:pt>
                <c:pt idx="4">
                  <c:v>#N/A</c:v>
                </c:pt>
                <c:pt idx="5">
                  <c:v>1.54</c:v>
                </c:pt>
                <c:pt idx="6">
                  <c:v>#N/A</c:v>
                </c:pt>
                <c:pt idx="7">
                  <c:v>1.87</c:v>
                </c:pt>
                <c:pt idx="8">
                  <c:v>#N/A</c:v>
                </c:pt>
                <c:pt idx="9">
                  <c:v>0.93</c:v>
                </c:pt>
              </c:numCache>
            </c:numRef>
          </c:val>
          <c:extLst>
            <c:ext xmlns:c16="http://schemas.microsoft.com/office/drawing/2014/chart" uri="{C3380CC4-5D6E-409C-BE32-E72D297353CC}">
              <c16:uniqueId val="{00000006-1374-4DB4-82B1-216EC97C6A06}"/>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2.16</c:v>
                </c:pt>
                <c:pt idx="2">
                  <c:v>#N/A</c:v>
                </c:pt>
                <c:pt idx="3">
                  <c:v>1.62</c:v>
                </c:pt>
                <c:pt idx="4">
                  <c:v>#N/A</c:v>
                </c:pt>
                <c:pt idx="5">
                  <c:v>1.75</c:v>
                </c:pt>
                <c:pt idx="6">
                  <c:v>#N/A</c:v>
                </c:pt>
                <c:pt idx="7">
                  <c:v>1.54</c:v>
                </c:pt>
                <c:pt idx="8">
                  <c:v>#N/A</c:v>
                </c:pt>
                <c:pt idx="9">
                  <c:v>1.78</c:v>
                </c:pt>
              </c:numCache>
            </c:numRef>
          </c:val>
          <c:extLst>
            <c:ext xmlns:c16="http://schemas.microsoft.com/office/drawing/2014/chart" uri="{C3380CC4-5D6E-409C-BE32-E72D297353CC}">
              <c16:uniqueId val="{00000007-1374-4DB4-82B1-216EC97C6A06}"/>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#N/A</c:v>
                </c:pt>
                <c:pt idx="7">
                  <c:v>1.23</c:v>
                </c:pt>
                <c:pt idx="8">
                  <c:v>#N/A</c:v>
                </c:pt>
                <c:pt idx="9">
                  <c:v>2.97</c:v>
                </c:pt>
              </c:numCache>
            </c:numRef>
          </c:val>
          <c:extLst>
            <c:ext xmlns:c16="http://schemas.microsoft.com/office/drawing/2014/chart" uri="{C3380CC4-5D6E-409C-BE32-E72D297353CC}">
              <c16:uniqueId val="{00000008-1374-4DB4-82B1-216EC97C6A0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10.7</c:v>
                </c:pt>
                <c:pt idx="2">
                  <c:v>#N/A</c:v>
                </c:pt>
                <c:pt idx="3">
                  <c:v>11.45</c:v>
                </c:pt>
                <c:pt idx="4">
                  <c:v>#N/A</c:v>
                </c:pt>
                <c:pt idx="5">
                  <c:v>7.54</c:v>
                </c:pt>
                <c:pt idx="6">
                  <c:v>#N/A</c:v>
                </c:pt>
                <c:pt idx="7">
                  <c:v>6.49</c:v>
                </c:pt>
                <c:pt idx="8">
                  <c:v>#N/A</c:v>
                </c:pt>
                <c:pt idx="9">
                  <c:v>5.68</c:v>
                </c:pt>
              </c:numCache>
            </c:numRef>
          </c:val>
          <c:extLst>
            <c:ext xmlns:c16="http://schemas.microsoft.com/office/drawing/2014/chart" uri="{C3380CC4-5D6E-409C-BE32-E72D297353CC}">
              <c16:uniqueId val="{00000009-1374-4DB4-82B1-216EC97C6A0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844</c:v>
                </c:pt>
                <c:pt idx="5">
                  <c:v>819</c:v>
                </c:pt>
                <c:pt idx="8">
                  <c:v>827</c:v>
                </c:pt>
                <c:pt idx="11">
                  <c:v>753</c:v>
                </c:pt>
                <c:pt idx="14">
                  <c:v>762</c:v>
                </c:pt>
              </c:numCache>
            </c:numRef>
          </c:val>
          <c:extLst>
            <c:ext xmlns:c16="http://schemas.microsoft.com/office/drawing/2014/chart" uri="{C3380CC4-5D6E-409C-BE32-E72D297353CC}">
              <c16:uniqueId val="{00000000-0671-4A44-8C58-7222AE82746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671-4A44-8C58-7222AE82746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0671-4A44-8C58-7222AE82746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134</c:v>
                </c:pt>
                <c:pt idx="3">
                  <c:v>128</c:v>
                </c:pt>
                <c:pt idx="6">
                  <c:v>139</c:v>
                </c:pt>
                <c:pt idx="9">
                  <c:v>147</c:v>
                </c:pt>
                <c:pt idx="12">
                  <c:v>156</c:v>
                </c:pt>
              </c:numCache>
            </c:numRef>
          </c:val>
          <c:extLst>
            <c:ext xmlns:c16="http://schemas.microsoft.com/office/drawing/2014/chart" uri="{C3380CC4-5D6E-409C-BE32-E72D297353CC}">
              <c16:uniqueId val="{00000003-0671-4A44-8C58-7222AE82746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318</c:v>
                </c:pt>
                <c:pt idx="3">
                  <c:v>284</c:v>
                </c:pt>
                <c:pt idx="6">
                  <c:v>245</c:v>
                </c:pt>
                <c:pt idx="9">
                  <c:v>141</c:v>
                </c:pt>
                <c:pt idx="12">
                  <c:v>152</c:v>
                </c:pt>
              </c:numCache>
            </c:numRef>
          </c:val>
          <c:extLst>
            <c:ext xmlns:c16="http://schemas.microsoft.com/office/drawing/2014/chart" uri="{C3380CC4-5D6E-409C-BE32-E72D297353CC}">
              <c16:uniqueId val="{00000004-0671-4A44-8C58-7222AE82746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671-4A44-8C58-7222AE82746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671-4A44-8C58-7222AE82746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561</c:v>
                </c:pt>
                <c:pt idx="3">
                  <c:v>570</c:v>
                </c:pt>
                <c:pt idx="6">
                  <c:v>584</c:v>
                </c:pt>
                <c:pt idx="9">
                  <c:v>590</c:v>
                </c:pt>
                <c:pt idx="12">
                  <c:v>589</c:v>
                </c:pt>
              </c:numCache>
            </c:numRef>
          </c:val>
          <c:extLst>
            <c:ext xmlns:c16="http://schemas.microsoft.com/office/drawing/2014/chart" uri="{C3380CC4-5D6E-409C-BE32-E72D297353CC}">
              <c16:uniqueId val="{00000007-0671-4A44-8C58-7222AE82746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169</c:v>
                </c:pt>
                <c:pt idx="2">
                  <c:v>#N/A</c:v>
                </c:pt>
                <c:pt idx="3">
                  <c:v>#N/A</c:v>
                </c:pt>
                <c:pt idx="4">
                  <c:v>163</c:v>
                </c:pt>
                <c:pt idx="5">
                  <c:v>#N/A</c:v>
                </c:pt>
                <c:pt idx="6">
                  <c:v>#N/A</c:v>
                </c:pt>
                <c:pt idx="7">
                  <c:v>141</c:v>
                </c:pt>
                <c:pt idx="8">
                  <c:v>#N/A</c:v>
                </c:pt>
                <c:pt idx="9">
                  <c:v>#N/A</c:v>
                </c:pt>
                <c:pt idx="10">
                  <c:v>125</c:v>
                </c:pt>
                <c:pt idx="11">
                  <c:v>#N/A</c:v>
                </c:pt>
                <c:pt idx="12">
                  <c:v>#N/A</c:v>
                </c:pt>
                <c:pt idx="13">
                  <c:v>135</c:v>
                </c:pt>
                <c:pt idx="14">
                  <c:v>#N/A</c:v>
                </c:pt>
              </c:numCache>
            </c:numRef>
          </c:val>
          <c:smooth val="0"/>
          <c:extLst>
            <c:ext xmlns:c16="http://schemas.microsoft.com/office/drawing/2014/chart" uri="{C3380CC4-5D6E-409C-BE32-E72D297353CC}">
              <c16:uniqueId val="{00000008-0671-4A44-8C58-7222AE82746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7063</c:v>
                </c:pt>
                <c:pt idx="5">
                  <c:v>6816</c:v>
                </c:pt>
                <c:pt idx="8">
                  <c:v>6399</c:v>
                </c:pt>
                <c:pt idx="11">
                  <c:v>5950</c:v>
                </c:pt>
                <c:pt idx="14">
                  <c:v>5435</c:v>
                </c:pt>
              </c:numCache>
            </c:numRef>
          </c:val>
          <c:extLst>
            <c:ext xmlns:c16="http://schemas.microsoft.com/office/drawing/2014/chart" uri="{C3380CC4-5D6E-409C-BE32-E72D297353CC}">
              <c16:uniqueId val="{00000000-7624-420C-B4A1-FC189CD70E1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1619</c:v>
                </c:pt>
                <c:pt idx="5">
                  <c:v>1549</c:v>
                </c:pt>
                <c:pt idx="8">
                  <c:v>1479</c:v>
                </c:pt>
                <c:pt idx="11">
                  <c:v>1325</c:v>
                </c:pt>
                <c:pt idx="14">
                  <c:v>1125</c:v>
                </c:pt>
              </c:numCache>
            </c:numRef>
          </c:val>
          <c:extLst>
            <c:ext xmlns:c16="http://schemas.microsoft.com/office/drawing/2014/chart" uri="{C3380CC4-5D6E-409C-BE32-E72D297353CC}">
              <c16:uniqueId val="{00000001-7624-420C-B4A1-FC189CD70E1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3054</c:v>
                </c:pt>
                <c:pt idx="5">
                  <c:v>3855</c:v>
                </c:pt>
                <c:pt idx="8">
                  <c:v>4655</c:v>
                </c:pt>
                <c:pt idx="11">
                  <c:v>4923</c:v>
                </c:pt>
                <c:pt idx="14">
                  <c:v>5133</c:v>
                </c:pt>
              </c:numCache>
            </c:numRef>
          </c:val>
          <c:extLst>
            <c:ext xmlns:c16="http://schemas.microsoft.com/office/drawing/2014/chart" uri="{C3380CC4-5D6E-409C-BE32-E72D297353CC}">
              <c16:uniqueId val="{00000002-7624-420C-B4A1-FC189CD70E1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624-420C-B4A1-FC189CD70E1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624-420C-B4A1-FC189CD70E1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624-420C-B4A1-FC189CD70E1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825</c:v>
                </c:pt>
                <c:pt idx="3">
                  <c:v>952</c:v>
                </c:pt>
                <c:pt idx="6">
                  <c:v>864</c:v>
                </c:pt>
                <c:pt idx="9">
                  <c:v>833</c:v>
                </c:pt>
                <c:pt idx="12">
                  <c:v>802</c:v>
                </c:pt>
              </c:numCache>
            </c:numRef>
          </c:val>
          <c:extLst>
            <c:ext xmlns:c16="http://schemas.microsoft.com/office/drawing/2014/chart" uri="{C3380CC4-5D6E-409C-BE32-E72D297353CC}">
              <c16:uniqueId val="{00000006-7624-420C-B4A1-FC189CD70E1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1663</c:v>
                </c:pt>
                <c:pt idx="3">
                  <c:v>1622</c:v>
                </c:pt>
                <c:pt idx="6">
                  <c:v>1498</c:v>
                </c:pt>
                <c:pt idx="9">
                  <c:v>1386</c:v>
                </c:pt>
                <c:pt idx="12">
                  <c:v>1189</c:v>
                </c:pt>
              </c:numCache>
            </c:numRef>
          </c:val>
          <c:extLst>
            <c:ext xmlns:c16="http://schemas.microsoft.com/office/drawing/2014/chart" uri="{C3380CC4-5D6E-409C-BE32-E72D297353CC}">
              <c16:uniqueId val="{00000007-7624-420C-B4A1-FC189CD70E1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2420</c:v>
                </c:pt>
                <c:pt idx="3">
                  <c:v>2192</c:v>
                </c:pt>
                <c:pt idx="6">
                  <c:v>1957</c:v>
                </c:pt>
                <c:pt idx="9">
                  <c:v>1501</c:v>
                </c:pt>
                <c:pt idx="12">
                  <c:v>1181</c:v>
                </c:pt>
              </c:numCache>
            </c:numRef>
          </c:val>
          <c:extLst>
            <c:ext xmlns:c16="http://schemas.microsoft.com/office/drawing/2014/chart" uri="{C3380CC4-5D6E-409C-BE32-E72D297353CC}">
              <c16:uniqueId val="{00000008-7624-420C-B4A1-FC189CD70E1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624-420C-B4A1-FC189CD70E1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5641</c:v>
                </c:pt>
                <c:pt idx="3">
                  <c:v>5647</c:v>
                </c:pt>
                <c:pt idx="6">
                  <c:v>5356</c:v>
                </c:pt>
                <c:pt idx="9">
                  <c:v>4936</c:v>
                </c:pt>
                <c:pt idx="12">
                  <c:v>4566</c:v>
                </c:pt>
              </c:numCache>
            </c:numRef>
          </c:val>
          <c:extLst>
            <c:ext xmlns:c16="http://schemas.microsoft.com/office/drawing/2014/chart" uri="{C3380CC4-5D6E-409C-BE32-E72D297353CC}">
              <c16:uniqueId val="{0000000A-7624-420C-B4A1-FC189CD70E1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624-420C-B4A1-FC189CD70E1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2961</c:v>
                </c:pt>
                <c:pt idx="1">
                  <c:v>3147</c:v>
                </c:pt>
                <c:pt idx="2">
                  <c:v>3054</c:v>
                </c:pt>
              </c:numCache>
            </c:numRef>
          </c:val>
          <c:extLst>
            <c:ext xmlns:c16="http://schemas.microsoft.com/office/drawing/2014/chart" uri="{C3380CC4-5D6E-409C-BE32-E72D297353CC}">
              <c16:uniqueId val="{00000000-198B-44BA-B26E-848D67A9F44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257</c:v>
                </c:pt>
                <c:pt idx="1">
                  <c:v>282</c:v>
                </c:pt>
                <c:pt idx="2">
                  <c:v>302</c:v>
                </c:pt>
              </c:numCache>
            </c:numRef>
          </c:val>
          <c:extLst>
            <c:ext xmlns:c16="http://schemas.microsoft.com/office/drawing/2014/chart" uri="{C3380CC4-5D6E-409C-BE32-E72D297353CC}">
              <c16:uniqueId val="{00000001-198B-44BA-B26E-848D67A9F44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1123</c:v>
                </c:pt>
                <c:pt idx="1">
                  <c:v>1166</c:v>
                </c:pt>
                <c:pt idx="2">
                  <c:v>1460</c:v>
                </c:pt>
              </c:numCache>
            </c:numRef>
          </c:val>
          <c:extLst>
            <c:ext xmlns:c16="http://schemas.microsoft.com/office/drawing/2014/chart" uri="{C3380CC4-5D6E-409C-BE32-E72D297353CC}">
              <c16:uniqueId val="{00000002-198B-44BA-B26E-848D67A9F44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{81FB830E-2DD6-4F3E-9281-11FF6EAC7CE9}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0630-4AB4-8760-4812CE0CB7C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{F730B0A2-967C-4DCF-BF43-3D11F6790DD2}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630-4AB4-8760-4812CE0CB7C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{A49EA32D-0655-443F-9185-7A4160654D72}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630-4AB4-8760-4812CE0CB7C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{6CED722C-14C0-4DB8-A16B-0B0A7D09733B}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630-4AB4-8760-4812CE0CB7C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{B3DDF540-B361-4539-88DD-2C711F21E04C}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630-4AB4-8760-4812CE0CB7C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{51CD1DC4-73CD-4D1D-8005-7075652D9A20}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0630-4AB4-8760-4812CE0CB7C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{62289C51-7501-4FD4-B50E-8EC6A69C7501}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0630-4AB4-8760-4812CE0CB7C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{061C52F5-B795-45EB-9EF2-56FD9FD043AA}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0630-4AB4-8760-4812CE0CB7C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{DD9184EB-1243-46E9-A8F8-3690F77157EE}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0630-4AB4-8760-4812CE0CB7C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c:v>
                </c:pt>
                <c:pt idx="8">
                  <c:v>59.5</c:v>
                </c:pt>
                <c:pt idx="16">
                  <c:v>60.7</c:v>
                </c:pt>
                <c:pt idx="24">
                  <c:v>61.9</c:v>
                </c:pt>
                <c:pt idx="32">
                  <c:v>62.2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0630-4AB4-8760-4812CE0CB7C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{4C6C8608-BBD7-487F-B9E8-0866120F9CF9}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0630-4AB4-8760-4812CE0CB7C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{C451B32B-BFEE-4B2B-9B78-A74D605CD1C1}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630-4AB4-8760-4812CE0CB7C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{42D8F216-F2F4-415D-A154-5019EB6F56B3}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630-4AB4-8760-4812CE0CB7C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{C632078A-1AC4-46FA-A498-6AC10286F680}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630-4AB4-8760-4812CE0CB7C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{E593DAF9-A91A-4D70-8965-08D74BA6C078}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630-4AB4-8760-4812CE0CB7C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{B893BAE1-601E-474F-A80E-FF04D5153CF0}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0630-4AB4-8760-4812CE0CB7CD}"/>
                </c:ext>
              </c:extLst>
            </c:dLbl>
            <c:dLbl>
              <c:idx val="16"/>
              <c:layout>
                <c:manualLayout>
                  <c:x val="-4.55386699664478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{EEF43F5F-07B6-4011-BFF7-B516A941F4A9}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0630-4AB4-8760-4812CE0CB7CD}"/>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{395BE0A1-1C75-4304-BE1D-3E95C3ABDE1C}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0630-4AB4-8760-4812CE0CB7C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{AD22B3B0-7DAD-4CDE-86D9-3D289B554048}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0630-4AB4-8760-4812CE0CB7C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0630-4AB4-8760-4812CE0CB7CD}"/>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{B55F4205-56FE-4EBD-A58D-31EDD16C059D}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487-4756-BF8B-041D6C76317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{A02B372A-3C58-4E6F-BEBE-4268A4D9F908}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487-4756-BF8B-041D6C76317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{2170168D-74BC-4CA9-9574-3F1BC99F18D1}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487-4756-BF8B-041D6C76317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{9FC31473-E551-4881-8C4D-A897C7916BFE}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487-4756-BF8B-041D6C76317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{CBF768B6-E4D8-4235-BD6A-A457B67127C1}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487-4756-BF8B-041D6C76317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{5B927774-16F0-44E4-B0F6-FE577B0995AB}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487-4756-BF8B-041D6C76317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{173CF4F4-77B8-4BAD-9DA9-5B7DA0EC69A3}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487-4756-BF8B-041D6C76317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{7246C074-838F-4BEA-A17D-F4BF46C6A816}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487-4756-BF8B-041D6C76317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{EC70DDF7-8BED-4D10-BEDF-9289F165A5F9}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487-4756-BF8B-041D6C76317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4.4000000000000004</c:v>
                </c:pt>
                <c:pt idx="8">
                  <c:v>4.0999999999999996</c:v>
                </c:pt>
                <c:pt idx="16">
                  <c:v>3.9</c:v>
                </c:pt>
                <c:pt idx="24">
                  <c:v>3.5</c:v>
                </c:pt>
                <c:pt idx="32">
                  <c:v>3.2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2487-4756-BF8B-041D6C76317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{0516DE19-0F65-4E33-BA30-D6FCDAB490E7}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487-4756-BF8B-041D6C76317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{1D1B6BC9-E504-4778-8692-054102367E25}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487-4756-BF8B-041D6C76317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{C9A75D49-6E15-4C38-98E6-821223B903D1}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487-4756-BF8B-041D6C76317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{6C3A3CE3-2E8F-422C-8A87-5F07EF0FB280}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487-4756-BF8B-041D6C76317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{4E1801C9-6C01-4169-8BE8-3F34B04C6FD2}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487-4756-BF8B-041D6C763176}"/>
                </c:ext>
              </c:extLst>
            </c:dLbl>
            <c:dLbl>
              <c:idx val="8"/>
              <c:layout>
                <c:manualLayout>
                  <c:x val="-4.4905057365901176E-2"/>
                  <c:y val="-4.349592131553589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{79020EB0-38E6-4E9B-8895-E2052D8B3F01}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487-4756-BF8B-041D6C763176}"/>
                </c:ext>
              </c:extLst>
            </c:dLbl>
            <c:dLbl>
              <c:idx val="16"/>
              <c:layout>
                <c:manualLayout>
                  <c:x val="-1.8235628084250059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{A525799A-5DF0-443F-8FB6-0FE16639FD7A}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487-4756-BF8B-041D6C763176}"/>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{7963702E-3005-4085-AB55-C043FE877A70}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487-4756-BF8B-041D6C763176}"/>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{971AD35E-E527-4714-9773-F42DE2731EF2}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487-4756-BF8B-041D6C76317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2487-4756-BF8B-041D6C763176}"/>
            </c:ext>
          </c:extLst>
        </c:ser>
        <c:dLbls>
          <c:showLegendKey val="0"/>
          <c:showVal val="1"/>
          <c:showCatName val="0"/>
          <c:showSerName val="0"/>
          <c:showPercent val="0"/>
          <c:showBubbleSize val="0"/>
        </c:dLbls>
        <c:axId val="84219776"/>
        <c:axId val="84234240"/>
      </c:scatterChart>
      <c:valAx>
        <c:axId val="84219776"/>
        <c:scaling>
          <c:orientation val="maxMin"/>
          <c:max val="7.3999999999999995"/>
          <c:min val="6.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東京都日の出町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16,061
15,888
28.07
10,657,855
10,300,031
271,996
4,787,681
4,566,387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減少傾向が続いており、令和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年度は前年度比</a:t>
          </a:r>
          <a:r>
            <a:rPr kumimoji="1" lang="en-US" altLang="ja-JP" sz="1050">
              <a:latin typeface="ＭＳ Ｐゴシック" panose="020B0600070205080204" pitchFamily="50" charset="-128"/>
              <a:ea typeface="ＭＳ Ｐゴシック" panose="020B0600070205080204" pitchFamily="50" charset="-128"/>
            </a:rPr>
            <a:t>0.01</a:t>
          </a:r>
          <a:r>
            <a:rPr kumimoji="1" lang="ja-JP" altLang="en-US" sz="1050">
              <a:latin typeface="ＭＳ Ｐゴシック" panose="020B0600070205080204" pitchFamily="50" charset="-128"/>
              <a:ea typeface="ＭＳ Ｐゴシック" panose="020B0600070205080204" pitchFamily="50" charset="-128"/>
            </a:rPr>
            <a:t>ポイントの減となった。</a:t>
          </a:r>
          <a:br>
            <a:rPr kumimoji="1" lang="en-US" altLang="ja-JP" sz="1050">
              <a:latin typeface="ＭＳ Ｐゴシック" panose="020B0600070205080204" pitchFamily="50" charset="-128"/>
              <a:ea typeface="ＭＳ Ｐゴシック" panose="020B0600070205080204" pitchFamily="50" charset="-128"/>
            </a:rPr>
          </a:br>
          <a:r>
            <a:rPr kumimoji="1" lang="ja-JP" altLang="en-US" sz="1050">
              <a:latin typeface="ＭＳ Ｐゴシック" panose="020B0600070205080204" pitchFamily="50" charset="-128"/>
              <a:ea typeface="ＭＳ Ｐゴシック" panose="020B0600070205080204" pitchFamily="50" charset="-128"/>
            </a:rPr>
            <a:t>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は、需要においては単位費用の増やこども子育て費の皆増等により振替前需要額が増となったほか、臨時財政対策債の振替額が減となったことにより、基準財政需要額は昨年に継続して増となった。収入においては固定資産税や減収補てん特例交付金が増となった一方、市町村民税や地方消費税交付金がそれを大きく下回る減となったことから収入額全体で大幅な減となった。基準財政収入額が減となり、基準財政需要額が増となった結果、単年度では</a:t>
          </a:r>
          <a:r>
            <a:rPr kumimoji="1" lang="en-US" altLang="ja-JP" sz="1050">
              <a:latin typeface="ＭＳ Ｐゴシック" panose="020B0600070205080204" pitchFamily="50" charset="-128"/>
              <a:ea typeface="ＭＳ Ｐゴシック" panose="020B0600070205080204" pitchFamily="50" charset="-128"/>
            </a:rPr>
            <a:t>0.03</a:t>
          </a:r>
          <a:r>
            <a:rPr kumimoji="1" lang="ja-JP" altLang="en-US" sz="1050">
              <a:latin typeface="ＭＳ Ｐゴシック" panose="020B0600070205080204" pitchFamily="50" charset="-128"/>
              <a:ea typeface="ＭＳ Ｐゴシック" panose="020B0600070205080204" pitchFamily="50" charset="-128"/>
            </a:rPr>
            <a:t>ポイント減の</a:t>
          </a:r>
          <a:r>
            <a:rPr kumimoji="1" lang="en-US" altLang="ja-JP" sz="1050">
              <a:latin typeface="ＭＳ Ｐゴシック" panose="020B0600070205080204" pitchFamily="50" charset="-128"/>
              <a:ea typeface="ＭＳ Ｐゴシック" panose="020B0600070205080204" pitchFamily="50" charset="-128"/>
            </a:rPr>
            <a:t>0.60</a:t>
          </a:r>
          <a:r>
            <a:rPr kumimoji="1" lang="ja-JP" altLang="en-US" sz="1050">
              <a:latin typeface="ＭＳ Ｐゴシック" panose="020B0600070205080204" pitchFamily="50" charset="-128"/>
              <a:ea typeface="ＭＳ Ｐゴシック" panose="020B0600070205080204" pitchFamily="50" charset="-128"/>
            </a:rPr>
            <a:t>となり、３ヶ年平均では</a:t>
          </a:r>
          <a:r>
            <a:rPr kumimoji="1" lang="en-US" altLang="ja-JP" sz="1050">
              <a:latin typeface="ＭＳ Ｐゴシック" panose="020B0600070205080204" pitchFamily="50" charset="-128"/>
              <a:ea typeface="ＭＳ Ｐゴシック" panose="020B0600070205080204" pitchFamily="50" charset="-128"/>
            </a:rPr>
            <a:t>0.01</a:t>
          </a:r>
          <a:r>
            <a:rPr kumimoji="1" lang="ja-JP" altLang="en-US" sz="1050">
              <a:latin typeface="ＭＳ Ｐゴシック" panose="020B0600070205080204" pitchFamily="50" charset="-128"/>
              <a:ea typeface="ＭＳ Ｐゴシック" panose="020B0600070205080204" pitchFamily="50" charset="-128"/>
            </a:rPr>
            <a:t>ポイント減の</a:t>
          </a:r>
          <a:r>
            <a:rPr kumimoji="1" lang="en-US" altLang="ja-JP" sz="1050">
              <a:latin typeface="ＭＳ Ｐゴシック" panose="020B0600070205080204" pitchFamily="50" charset="-128"/>
              <a:ea typeface="ＭＳ Ｐゴシック" panose="020B0600070205080204" pitchFamily="50" charset="-128"/>
            </a:rPr>
            <a:t>0.62</a:t>
          </a:r>
          <a:r>
            <a:rPr kumimoji="1" lang="ja-JP" altLang="en-US" sz="1050">
              <a:latin typeface="ＭＳ Ｐゴシック" panose="020B0600070205080204" pitchFamily="50" charset="-128"/>
              <a:ea typeface="ＭＳ Ｐゴシック" panose="020B0600070205080204" pitchFamily="50" charset="-128"/>
            </a:rPr>
            <a:t>となった。</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今後も動向を注視し、課税適正・徴収強化等による歳入の確保をはじめ、歳出抑制など、不断の行政改革を続けて行くことにより、財政基盤の強化を図っていく。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55563</xdr:rowOff>
    </xdr:from>
    <xdr:to>
      <xdr:col>23</xdr:col>
      <xdr:colOff>133350</xdr:colOff>
      <xdr:row>42</xdr:row>
      <xdr:rowOff>65617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256463"/>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87435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88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55563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226300"/>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30285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0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5292</xdr:rowOff>
    </xdr:from>
    <xdr:to>
      <xdr:col>15</xdr:col>
      <xdr:colOff>82550</xdr:colOff>
      <xdr:row>42</xdr:row>
      <xdr:rowOff>25400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2061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30285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166688</xdr:rowOff>
    </xdr:from>
    <xdr:to>
      <xdr:col>11</xdr:col>
      <xdr:colOff>31750</xdr:colOff>
      <xdr:row>42</xdr:row>
      <xdr:rowOff>5292</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196138"/>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20231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392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372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14817</xdr:rowOff>
    </xdr:from>
    <xdr:to>
      <xdr:col>23</xdr:col>
      <xdr:colOff>184150</xdr:colOff>
      <xdr:row>42</xdr:row>
      <xdr:rowOff>116417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31344</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06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4763</xdr:rowOff>
    </xdr:from>
    <xdr:to>
      <xdr:col>19</xdr:col>
      <xdr:colOff>184150</xdr:colOff>
      <xdr:row>42</xdr:row>
      <xdr:rowOff>106363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20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116540</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69745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146050</xdr:rowOff>
    </xdr:from>
    <xdr:to>
      <xdr:col>15</xdr:col>
      <xdr:colOff>133350</xdr:colOff>
      <xdr:row>42</xdr:row>
      <xdr:rowOff>76200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86377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125942</xdr:rowOff>
    </xdr:from>
    <xdr:to>
      <xdr:col>11</xdr:col>
      <xdr:colOff>82550</xdr:colOff>
      <xdr:row>42</xdr:row>
      <xdr:rowOff>56092</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66269</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692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115888</xdr:rowOff>
    </xdr:from>
    <xdr:to>
      <xdr:col>7</xdr:col>
      <xdr:colOff>31750</xdr:colOff>
      <xdr:row>42</xdr:row>
      <xdr:rowOff>46038</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14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56215</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691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福祉の充実を町政の中心施策の一つに掲げ、子育て世帯を対象とした支援金を始めとする単独施策を推進していることから補助費等は類似団体と比較しても依然として高水準で推移している。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年度においては、経常一般財源において普通交付税や地方消費税交付金が大幅な増となったことにより前年度比約</a:t>
          </a:r>
          <a:r>
            <a:rPr kumimoji="1" lang="en-US" altLang="ja-JP" sz="1050">
              <a:latin typeface="ＭＳ Ｐゴシック" panose="020B0600070205080204" pitchFamily="50" charset="-128"/>
              <a:ea typeface="ＭＳ Ｐゴシック" panose="020B0600070205080204" pitchFamily="50" charset="-128"/>
            </a:rPr>
            <a:t>2</a:t>
          </a:r>
          <a:r>
            <a:rPr kumimoji="1" lang="ja-JP" altLang="en-US" sz="1050">
              <a:latin typeface="ＭＳ Ｐゴシック" panose="020B0600070205080204" pitchFamily="50" charset="-128"/>
              <a:ea typeface="ＭＳ Ｐゴシック" panose="020B0600070205080204" pitchFamily="50" charset="-128"/>
            </a:rPr>
            <a:t>億</a:t>
          </a:r>
          <a:r>
            <a:rPr kumimoji="1" lang="en-US" altLang="ja-JP" sz="1050">
              <a:latin typeface="ＭＳ Ｐゴシック" panose="020B0600070205080204" pitchFamily="50" charset="-128"/>
              <a:ea typeface="ＭＳ Ｐゴシック" panose="020B0600070205080204" pitchFamily="50" charset="-128"/>
            </a:rPr>
            <a:t>8,400</a:t>
          </a:r>
          <a:r>
            <a:rPr kumimoji="1" lang="ja-JP" altLang="en-US" sz="1050">
              <a:latin typeface="ＭＳ Ｐゴシック" panose="020B0600070205080204" pitchFamily="50" charset="-128"/>
              <a:ea typeface="ＭＳ Ｐゴシック" panose="020B0600070205080204" pitchFamily="50" charset="-128"/>
            </a:rPr>
            <a:t>万円の増となった。経常経費充当一般財源は福祉単独施策の見直し等の取り組みにより補助費等が大幅な減となった一方、人件費、物件費、扶助費などが増となった。経常一般財源の増が経常経費充当一般財源の増を上回る増加となった結果、前年度対比</a:t>
          </a:r>
          <a:r>
            <a:rPr kumimoji="1" lang="en-US" altLang="ja-JP" sz="1050">
              <a:latin typeface="ＭＳ Ｐゴシック" panose="020B0600070205080204" pitchFamily="50" charset="-128"/>
              <a:ea typeface="ＭＳ Ｐゴシック" panose="020B0600070205080204" pitchFamily="50" charset="-128"/>
            </a:rPr>
            <a:t>3.0</a:t>
          </a:r>
          <a:r>
            <a:rPr kumimoji="1" lang="ja-JP" altLang="en-US" sz="1050">
              <a:latin typeface="ＭＳ Ｐゴシック" panose="020B0600070205080204" pitchFamily="50" charset="-128"/>
              <a:ea typeface="ＭＳ Ｐゴシック" panose="020B0600070205080204" pitchFamily="50" charset="-128"/>
            </a:rPr>
            <a:t>ポイント減少した。</a:t>
          </a:r>
        </a:p>
        <a:p>
          <a:r>
            <a:rPr kumimoji="1" lang="ja-JP" altLang="en-US" sz="1050">
              <a:latin typeface="ＭＳ Ｐゴシック" panose="020B0600070205080204" pitchFamily="50" charset="-128"/>
              <a:ea typeface="ＭＳ Ｐゴシック" panose="020B0600070205080204" pitchFamily="50" charset="-128"/>
            </a:rPr>
            <a:t>　今後も引き続き歳入確保に努め、事務事業の見直し、歳出抑制など不断の行政改革に取り組むことにより、柔軟性のある財政運営を図っていく。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30" name="テキスト ボックス 129">
          <a:extLst>
            <a:ext uri="{FF2B5EF4-FFF2-40B4-BE49-F238E27FC236}">
              <a16:creationId xmlns:a16="http://schemas.microsoft.com/office/drawing/2014/main" id="{00000000-0008-0000-0300-000082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1" name="財政構造の弾力性グラフ枠">
          <a:extLst>
            <a:ext uri="{FF2B5EF4-FFF2-40B4-BE49-F238E27FC236}">
              <a16:creationId xmlns:a16="http://schemas.microsoft.com/office/drawing/2014/main" id="{00000000-0008-0000-0300-000083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95976</xdr:rowOff>
    </xdr:from>
    <xdr:to>
      <xdr:col>23</xdr:col>
      <xdr:colOff>133350</xdr:colOff>
      <xdr:row>65</xdr:row>
      <xdr:rowOff>154033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953000" y="10040076"/>
          <a:ext cx="0" cy="12582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126110</xdr:rowOff>
    </xdr:from>
    <xdr:ext cx="762000" cy="259045"/>
    <xdr:sp macro="" textlink="">
      <xdr:nvSpPr>
        <xdr:cNvPr id="133" name="財政構造の弾力性最小値テキスト">
          <a:extLst>
            <a:ext uri="{FF2B5EF4-FFF2-40B4-BE49-F238E27FC236}">
              <a16:creationId xmlns:a16="http://schemas.microsoft.com/office/drawing/2014/main" id="{00000000-0008-0000-0300-000085000000}"/>
            </a:ext>
          </a:extLst>
        </xdr:cNvPr>
        <xdr:cNvSpPr txBox="1"/>
      </xdr:nvSpPr>
      <xdr:spPr>
        <a:xfrm>
          <a:off x="5041900" y="1127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154033</xdr:rowOff>
    </xdr:from>
    <xdr:to>
      <xdr:col>24</xdr:col>
      <xdr:colOff>12700</xdr:colOff>
      <xdr:row>65</xdr:row>
      <xdr:rowOff>154033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1298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10903</xdr:rowOff>
    </xdr:from>
    <xdr:ext cx="762000" cy="259045"/>
    <xdr:sp macro="" textlink="">
      <xdr:nvSpPr>
        <xdr:cNvPr id="135" name="財政構造の弾力性最大値テキスト">
          <a:extLst>
            <a:ext uri="{FF2B5EF4-FFF2-40B4-BE49-F238E27FC236}">
              <a16:creationId xmlns:a16="http://schemas.microsoft.com/office/drawing/2014/main" id="{00000000-0008-0000-0300-000087000000}"/>
            </a:ext>
          </a:extLst>
        </xdr:cNvPr>
        <xdr:cNvSpPr txBox="1"/>
      </xdr:nvSpPr>
      <xdr:spPr>
        <a:xfrm>
          <a:off x="5041900" y="9783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95976</xdr:rowOff>
    </xdr:from>
    <xdr:to>
      <xdr:col>24</xdr:col>
      <xdr:colOff>12700</xdr:colOff>
      <xdr:row>58</xdr:row>
      <xdr:rowOff>95976</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4864100" y="10040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95431</xdr:rowOff>
    </xdr:from>
    <xdr:to>
      <xdr:col>23</xdr:col>
      <xdr:colOff>133350</xdr:colOff>
      <xdr:row>66</xdr:row>
      <xdr:rowOff>27396</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4114800" y="11239681"/>
          <a:ext cx="8382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107604</xdr:rowOff>
    </xdr:from>
    <xdr:ext cx="762000" cy="259045"/>
    <xdr:sp macro="" textlink="">
      <xdr:nvSpPr>
        <xdr:cNvPr id="138" name="財政構造の弾力性平均値テキスト">
          <a:extLst>
            <a:ext uri="{FF2B5EF4-FFF2-40B4-BE49-F238E27FC236}">
              <a16:creationId xmlns:a16="http://schemas.microsoft.com/office/drawing/2014/main" id="{00000000-0008-0000-0300-00008A000000}"/>
            </a:ext>
          </a:extLst>
        </xdr:cNvPr>
        <xdr:cNvSpPr txBox="1"/>
      </xdr:nvSpPr>
      <xdr:spPr>
        <a:xfrm>
          <a:off x="5041900" y="107375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91077</xdr:rowOff>
    </xdr:from>
    <xdr:to>
      <xdr:col>23</xdr:col>
      <xdr:colOff>184150</xdr:colOff>
      <xdr:row>64</xdr:row>
      <xdr:rowOff>21227</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902200" y="10892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95431</xdr:rowOff>
    </xdr:from>
    <xdr:to>
      <xdr:col>19</xdr:col>
      <xdr:colOff>133350</xdr:colOff>
      <xdr:row>66</xdr:row>
      <xdr:rowOff>27396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3225800" y="11239681"/>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73841</xdr:rowOff>
    </xdr:from>
    <xdr:to>
      <xdr:col>19</xdr:col>
      <xdr:colOff>184150</xdr:colOff>
      <xdr:row>64</xdr:row>
      <xdr:rowOff>3991</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4064000" y="1087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14168</xdr:rowOff>
    </xdr:from>
    <xdr:ext cx="7366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3733800" y="106440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71301</xdr:rowOff>
    </xdr:from>
    <xdr:to>
      <xdr:col>15</xdr:col>
      <xdr:colOff>82550</xdr:colOff>
      <xdr:row>65</xdr:row>
      <xdr:rowOff>95431</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a:off x="2336800" y="11215551"/>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53159</xdr:rowOff>
    </xdr:from>
    <xdr:to>
      <xdr:col>15</xdr:col>
      <xdr:colOff>133350</xdr:colOff>
      <xdr:row>63</xdr:row>
      <xdr:rowOff>154759</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3175000" y="10854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164936</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844800" y="10623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71301</xdr:rowOff>
    </xdr:from>
    <xdr:to>
      <xdr:col>11</xdr:col>
      <xdr:colOff>31750</xdr:colOff>
      <xdr:row>67</xdr:row>
      <xdr:rowOff>14515</xdr:rowOff>
    </xdr:to>
    <xdr:cxnSp macro="">
      <xdr:nvCxnSpPr>
        <xdr:cNvPr id="146" name="直線コネクタ 145">
          <a:extLst>
            <a:ext uri="{FF2B5EF4-FFF2-40B4-BE49-F238E27FC236}">
              <a16:creationId xmlns:a16="http://schemas.microsoft.com/office/drawing/2014/main" id="{00000000-0008-0000-0300-000092000000}"/>
            </a:ext>
          </a:extLst>
        </xdr:cNvPr>
        <xdr:cNvCxnSpPr/>
      </xdr:nvCxnSpPr>
      <xdr:spPr>
        <a:xfrm flipV="1">
          <a:off x="1447800" y="11215551"/>
          <a:ext cx="889000" cy="286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118654</xdr:rowOff>
    </xdr:from>
    <xdr:to>
      <xdr:col>7</xdr:col>
      <xdr:colOff>31750</xdr:colOff>
      <xdr:row>64</xdr:row>
      <xdr:rowOff>48804</xdr:rowOff>
    </xdr:to>
    <xdr:sp macro="" textlink="">
      <xdr:nvSpPr>
        <xdr:cNvPr id="149" name="フローチャート: 判断 148">
          <a:extLst>
            <a:ext uri="{FF2B5EF4-FFF2-40B4-BE49-F238E27FC236}">
              <a16:creationId xmlns:a16="http://schemas.microsoft.com/office/drawing/2014/main" id="{00000000-0008-0000-0300-000095000000}"/>
            </a:ext>
          </a:extLst>
        </xdr:cNvPr>
        <xdr:cNvSpPr/>
      </xdr:nvSpPr>
      <xdr:spPr>
        <a:xfrm>
          <a:off x="1397000" y="10920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58981</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066800" y="10688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44631</xdr:rowOff>
    </xdr:from>
    <xdr:to>
      <xdr:col>23</xdr:col>
      <xdr:colOff>184150</xdr:colOff>
      <xdr:row>65</xdr:row>
      <xdr:rowOff>146231</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902200" y="11188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111958</xdr:rowOff>
    </xdr:from>
    <xdr:ext cx="762000" cy="259045"/>
    <xdr:sp macro="" textlink="">
      <xdr:nvSpPr>
        <xdr:cNvPr id="157" name="財政構造の弾力性該当値テキスト">
          <a:extLst>
            <a:ext uri="{FF2B5EF4-FFF2-40B4-BE49-F238E27FC236}">
              <a16:creationId xmlns:a16="http://schemas.microsoft.com/office/drawing/2014/main" id="{00000000-0008-0000-0300-00009D000000}"/>
            </a:ext>
          </a:extLst>
        </xdr:cNvPr>
        <xdr:cNvSpPr txBox="1"/>
      </xdr:nvSpPr>
      <xdr:spPr>
        <a:xfrm>
          <a:off x="5041900" y="11084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148046</xdr:rowOff>
    </xdr:from>
    <xdr:to>
      <xdr:col>19</xdr:col>
      <xdr:colOff>184150</xdr:colOff>
      <xdr:row>66</xdr:row>
      <xdr:rowOff>78196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4064000" y="1129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62973</xdr:rowOff>
    </xdr:from>
    <xdr:ext cx="7366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3733800" y="113786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44631</xdr:rowOff>
    </xdr:from>
    <xdr:to>
      <xdr:col>15</xdr:col>
      <xdr:colOff>133350</xdr:colOff>
      <xdr:row>65</xdr:row>
      <xdr:rowOff>146231</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3175000" y="11188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131008</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2844800" y="11275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20501</xdr:rowOff>
    </xdr:from>
    <xdr:to>
      <xdr:col>11</xdr:col>
      <xdr:colOff>82550</xdr:colOff>
      <xdr:row>65</xdr:row>
      <xdr:rowOff>122101</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2286000" y="11164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106878</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955800" y="11251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135165</xdr:rowOff>
    </xdr:from>
    <xdr:to>
      <xdr:col>7</xdr:col>
      <xdr:colOff>31750</xdr:colOff>
      <xdr:row>67</xdr:row>
      <xdr:rowOff>65315</xdr:rowOff>
    </xdr:to>
    <xdr:sp macro="" textlink="">
      <xdr:nvSpPr>
        <xdr:cNvPr id="164" name="楕円 163">
          <a:extLst>
            <a:ext uri="{FF2B5EF4-FFF2-40B4-BE49-F238E27FC236}">
              <a16:creationId xmlns:a16="http://schemas.microsoft.com/office/drawing/2014/main" id="{00000000-0008-0000-0300-0000A4000000}"/>
            </a:ext>
          </a:extLst>
        </xdr:cNvPr>
        <xdr:cNvSpPr/>
      </xdr:nvSpPr>
      <xdr:spPr>
        <a:xfrm>
          <a:off x="1397000" y="1145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50092</xdr:rowOff>
    </xdr:from>
    <xdr:ext cx="762000" cy="259045"/>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1066800" y="11537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8" name="テキスト ボックス 167">
          <a:extLst>
            <a:ext uri="{FF2B5EF4-FFF2-40B4-BE49-F238E27FC236}">
              <a16:creationId xmlns:a16="http://schemas.microsoft.com/office/drawing/2014/main" id="{00000000-0008-0000-0300-0000A8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[201,852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7" name="正方形/長方形 176">
          <a:extLst>
            <a:ext uri="{FF2B5EF4-FFF2-40B4-BE49-F238E27FC236}">
              <a16:creationId xmlns:a16="http://schemas.microsoft.com/office/drawing/2014/main" id="{00000000-0008-0000-0300-0000B1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人口については、区画整理事業や政策効果等により増加をたどってきたが、平成</a:t>
          </a:r>
          <a:r>
            <a:rPr kumimoji="1" lang="en-US" altLang="ja-JP" sz="1050">
              <a:latin typeface="ＭＳ Ｐゴシック" panose="020B0600070205080204" pitchFamily="50" charset="-128"/>
              <a:ea typeface="ＭＳ Ｐゴシック" panose="020B0600070205080204" pitchFamily="50" charset="-128"/>
            </a:rPr>
            <a:t>28</a:t>
          </a:r>
          <a:r>
            <a:rPr kumimoji="1" lang="ja-JP" altLang="en-US" sz="1050">
              <a:latin typeface="ＭＳ Ｐゴシック" panose="020B0600070205080204" pitchFamily="50" charset="-128"/>
              <a:ea typeface="ＭＳ Ｐゴシック" panose="020B0600070205080204" pitchFamily="50" charset="-128"/>
            </a:rPr>
            <a:t>年度からは減少傾向が続いている。</a:t>
          </a:r>
        </a:p>
        <a:p>
          <a:r>
            <a:rPr kumimoji="1" lang="ja-JP" altLang="en-US" sz="1050">
              <a:latin typeface="ＭＳ Ｐゴシック" panose="020B0600070205080204" pitchFamily="50" charset="-128"/>
              <a:ea typeface="ＭＳ Ｐゴシック" panose="020B0600070205080204" pitchFamily="50" charset="-128"/>
            </a:rPr>
            <a:t>　</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ヵ年の決算額動向としては、令和</a:t>
          </a:r>
          <a:r>
            <a:rPr kumimoji="1" lang="en-US" altLang="ja-JP" sz="1050">
              <a:latin typeface="ＭＳ Ｐゴシック" panose="020B0600070205080204" pitchFamily="50" charset="-128"/>
              <a:ea typeface="ＭＳ Ｐゴシック" panose="020B0600070205080204" pitchFamily="50" charset="-128"/>
            </a:rPr>
            <a:t>2</a:t>
          </a:r>
          <a:r>
            <a:rPr kumimoji="1" lang="ja-JP" altLang="en-US" sz="1050">
              <a:latin typeface="ＭＳ Ｐゴシック" panose="020B0600070205080204" pitchFamily="50" charset="-128"/>
              <a:ea typeface="ＭＳ Ｐゴシック" panose="020B0600070205080204" pitchFamily="50" charset="-128"/>
            </a:rPr>
            <a:t>年度から令和</a:t>
          </a:r>
          <a:r>
            <a:rPr kumimoji="1" lang="en-US" altLang="ja-JP" sz="1050">
              <a:latin typeface="ＭＳ Ｐゴシック" panose="020B0600070205080204" pitchFamily="50" charset="-128"/>
              <a:ea typeface="ＭＳ Ｐゴシック" panose="020B0600070205080204" pitchFamily="50" charset="-128"/>
            </a:rPr>
            <a:t>5</a:t>
          </a:r>
          <a:r>
            <a:rPr kumimoji="1" lang="ja-JP" altLang="en-US" sz="1050">
              <a:latin typeface="ＭＳ Ｐゴシック" panose="020B0600070205080204" pitchFamily="50" charset="-128"/>
              <a:ea typeface="ＭＳ Ｐゴシック" panose="020B0600070205080204" pitchFamily="50" charset="-128"/>
            </a:rPr>
            <a:t>年度にかけて減少傾向であったが、令和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年度において物価高騰などを要因として増加となった。</a:t>
          </a:r>
        </a:p>
        <a:p>
          <a:r>
            <a:rPr kumimoji="1" lang="ja-JP" altLang="en-US" sz="1050">
              <a:latin typeface="ＭＳ Ｐゴシック" panose="020B0600070205080204" pitchFamily="50" charset="-128"/>
              <a:ea typeface="ＭＳ Ｐゴシック" panose="020B0600070205080204" pitchFamily="50" charset="-128"/>
            </a:rPr>
            <a:t>　前年度比においては、民間給与の状況を反映し給与改定を行ったほか、会計年度任用職員の賃金改定及び手当拡充による増に伴い増加となった。</a:t>
          </a:r>
        </a:p>
        <a:p>
          <a:r>
            <a:rPr kumimoji="1" lang="ja-JP" altLang="en-US" sz="1050">
              <a:latin typeface="ＭＳ Ｐゴシック" panose="020B0600070205080204" pitchFamily="50" charset="-128"/>
              <a:ea typeface="ＭＳ Ｐゴシック" panose="020B0600070205080204" pitchFamily="50" charset="-128"/>
            </a:rPr>
            <a:t>　物件費については、新型コロナウイルスワクチン集団接種事業経費の皆減があった一方、一般廃棄物収集運搬業務委託料や指定管理委託料の増等により、全体では増加となっている。</a:t>
          </a:r>
        </a:p>
      </xdr:txBody>
    </xdr:sp>
    <xdr:clientData/>
  </xdr:twoCellAnchor>
  <xdr:oneCellAnchor>
    <xdr:from>
      <xdr:col>3</xdr:col>
      <xdr:colOff>95250</xdr:colOff>
      <xdr:row>77</xdr:row>
      <xdr:rowOff>6350</xdr:rowOff>
    </xdr:from>
    <xdr:ext cx="349839" cy="225703"/>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3" name="テキスト ボックス 192">
          <a:extLst>
            <a:ext uri="{FF2B5EF4-FFF2-40B4-BE49-F238E27FC236}">
              <a16:creationId xmlns:a16="http://schemas.microsoft.com/office/drawing/2014/main" id="{00000000-0008-0000-0300-0000C1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5" name="人件費・物件費等の状況グラフ枠">
          <a:extLst>
            <a:ext uri="{FF2B5EF4-FFF2-40B4-BE49-F238E27FC236}">
              <a16:creationId xmlns:a16="http://schemas.microsoft.com/office/drawing/2014/main" id="{00000000-0008-0000-0300-0000C3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7" name="人件費・物件費等の状況最小値テキスト">
          <a:extLst>
            <a:ext uri="{FF2B5EF4-FFF2-40B4-BE49-F238E27FC236}">
              <a16:creationId xmlns:a16="http://schemas.microsoft.com/office/drawing/2014/main" id="{00000000-0008-0000-0300-0000C5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9" name="人件費・物件費等の状況最大値テキスト">
          <a:extLst>
            <a:ext uri="{FF2B5EF4-FFF2-40B4-BE49-F238E27FC236}">
              <a16:creationId xmlns:a16="http://schemas.microsoft.com/office/drawing/2014/main" id="{00000000-0008-0000-0300-0000C7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64365</xdr:rowOff>
    </xdr:from>
    <xdr:to>
      <xdr:col>23</xdr:col>
      <xdr:colOff>133350</xdr:colOff>
      <xdr:row>81</xdr:row>
      <xdr:rowOff>87702</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4114800" y="13951815"/>
          <a:ext cx="838200" cy="23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72479</xdr:rowOff>
    </xdr:from>
    <xdr:ext cx="762000" cy="259045"/>
    <xdr:sp macro="" textlink="">
      <xdr:nvSpPr>
        <xdr:cNvPr id="202" name="人件費・物件費等の状況平均値テキスト">
          <a:extLst>
            <a:ext uri="{FF2B5EF4-FFF2-40B4-BE49-F238E27FC236}">
              <a16:creationId xmlns:a16="http://schemas.microsoft.com/office/drawing/2014/main" id="{00000000-0008-0000-0300-0000CA000000}"/>
            </a:ext>
          </a:extLst>
        </xdr:cNvPr>
        <xdr:cNvSpPr txBox="1"/>
      </xdr:nvSpPr>
      <xdr:spPr>
        <a:xfrm>
          <a:off x="5041900" y="139599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64365</xdr:rowOff>
    </xdr:from>
    <xdr:to>
      <xdr:col>19</xdr:col>
      <xdr:colOff>133350</xdr:colOff>
      <xdr:row>81</xdr:row>
      <xdr:rowOff>68973</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3225800" y="13951815"/>
          <a:ext cx="889000" cy="4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115478</xdr:rowOff>
    </xdr:from>
    <xdr:ext cx="7366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733800" y="14002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68973</xdr:rowOff>
    </xdr:from>
    <xdr:to>
      <xdr:col>15</xdr:col>
      <xdr:colOff>82550</xdr:colOff>
      <xdr:row>81</xdr:row>
      <xdr:rowOff>73085</xdr:rowOff>
    </xdr:to>
    <xdr:cxnSp macro="">
      <xdr:nvCxnSpPr>
        <xdr:cNvPr id="207" name="直線コネクタ 206">
          <a:extLst>
            <a:ext uri="{FF2B5EF4-FFF2-40B4-BE49-F238E27FC236}">
              <a16:creationId xmlns:a16="http://schemas.microsoft.com/office/drawing/2014/main" id="{00000000-0008-0000-0300-0000CF000000}"/>
            </a:ext>
          </a:extLst>
        </xdr:cNvPr>
        <xdr:cNvCxnSpPr/>
      </xdr:nvCxnSpPr>
      <xdr:spPr>
        <a:xfrm flipV="1">
          <a:off x="2336800" y="13956423"/>
          <a:ext cx="889000" cy="4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112910</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844800" y="1400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64601</xdr:rowOff>
    </xdr:from>
    <xdr:to>
      <xdr:col>11</xdr:col>
      <xdr:colOff>31750</xdr:colOff>
      <xdr:row>81</xdr:row>
      <xdr:rowOff>73085</xdr:rowOff>
    </xdr:to>
    <xdr:cxnSp macro="">
      <xdr:nvCxnSpPr>
        <xdr:cNvPr id="210" name="直線コネクタ 209">
          <a:extLst>
            <a:ext uri="{FF2B5EF4-FFF2-40B4-BE49-F238E27FC236}">
              <a16:creationId xmlns:a16="http://schemas.microsoft.com/office/drawing/2014/main" id="{00000000-0008-0000-0300-0000D2000000}"/>
            </a:ext>
          </a:extLst>
        </xdr:cNvPr>
        <xdr:cNvCxnSpPr/>
      </xdr:nvCxnSpPr>
      <xdr:spPr>
        <a:xfrm>
          <a:off x="1447800" y="13952051"/>
          <a:ext cx="889000" cy="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128469</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955800" y="1367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3" name="フローチャート: 判断 212">
          <a:extLst>
            <a:ext uri="{FF2B5EF4-FFF2-40B4-BE49-F238E27FC236}">
              <a16:creationId xmlns:a16="http://schemas.microsoft.com/office/drawing/2014/main" id="{00000000-0008-0000-0300-0000D5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119901</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066800" y="1366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36902</xdr:rowOff>
    </xdr:from>
    <xdr:to>
      <xdr:col>23</xdr:col>
      <xdr:colOff>184150</xdr:colOff>
      <xdr:row>81</xdr:row>
      <xdr:rowOff>138502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902200" y="1392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129629</xdr:rowOff>
    </xdr:from>
    <xdr:ext cx="762000" cy="259045"/>
    <xdr:sp macro="" textlink="">
      <xdr:nvSpPr>
        <xdr:cNvPr id="221" name="人件費・物件費等の状況該当値テキスト">
          <a:extLst>
            <a:ext uri="{FF2B5EF4-FFF2-40B4-BE49-F238E27FC236}">
              <a16:creationId xmlns:a16="http://schemas.microsoft.com/office/drawing/2014/main" id="{00000000-0008-0000-0300-0000DD000000}"/>
            </a:ext>
          </a:extLst>
        </xdr:cNvPr>
        <xdr:cNvSpPr txBox="1"/>
      </xdr:nvSpPr>
      <xdr:spPr>
        <a:xfrm>
          <a:off x="5041900" y="13845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13565</xdr:rowOff>
    </xdr:from>
    <xdr:to>
      <xdr:col>19</xdr:col>
      <xdr:colOff>184150</xdr:colOff>
      <xdr:row>81</xdr:row>
      <xdr:rowOff>115165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4064000" y="1390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125342</xdr:rowOff>
    </xdr:from>
    <xdr:ext cx="7366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3733800" y="136698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18173</xdr:rowOff>
    </xdr:from>
    <xdr:to>
      <xdr:col>15</xdr:col>
      <xdr:colOff>133350</xdr:colOff>
      <xdr:row>81</xdr:row>
      <xdr:rowOff>119773</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3175000" y="13905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129950</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2844800" y="13674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22285</xdr:rowOff>
    </xdr:from>
    <xdr:to>
      <xdr:col>11</xdr:col>
      <xdr:colOff>82550</xdr:colOff>
      <xdr:row>81</xdr:row>
      <xdr:rowOff>123885</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2286000" y="1390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108662</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955800" y="13996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13801</xdr:rowOff>
    </xdr:from>
    <xdr:to>
      <xdr:col>7</xdr:col>
      <xdr:colOff>31750</xdr:colOff>
      <xdr:row>81</xdr:row>
      <xdr:rowOff>115401</xdr:rowOff>
    </xdr:to>
    <xdr:sp macro="" textlink="">
      <xdr:nvSpPr>
        <xdr:cNvPr id="228" name="楕円 227">
          <a:extLst>
            <a:ext uri="{FF2B5EF4-FFF2-40B4-BE49-F238E27FC236}">
              <a16:creationId xmlns:a16="http://schemas.microsoft.com/office/drawing/2014/main" id="{00000000-0008-0000-0300-0000E4000000}"/>
            </a:ext>
          </a:extLst>
        </xdr:cNvPr>
        <xdr:cNvSpPr/>
      </xdr:nvSpPr>
      <xdr:spPr>
        <a:xfrm>
          <a:off x="1397000" y="1390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100178</xdr:rowOff>
    </xdr:from>
    <xdr:ext cx="762000" cy="259045"/>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066800" y="1398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31" name="テキスト ボックス 230">
          <a:extLst>
            <a:ext uri="{FF2B5EF4-FFF2-40B4-BE49-F238E27FC236}">
              <a16:creationId xmlns:a16="http://schemas.microsoft.com/office/drawing/2014/main" id="{00000000-0008-0000-0300-0000E7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40" name="正方形/長方形 239">
          <a:extLst>
            <a:ext uri="{FF2B5EF4-FFF2-40B4-BE49-F238E27FC236}">
              <a16:creationId xmlns:a16="http://schemas.microsoft.com/office/drawing/2014/main" id="{00000000-0008-0000-0300-0000F0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41" name="正方形/長方形 240">
          <a:extLst>
            <a:ext uri="{FF2B5EF4-FFF2-40B4-BE49-F238E27FC236}">
              <a16:creationId xmlns:a16="http://schemas.microsoft.com/office/drawing/2014/main" id="{00000000-0008-0000-0300-0000F1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都表に準じた給料表を適用しており、行政改革の取り組みとして継続的に見直し・対策を講じている。</a:t>
          </a:r>
        </a:p>
        <a:p>
          <a:r>
            <a:rPr kumimoji="1" lang="ja-JP" altLang="en-US" sz="1100">
              <a:latin typeface="ＭＳ Ｐゴシック" panose="020B0600070205080204" pitchFamily="50" charset="-128"/>
              <a:ea typeface="ＭＳ Ｐゴシック" panose="020B0600070205080204" pitchFamily="50" charset="-128"/>
            </a:rPr>
            <a:t>　具体的には、給料４％削減（</a:t>
          </a:r>
          <a:r>
            <a:rPr kumimoji="1" lang="en-US" altLang="ja-JP" sz="1100">
              <a:latin typeface="ＭＳ Ｐゴシック" panose="020B0600070205080204" pitchFamily="50" charset="-128"/>
              <a:ea typeface="ＭＳ Ｐゴシック" panose="020B0600070205080204" pitchFamily="50" charset="-128"/>
            </a:rPr>
            <a:t>H19</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21</a:t>
          </a:r>
          <a:r>
            <a:rPr kumimoji="1" lang="ja-JP" altLang="en-US" sz="1100">
              <a:latin typeface="ＭＳ Ｐゴシック" panose="020B0600070205080204" pitchFamily="50" charset="-128"/>
              <a:ea typeface="ＭＳ Ｐゴシック" panose="020B0600070205080204" pitchFamily="50" charset="-128"/>
            </a:rPr>
            <a:t>）を実施し、さらに昇給抑制（</a:t>
          </a:r>
          <a:r>
            <a:rPr kumimoji="1" lang="en-US" altLang="ja-JP" sz="1100">
              <a:latin typeface="ＭＳ Ｐゴシック" panose="020B0600070205080204" pitchFamily="50" charset="-128"/>
              <a:ea typeface="ＭＳ Ｐゴシック" panose="020B0600070205080204" pitchFamily="50" charset="-128"/>
            </a:rPr>
            <a:t>H20</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21</a:t>
          </a:r>
          <a:r>
            <a:rPr kumimoji="1" lang="ja-JP" altLang="en-US" sz="1100">
              <a:latin typeface="ＭＳ Ｐゴシック" panose="020B0600070205080204" pitchFamily="50" charset="-128"/>
              <a:ea typeface="ＭＳ Ｐゴシック" panose="020B0600070205080204" pitchFamily="50" charset="-128"/>
            </a:rPr>
            <a:t>）を合わせて行った。また、地域手当についても平成</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年度に見直し、削減を実施している。今後も、定員管理を含めさらに適正な人事管理に努めていく。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9" name="給与水準   （国との比較）グラフ枠">
          <a:extLst>
            <a:ext uri="{FF2B5EF4-FFF2-40B4-BE49-F238E27FC236}">
              <a16:creationId xmlns:a16="http://schemas.microsoft.com/office/drawing/2014/main" id="{00000000-0008-0000-0300-000003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61" name="給与水準   （国との比較）最小値テキスト">
          <a:extLst>
            <a:ext uri="{FF2B5EF4-FFF2-40B4-BE49-F238E27FC236}">
              <a16:creationId xmlns:a16="http://schemas.microsoft.com/office/drawing/2014/main" id="{00000000-0008-0000-0300-000005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3" name="給与水準   （国との比較）最大値テキスト">
          <a:extLst>
            <a:ext uri="{FF2B5EF4-FFF2-40B4-BE49-F238E27FC236}">
              <a16:creationId xmlns:a16="http://schemas.microsoft.com/office/drawing/2014/main" id="{00000000-0008-0000-0300-000007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76805</xdr:rowOff>
    </xdr:from>
    <xdr:to>
      <xdr:col>81</xdr:col>
      <xdr:colOff>44450</xdr:colOff>
      <xdr:row>85</xdr:row>
      <xdr:rowOff>31750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6179800" y="14478605"/>
          <a:ext cx="838200" cy="126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32554</xdr:rowOff>
    </xdr:from>
    <xdr:ext cx="762000" cy="259045"/>
    <xdr:sp macro="" textlink="">
      <xdr:nvSpPr>
        <xdr:cNvPr id="266" name="給与水準   （国との比較）平均値テキスト">
          <a:extLst>
            <a:ext uri="{FF2B5EF4-FFF2-40B4-BE49-F238E27FC236}">
              <a16:creationId xmlns:a16="http://schemas.microsoft.com/office/drawing/2014/main" id="{00000000-0008-0000-0300-00000A010000}"/>
            </a:ext>
          </a:extLst>
        </xdr:cNvPr>
        <xdr:cNvSpPr txBox="1"/>
      </xdr:nvSpPr>
      <xdr:spPr>
        <a:xfrm>
          <a:off x="17106900" y="14434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134257</xdr:rowOff>
    </xdr:from>
    <xdr:to>
      <xdr:col>77</xdr:col>
      <xdr:colOff>44450</xdr:colOff>
      <xdr:row>85</xdr:row>
      <xdr:rowOff>31750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5290800" y="145360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12293</xdr:rowOff>
    </xdr:from>
    <xdr:ext cx="7366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798800" y="14242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65314</xdr:rowOff>
    </xdr:from>
    <xdr:to>
      <xdr:col>72</xdr:col>
      <xdr:colOff>203200</xdr:colOff>
      <xdr:row>84</xdr:row>
      <xdr:rowOff>134257</xdr:rowOff>
    </xdr:to>
    <xdr:cxnSp macro="">
      <xdr:nvCxnSpPr>
        <xdr:cNvPr id="271" name="直線コネクタ 270">
          <a:extLst>
            <a:ext uri="{FF2B5EF4-FFF2-40B4-BE49-F238E27FC236}">
              <a16:creationId xmlns:a16="http://schemas.microsoft.com/office/drawing/2014/main" id="{00000000-0008-0000-0300-00000F010000}"/>
            </a:ext>
          </a:extLst>
        </xdr:cNvPr>
        <xdr:cNvCxnSpPr/>
      </xdr:nvCxnSpPr>
      <xdr:spPr>
        <a:xfrm>
          <a:off x="14401800" y="1446711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2" name="フローチャート: 判断 271">
          <a:extLst>
            <a:ext uri="{FF2B5EF4-FFF2-40B4-BE49-F238E27FC236}">
              <a16:creationId xmlns:a16="http://schemas.microsoft.com/office/drawing/2014/main" id="{00000000-0008-0000-0300-000010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65314</xdr:rowOff>
    </xdr:from>
    <xdr:to>
      <xdr:col>68</xdr:col>
      <xdr:colOff>152400</xdr:colOff>
      <xdr:row>84</xdr:row>
      <xdr:rowOff>134257</xdr:rowOff>
    </xdr:to>
    <xdr:cxnSp macro="">
      <xdr:nvCxnSpPr>
        <xdr:cNvPr id="274" name="直線コネクタ 273">
          <a:extLst>
            <a:ext uri="{FF2B5EF4-FFF2-40B4-BE49-F238E27FC236}">
              <a16:creationId xmlns:a16="http://schemas.microsoft.com/office/drawing/2014/main" id="{00000000-0008-0000-0300-000012010000}"/>
            </a:ext>
          </a:extLst>
        </xdr:cNvPr>
        <xdr:cNvCxnSpPr/>
      </xdr:nvCxnSpPr>
      <xdr:spPr>
        <a:xfrm flipV="1">
          <a:off x="13512800" y="1446711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158343</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020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7" name="フローチャート: 判断 276">
          <a:extLst>
            <a:ext uri="{FF2B5EF4-FFF2-40B4-BE49-F238E27FC236}">
              <a16:creationId xmlns:a16="http://schemas.microsoft.com/office/drawing/2014/main" id="{00000000-0008-0000-0300-000015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26005</xdr:rowOff>
    </xdr:from>
    <xdr:to>
      <xdr:col>81</xdr:col>
      <xdr:colOff>95250</xdr:colOff>
      <xdr:row>84</xdr:row>
      <xdr:rowOff>127605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967200" y="1442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42532</xdr:rowOff>
    </xdr:from>
    <xdr:ext cx="762000" cy="259045"/>
    <xdr:sp macro="" textlink="">
      <xdr:nvSpPr>
        <xdr:cNvPr id="285" name="給与水準   （国との比較）該当値テキスト">
          <a:extLst>
            <a:ext uri="{FF2B5EF4-FFF2-40B4-BE49-F238E27FC236}">
              <a16:creationId xmlns:a16="http://schemas.microsoft.com/office/drawing/2014/main" id="{00000000-0008-0000-0300-00001D010000}"/>
            </a:ext>
          </a:extLst>
        </xdr:cNvPr>
        <xdr:cNvSpPr txBox="1"/>
      </xdr:nvSpPr>
      <xdr:spPr>
        <a:xfrm>
          <a:off x="17106900" y="1427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152400</xdr:rowOff>
    </xdr:from>
    <xdr:to>
      <xdr:col>77</xdr:col>
      <xdr:colOff>95250</xdr:colOff>
      <xdr:row>85</xdr:row>
      <xdr:rowOff>82550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67327</xdr:rowOff>
    </xdr:from>
    <xdr:ext cx="7366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98800" y="1464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83457</xdr:rowOff>
    </xdr:from>
    <xdr:to>
      <xdr:col>73</xdr:col>
      <xdr:colOff>44450</xdr:colOff>
      <xdr:row>85</xdr:row>
      <xdr:rowOff>13607</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5240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169834</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909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14514</xdr:rowOff>
    </xdr:from>
    <xdr:to>
      <xdr:col>68</xdr:col>
      <xdr:colOff>203200</xdr:colOff>
      <xdr:row>84</xdr:row>
      <xdr:rowOff>116114</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4351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126291</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4020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92" name="楕円 291">
          <a:extLst>
            <a:ext uri="{FF2B5EF4-FFF2-40B4-BE49-F238E27FC236}">
              <a16:creationId xmlns:a16="http://schemas.microsoft.com/office/drawing/2014/main" id="{00000000-0008-0000-0300-000024010000}"/>
            </a:ext>
          </a:extLst>
        </xdr:cNvPr>
        <xdr:cNvSpPr/>
      </xdr:nvSpPr>
      <xdr:spPr>
        <a:xfrm>
          <a:off x="13462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169834</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131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4" name="正方形/長方形 303">
          <a:extLst>
            <a:ext uri="{FF2B5EF4-FFF2-40B4-BE49-F238E27FC236}">
              <a16:creationId xmlns:a16="http://schemas.microsoft.com/office/drawing/2014/main" id="{00000000-0008-0000-0300-00003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5" name="正方形/長方形 304">
          <a:extLst>
            <a:ext uri="{FF2B5EF4-FFF2-40B4-BE49-F238E27FC236}">
              <a16:creationId xmlns:a16="http://schemas.microsoft.com/office/drawing/2014/main" id="{00000000-0008-0000-0300-00003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行政需要の増加、積極的な政策展開に伴い平成当初から数年間で職員数は大幅に増加した。第３セクターへの派遣や退職不補充に取り組んだ結果、現在の比較においても類似団体を下回る数値となっているが、令和</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年度については前年度比</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人の増となっている。昨今の人口減少に伴い、職員数に大きな変動がなくとも相対的に増加していく可能性もあることから、今後も最小限の退職補充（採用調整）等により適切な定員管理計画の推進に努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50871</xdr:rowOff>
    </xdr:from>
    <xdr:to>
      <xdr:col>81</xdr:col>
      <xdr:colOff>44450</xdr:colOff>
      <xdr:row>60</xdr:row>
      <xdr:rowOff>117898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337871"/>
          <a:ext cx="8382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100841</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387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50871</xdr:rowOff>
    </xdr:from>
    <xdr:to>
      <xdr:col>77</xdr:col>
      <xdr:colOff>44450</xdr:colOff>
      <xdr:row>60</xdr:row>
      <xdr:rowOff>66957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flipV="1">
          <a:off x="15290800" y="10337871"/>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10177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65617</xdr:rowOff>
    </xdr:from>
    <xdr:to>
      <xdr:col>72</xdr:col>
      <xdr:colOff>203200</xdr:colOff>
      <xdr:row>60</xdr:row>
      <xdr:rowOff>66957</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352617"/>
          <a:ext cx="889000" cy="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8837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62936</xdr:rowOff>
    </xdr:from>
    <xdr:to>
      <xdr:col>68</xdr:col>
      <xdr:colOff>152400</xdr:colOff>
      <xdr:row>60</xdr:row>
      <xdr:rowOff>65617</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349936"/>
          <a:ext cx="889000" cy="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793</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168222</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5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67098</xdr:rowOff>
    </xdr:from>
    <xdr:to>
      <xdr:col>81</xdr:col>
      <xdr:colOff>95250</xdr:colOff>
      <xdr:row>60</xdr:row>
      <xdr:rowOff>168698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35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83625</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199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71</xdr:rowOff>
    </xdr:from>
    <xdr:to>
      <xdr:col>77</xdr:col>
      <xdr:colOff>95250</xdr:colOff>
      <xdr:row>60</xdr:row>
      <xdr:rowOff>101671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28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111848</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055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16157</xdr:rowOff>
    </xdr:from>
    <xdr:to>
      <xdr:col>73</xdr:col>
      <xdr:colOff>44450</xdr:colOff>
      <xdr:row>60</xdr:row>
      <xdr:rowOff>117757</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30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127934</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07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14817</xdr:rowOff>
    </xdr:from>
    <xdr:to>
      <xdr:col>68</xdr:col>
      <xdr:colOff>203200</xdr:colOff>
      <xdr:row>60</xdr:row>
      <xdr:rowOff>116417</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30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126594</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07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12136</xdr:rowOff>
    </xdr:from>
    <xdr:to>
      <xdr:col>64</xdr:col>
      <xdr:colOff>152400</xdr:colOff>
      <xdr:row>60</xdr:row>
      <xdr:rowOff>113736</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29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123913</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06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年度決算では、公営企業に要する経費の財源とする地方債の償還の財源に充てたと認められる繰入金が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微増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したこと等により、単年度で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増加したが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ヵ年平均で</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ポイント低下した。</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公共施設の老朽化対応などの投資</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が見込まれるため、引き続き一部事務組合も含めより一層効率的かつ健全な運営に努め、適正範囲を維持していく。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153670</xdr:rowOff>
    </xdr:from>
    <xdr:to>
      <xdr:col>81</xdr:col>
      <xdr:colOff>44450</xdr:colOff>
      <xdr:row>40</xdr:row>
      <xdr:rowOff>6350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6179800" y="684022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6350</xdr:rowOff>
    </xdr:from>
    <xdr:to>
      <xdr:col>77</xdr:col>
      <xdr:colOff>44450</xdr:colOff>
      <xdr:row>40</xdr:row>
      <xdr:rowOff>38523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686435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38523</xdr:rowOff>
    </xdr:from>
    <xdr:to>
      <xdr:col>72</xdr:col>
      <xdr:colOff>203200</xdr:colOff>
      <xdr:row>40</xdr:row>
      <xdr:rowOff>54610</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689652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54610</xdr:rowOff>
    </xdr:from>
    <xdr:to>
      <xdr:col>68</xdr:col>
      <xdr:colOff>152400</xdr:colOff>
      <xdr:row>40</xdr:row>
      <xdr:rowOff>78740</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69126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4673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102870</xdr:rowOff>
    </xdr:from>
    <xdr:to>
      <xdr:col>81</xdr:col>
      <xdr:colOff>95250</xdr:colOff>
      <xdr:row>40</xdr:row>
      <xdr:rowOff>33020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119397</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63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127000</xdr:rowOff>
    </xdr:from>
    <xdr:to>
      <xdr:col>77</xdr:col>
      <xdr:colOff>95250</xdr:colOff>
      <xdr:row>40</xdr:row>
      <xdr:rowOff>57150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67327</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159173</xdr:rowOff>
    </xdr:from>
    <xdr:to>
      <xdr:col>73</xdr:col>
      <xdr:colOff>44450</xdr:colOff>
      <xdr:row>40</xdr:row>
      <xdr:rowOff>89323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84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99500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61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3810</xdr:rowOff>
    </xdr:from>
    <xdr:to>
      <xdr:col>68</xdr:col>
      <xdr:colOff>203200</xdr:colOff>
      <xdr:row>40</xdr:row>
      <xdr:rowOff>105410</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115587</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27940</xdr:rowOff>
    </xdr:from>
    <xdr:to>
      <xdr:col>64</xdr:col>
      <xdr:colOff>152400</xdr:colOff>
      <xdr:row>40</xdr:row>
      <xdr:rowOff>129540</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139717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事業債の残高が、普通会計及び下水道会計ともにピークを越えており、臨時財政対策債以外の通常事業債については、投資的事業の計画、財源調整に十分配慮し最小限の地方債活用に留めている。</a:t>
          </a: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年度は、地方債の現在高や公営企業債等繰入金見込額が減少し、一方で標準財政規模が増加したことにより、大幅な低下となった。</a:t>
          </a:r>
        </a:p>
        <a:p>
          <a:r>
            <a:rPr kumimoji="1" lang="ja-JP" altLang="en-US" sz="1100">
              <a:latin typeface="ＭＳ Ｐゴシック" panose="020B0600070205080204" pitchFamily="50" charset="-128"/>
              <a:ea typeface="ＭＳ Ｐゴシック" panose="020B0600070205080204" pitchFamily="50" charset="-128"/>
            </a:rPr>
            <a:t>　今後、下水道の改修工事等に伴う地方債の借入、それに伴う繰出等も増加することが見込まれることから、引き続き、地方債の計画的な活用に努め、公営企業、一部事務組合等の運営状況に留意するとともに、計画的に基金の増加を図り、住民負担の軽減・世代間の公平に努めていく。</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7" name="将来負担の状況グラフ枠">
          <a:extLst>
            <a:ext uri="{FF2B5EF4-FFF2-40B4-BE49-F238E27FC236}">
              <a16:creationId xmlns:a16="http://schemas.microsoft.com/office/drawing/2014/main" id="{00000000-0008-0000-0300-0000B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9" name="将来負担の状況最小値テキスト">
          <a:extLst>
            <a:ext uri="{FF2B5EF4-FFF2-40B4-BE49-F238E27FC236}">
              <a16:creationId xmlns:a16="http://schemas.microsoft.com/office/drawing/2014/main" id="{00000000-0008-0000-0300-0000C1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51" name="将来負担の状況最大値テキスト">
          <a:extLst>
            <a:ext uri="{FF2B5EF4-FFF2-40B4-BE49-F238E27FC236}">
              <a16:creationId xmlns:a16="http://schemas.microsoft.com/office/drawing/2014/main" id="{00000000-0008-0000-0300-0000C3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3" name="将来負担の状況平均値テキスト">
          <a:extLst>
            <a:ext uri="{FF2B5EF4-FFF2-40B4-BE49-F238E27FC236}">
              <a16:creationId xmlns:a16="http://schemas.microsoft.com/office/drawing/2014/main" id="{00000000-0008-0000-0300-0000C5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東京都日の出町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16,061
15,888
28.07
10,657,855
10,300,031
271,996
4,787,681
4,566,387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職員給は、これまで行政改革として取り組んだ削減措置（地域手当削減等）を実施してきたほか、最小限の退職補充（採用調整）により適正な定員管理に努めている。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会計年度任用職員の賃金改定及び手当拡充による増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等により、経常経費充当一般財源は約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4,700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万円の増となり、前年度比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ポイント増加した。</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31750</xdr:rowOff>
    </xdr:from>
    <xdr:to>
      <xdr:col>24</xdr:col>
      <xdr:colOff>25400</xdr:colOff>
      <xdr:row>40</xdr:row>
      <xdr:rowOff>12700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71830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5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116115</xdr:rowOff>
    </xdr:from>
    <xdr:to>
      <xdr:col>19</xdr:col>
      <xdr:colOff>187325</xdr:colOff>
      <xdr:row>39</xdr:row>
      <xdr:rowOff>31750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631215"/>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138991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68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105228</xdr:rowOff>
    </xdr:from>
    <xdr:to>
      <xdr:col>15</xdr:col>
      <xdr:colOff>98425</xdr:colOff>
      <xdr:row>38</xdr:row>
      <xdr:rowOff>116115</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6203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117220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105228</xdr:rowOff>
    </xdr:from>
    <xdr:to>
      <xdr:col>11</xdr:col>
      <xdr:colOff>9525</xdr:colOff>
      <xdr:row>40</xdr:row>
      <xdr:rowOff>88900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620328"/>
          <a:ext cx="889000" cy="32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62791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119941</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2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133350</xdr:rowOff>
    </xdr:from>
    <xdr:to>
      <xdr:col>24</xdr:col>
      <xdr:colOff>76200</xdr:colOff>
      <xdr:row>40</xdr:row>
      <xdr:rowOff>63500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81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105427</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152400</xdr:rowOff>
    </xdr:from>
    <xdr:to>
      <xdr:col>20</xdr:col>
      <xdr:colOff>38100</xdr:colOff>
      <xdr:row>39</xdr:row>
      <xdr:rowOff>82550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66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67327</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75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65315</xdr:rowOff>
    </xdr:from>
    <xdr:to>
      <xdr:col>15</xdr:col>
      <xdr:colOff>149225</xdr:colOff>
      <xdr:row>38</xdr:row>
      <xdr:rowOff>166915</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58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151692</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666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54428</xdr:rowOff>
    </xdr:from>
    <xdr:to>
      <xdr:col>11</xdr:col>
      <xdr:colOff>60325</xdr:colOff>
      <xdr:row>38</xdr:row>
      <xdr:rowOff>156028</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56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140805</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65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38100</xdr:rowOff>
    </xdr:from>
    <xdr:to>
      <xdr:col>6</xdr:col>
      <xdr:colOff>171450</xdr:colOff>
      <xdr:row>40</xdr:row>
      <xdr:rowOff>139700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89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124477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98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行政需要の増加に伴い事務経費が年々増加し、また近年での物価高騰の影響等から増加傾向となっている。</a:t>
          </a: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年度においては、一般廃棄物収集運搬業務委託料や指定管理委託料等の増により、経常経費充当一般財源は約</a:t>
          </a:r>
          <a:r>
            <a:rPr kumimoji="1" lang="en-US" altLang="ja-JP" sz="1100">
              <a:latin typeface="ＭＳ Ｐゴシック" panose="020B0600070205080204" pitchFamily="50" charset="-128"/>
              <a:ea typeface="ＭＳ Ｐゴシック" panose="020B0600070205080204" pitchFamily="50" charset="-128"/>
            </a:rPr>
            <a:t>7,850</a:t>
          </a:r>
          <a:r>
            <a:rPr kumimoji="1" lang="ja-JP" altLang="en-US" sz="1100">
              <a:latin typeface="ＭＳ Ｐゴシック" panose="020B0600070205080204" pitchFamily="50" charset="-128"/>
              <a:ea typeface="ＭＳ Ｐゴシック" panose="020B0600070205080204" pitchFamily="50" charset="-128"/>
            </a:rPr>
            <a:t>万円の増となり、前年度比</a:t>
          </a:r>
          <a:r>
            <a:rPr kumimoji="1" lang="en-US" altLang="ja-JP" sz="1100">
              <a:latin typeface="ＭＳ Ｐゴシック" panose="020B0600070205080204" pitchFamily="50" charset="-128"/>
              <a:ea typeface="ＭＳ Ｐゴシック" panose="020B0600070205080204" pitchFamily="50" charset="-128"/>
            </a:rPr>
            <a:t>0.7</a:t>
          </a:r>
          <a:r>
            <a:rPr kumimoji="1" lang="ja-JP" altLang="en-US" sz="1100">
              <a:latin typeface="ＭＳ Ｐゴシック" panose="020B0600070205080204" pitchFamily="50" charset="-128"/>
              <a:ea typeface="ＭＳ Ｐゴシック" panose="020B0600070205080204" pitchFamily="50" charset="-128"/>
            </a:rPr>
            <a:t>ポイント増加した。</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94996</xdr:rowOff>
    </xdr:from>
    <xdr:to>
      <xdr:col>82</xdr:col>
      <xdr:colOff>107950</xdr:colOff>
      <xdr:row>16</xdr:row>
      <xdr:rowOff>159004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38196"/>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149877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5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156718</xdr:rowOff>
    </xdr:from>
    <xdr:to>
      <xdr:col>78</xdr:col>
      <xdr:colOff>69850</xdr:colOff>
      <xdr:row>16</xdr:row>
      <xdr:rowOff>94996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2846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110998</xdr:rowOff>
    </xdr:from>
    <xdr:to>
      <xdr:col>73</xdr:col>
      <xdr:colOff>180975</xdr:colOff>
      <xdr:row>15</xdr:row>
      <xdr:rowOff>156718</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8274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37101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110998</xdr:rowOff>
    </xdr:from>
    <xdr:to>
      <xdr:col>69</xdr:col>
      <xdr:colOff>92075</xdr:colOff>
      <xdr:row>16</xdr:row>
      <xdr:rowOff>40132</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8274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525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108204</xdr:rowOff>
    </xdr:from>
    <xdr:to>
      <xdr:col>82</xdr:col>
      <xdr:colOff>158750</xdr:colOff>
      <xdr:row>17</xdr:row>
      <xdr:rowOff>38354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5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80281</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82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44196</xdr:rowOff>
    </xdr:from>
    <xdr:to>
      <xdr:col>78</xdr:col>
      <xdr:colOff>120650</xdr:colOff>
      <xdr:row>16</xdr:row>
      <xdr:rowOff>145796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8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130573</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873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105918</xdr:rowOff>
    </xdr:from>
    <xdr:to>
      <xdr:col>74</xdr:col>
      <xdr:colOff>31750</xdr:colOff>
      <xdr:row>16</xdr:row>
      <xdr:rowOff>36068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7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20845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764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60198</xdr:rowOff>
    </xdr:from>
    <xdr:to>
      <xdr:col>69</xdr:col>
      <xdr:colOff>142875</xdr:colOff>
      <xdr:row>15</xdr:row>
      <xdr:rowOff>161798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3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146575</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71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160782</xdr:rowOff>
    </xdr:from>
    <xdr:to>
      <xdr:col>65</xdr:col>
      <xdr:colOff>53975</xdr:colOff>
      <xdr:row>16</xdr:row>
      <xdr:rowOff>90932</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3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75709</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818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年度においては、児童手当、こども医療費助成費等の増に伴って経常経費が増加したことにより、経常経費充当一般財源は約</a:t>
          </a:r>
          <a:r>
            <a:rPr kumimoji="1" lang="en-US" altLang="ja-JP" sz="1100">
              <a:latin typeface="ＭＳ Ｐゴシック" panose="020B0600070205080204" pitchFamily="50" charset="-128"/>
              <a:ea typeface="ＭＳ Ｐゴシック" panose="020B0600070205080204" pitchFamily="50" charset="-128"/>
            </a:rPr>
            <a:t>3,700</a:t>
          </a:r>
          <a:r>
            <a:rPr kumimoji="1" lang="ja-JP" altLang="en-US" sz="1100">
              <a:latin typeface="ＭＳ Ｐゴシック" panose="020B0600070205080204" pitchFamily="50" charset="-128"/>
              <a:ea typeface="ＭＳ Ｐゴシック" panose="020B0600070205080204" pitchFamily="50" charset="-128"/>
            </a:rPr>
            <a:t>万円の増となり、前年度比</a:t>
          </a:r>
          <a:r>
            <a:rPr kumimoji="1" lang="en-US" altLang="ja-JP" sz="1100">
              <a:latin typeface="ＭＳ Ｐゴシック" panose="020B0600070205080204" pitchFamily="50" charset="-128"/>
              <a:ea typeface="ＭＳ Ｐゴシック" panose="020B0600070205080204" pitchFamily="50" charset="-128"/>
            </a:rPr>
            <a:t>0.3</a:t>
          </a:r>
          <a:r>
            <a:rPr kumimoji="1" lang="ja-JP" altLang="en-US" sz="1100">
              <a:latin typeface="ＭＳ Ｐゴシック" panose="020B0600070205080204" pitchFamily="50" charset="-128"/>
              <a:ea typeface="ＭＳ Ｐゴシック" panose="020B0600070205080204" pitchFamily="50" charset="-128"/>
            </a:rPr>
            <a:t>ポイント増加した。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障害者の高齢化が見込まれることから利用者の増加やサービスの多様化などに伴い、今後も増加していくことが見込まれる。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64407</xdr:rowOff>
    </xdr:from>
    <xdr:to>
      <xdr:col>24</xdr:col>
      <xdr:colOff>25400</xdr:colOff>
      <xdr:row>55</xdr:row>
      <xdr:rowOff>97065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494157"/>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94343</xdr:rowOff>
    </xdr:from>
    <xdr:to>
      <xdr:col>19</xdr:col>
      <xdr:colOff>187325</xdr:colOff>
      <xdr:row>55</xdr:row>
      <xdr:rowOff>64407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352643"/>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94343</xdr:rowOff>
    </xdr:from>
    <xdr:to>
      <xdr:col>15</xdr:col>
      <xdr:colOff>98425</xdr:colOff>
      <xdr:row>54</xdr:row>
      <xdr:rowOff>127000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3526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12899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44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83457</xdr:rowOff>
    </xdr:from>
    <xdr:to>
      <xdr:col>11</xdr:col>
      <xdr:colOff>9525</xdr:colOff>
      <xdr:row>54</xdr:row>
      <xdr:rowOff>127000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341757"/>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162577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46265</xdr:rowOff>
    </xdr:from>
    <xdr:to>
      <xdr:col>24</xdr:col>
      <xdr:colOff>76200</xdr:colOff>
      <xdr:row>55</xdr:row>
      <xdr:rowOff>147865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18342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448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13607</xdr:rowOff>
    </xdr:from>
    <xdr:to>
      <xdr:col>20</xdr:col>
      <xdr:colOff>38100</xdr:colOff>
      <xdr:row>55</xdr:row>
      <xdr:rowOff>115207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44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99984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529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43543</xdr:rowOff>
    </xdr:from>
    <xdr:to>
      <xdr:col>15</xdr:col>
      <xdr:colOff>149225</xdr:colOff>
      <xdr:row>54</xdr:row>
      <xdr:rowOff>145143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155320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162577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32657</xdr:rowOff>
    </xdr:from>
    <xdr:to>
      <xdr:col>6</xdr:col>
      <xdr:colOff>171450</xdr:colOff>
      <xdr:row>54</xdr:row>
      <xdr:rowOff>134257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29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144434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059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の動向としては繰出金が大きく影響している。国民健康保険、介護保険、後期高齢者医療保険の保険給付の増減や下水道使用料の増減等、その年において様々な影響がありつつも、ここ数年概ね横ばい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年度においては、普通交付税の大幅な増により経常一般財源が増となったため、前年度比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ポイント改善した。</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82550</xdr:rowOff>
    </xdr:from>
    <xdr:to>
      <xdr:col>82</xdr:col>
      <xdr:colOff>107950</xdr:colOff>
      <xdr:row>57</xdr:row>
      <xdr:rowOff>158750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8552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41927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14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158750</xdr:rowOff>
    </xdr:from>
    <xdr:to>
      <xdr:col>78</xdr:col>
      <xdr:colOff>69850</xdr:colOff>
      <xdr:row>59</xdr:row>
      <xdr:rowOff>57150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9314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19050</xdr:rowOff>
    </xdr:from>
    <xdr:to>
      <xdr:col>73</xdr:col>
      <xdr:colOff>180975</xdr:colOff>
      <xdr:row>59</xdr:row>
      <xdr:rowOff>57150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134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149877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19050</xdr:rowOff>
    </xdr:from>
    <xdr:to>
      <xdr:col>69</xdr:col>
      <xdr:colOff>92075</xdr:colOff>
      <xdr:row>59</xdr:row>
      <xdr:rowOff>158750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1346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149877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31750</xdr:rowOff>
    </xdr:from>
    <xdr:to>
      <xdr:col>82</xdr:col>
      <xdr:colOff>158750</xdr:colOff>
      <xdr:row>57</xdr:row>
      <xdr:rowOff>133350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48277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107950</xdr:rowOff>
    </xdr:from>
    <xdr:to>
      <xdr:col>78</xdr:col>
      <xdr:colOff>120650</xdr:colOff>
      <xdr:row>58</xdr:row>
      <xdr:rowOff>38100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48277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6350</xdr:rowOff>
    </xdr:from>
    <xdr:to>
      <xdr:col>74</xdr:col>
      <xdr:colOff>31750</xdr:colOff>
      <xdr:row>59</xdr:row>
      <xdr:rowOff>107950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92727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20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139700</xdr:rowOff>
    </xdr:from>
    <xdr:to>
      <xdr:col>69</xdr:col>
      <xdr:colOff>142875</xdr:colOff>
      <xdr:row>59</xdr:row>
      <xdr:rowOff>69850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54627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107950</xdr:rowOff>
    </xdr:from>
    <xdr:to>
      <xdr:col>65</xdr:col>
      <xdr:colOff>53975</xdr:colOff>
      <xdr:row>60</xdr:row>
      <xdr:rowOff>38100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22877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福祉の充実を町政の中心施策の一つに掲げ、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高齢者医療費助成や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未来わくわく支援金を始めとする単独施策を推進していることから補助費等は類似団体と比較しても依然として高水準で推移している。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年度においては、行政改革における福祉単独施策の見直しに伴い、単独施策における各種医療費助成の減により、経常経費充当一般財源は約</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億</a:t>
          </a:r>
          <a:r>
            <a:rPr kumimoji="1" lang="en-US" altLang="ja-JP" sz="1100">
              <a:latin typeface="ＭＳ Ｐゴシック" panose="020B0600070205080204" pitchFamily="50" charset="-128"/>
              <a:ea typeface="ＭＳ Ｐゴシック" panose="020B0600070205080204" pitchFamily="50" charset="-128"/>
            </a:rPr>
            <a:t>4,000</a:t>
          </a:r>
          <a:r>
            <a:rPr kumimoji="1" lang="ja-JP" altLang="en-US" sz="1100">
              <a:latin typeface="ＭＳ Ｐゴシック" panose="020B0600070205080204" pitchFamily="50" charset="-128"/>
              <a:ea typeface="ＭＳ Ｐゴシック" panose="020B0600070205080204" pitchFamily="50" charset="-128"/>
            </a:rPr>
            <a:t>万円の減となり、前年度比</a:t>
          </a:r>
          <a:r>
            <a:rPr kumimoji="1" lang="en-US" altLang="ja-JP" sz="1100">
              <a:latin typeface="ＭＳ Ｐゴシック" panose="020B0600070205080204" pitchFamily="50" charset="-128"/>
              <a:ea typeface="ＭＳ Ｐゴシック" panose="020B0600070205080204" pitchFamily="50" charset="-128"/>
            </a:rPr>
            <a:t>4.1</a:t>
          </a:r>
          <a:r>
            <a:rPr kumimoji="1" lang="ja-JP" altLang="en-US" sz="1100">
              <a:latin typeface="ＭＳ Ｐゴシック" panose="020B0600070205080204" pitchFamily="50" charset="-128"/>
              <a:ea typeface="ＭＳ Ｐゴシック" panose="020B0600070205080204" pitchFamily="50" charset="-128"/>
            </a:rPr>
            <a:t>ポイント改善した。</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115570</xdr:rowOff>
    </xdr:from>
    <xdr:to>
      <xdr:col>82</xdr:col>
      <xdr:colOff>107950</xdr:colOff>
      <xdr:row>39</xdr:row>
      <xdr:rowOff>6985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459220"/>
          <a:ext cx="838200" cy="23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144162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3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104140</xdr:rowOff>
    </xdr:from>
    <xdr:to>
      <xdr:col>78</xdr:col>
      <xdr:colOff>69850</xdr:colOff>
      <xdr:row>39</xdr:row>
      <xdr:rowOff>6985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61924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33672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862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104140</xdr:rowOff>
    </xdr:from>
    <xdr:to>
      <xdr:col>73</xdr:col>
      <xdr:colOff>180975</xdr:colOff>
      <xdr:row>38</xdr:row>
      <xdr:rowOff>109855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661924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5097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109855</xdr:rowOff>
    </xdr:from>
    <xdr:to>
      <xdr:col>69</xdr:col>
      <xdr:colOff>92075</xdr:colOff>
      <xdr:row>39</xdr:row>
      <xdr:rowOff>104140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624955"/>
          <a:ext cx="889000" cy="16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113682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16527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84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36847</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127635</xdr:rowOff>
    </xdr:from>
    <xdr:to>
      <xdr:col>78</xdr:col>
      <xdr:colOff>120650</xdr:colOff>
      <xdr:row>39</xdr:row>
      <xdr:rowOff>57785</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64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42562</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729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53340</xdr:rowOff>
    </xdr:from>
    <xdr:to>
      <xdr:col>74</xdr:col>
      <xdr:colOff>31750</xdr:colOff>
      <xdr:row>38</xdr:row>
      <xdr:rowOff>154940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139717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59055</xdr:rowOff>
    </xdr:from>
    <xdr:to>
      <xdr:col>69</xdr:col>
      <xdr:colOff>142875</xdr:colOff>
      <xdr:row>38</xdr:row>
      <xdr:rowOff>160655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57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145432</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660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53340</xdr:rowOff>
    </xdr:from>
    <xdr:to>
      <xdr:col>65</xdr:col>
      <xdr:colOff>53975</xdr:colOff>
      <xdr:row>39</xdr:row>
      <xdr:rowOff>154940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73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139717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826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公債費は平成</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年度でピークを越え、臨時財政対策債以外の通常事業債については、投資的事業の計画、財源調整に十分配慮し最小限の地方債活用に留めている。</a:t>
          </a:r>
          <a:endParaRPr kumimoji="1" lang="en-US" altLang="ja-JP" sz="11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事業債抑制に努めてきた結果、償還経費そのものが減少した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より経常経費充当一般財源が約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万円の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減となった一方、普通交付税の大幅な増により経常一般財源が増となったため、</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ポイントの改善となった。</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62992</xdr:rowOff>
    </xdr:from>
    <xdr:to>
      <xdr:col>24</xdr:col>
      <xdr:colOff>25400</xdr:colOff>
      <xdr:row>76</xdr:row>
      <xdr:rowOff>94996</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09319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81280</xdr:rowOff>
    </xdr:from>
    <xdr:to>
      <xdr:col>19</xdr:col>
      <xdr:colOff>187325</xdr:colOff>
      <xdr:row>76</xdr:row>
      <xdr:rowOff>94996</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1114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77995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72137</xdr:rowOff>
    </xdr:from>
    <xdr:to>
      <xdr:col>15</xdr:col>
      <xdr:colOff>98425</xdr:colOff>
      <xdr:row>76</xdr:row>
      <xdr:rowOff>81280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102337"/>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105427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72137</xdr:rowOff>
    </xdr:from>
    <xdr:to>
      <xdr:col>11</xdr:col>
      <xdr:colOff>9525</xdr:colOff>
      <xdr:row>76</xdr:row>
      <xdr:rowOff>99568</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102337"/>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73423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96283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12192</xdr:rowOff>
    </xdr:from>
    <xdr:to>
      <xdr:col>24</xdr:col>
      <xdr:colOff>76200</xdr:colOff>
      <xdr:row>76</xdr:row>
      <xdr:rowOff>113792</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28719</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288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44196</xdr:rowOff>
    </xdr:from>
    <xdr:to>
      <xdr:col>20</xdr:col>
      <xdr:colOff>38100</xdr:colOff>
      <xdr:row>76</xdr:row>
      <xdr:rowOff>145796</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07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155973</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2843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30480</xdr:rowOff>
    </xdr:from>
    <xdr:to>
      <xdr:col>15</xdr:col>
      <xdr:colOff>149225</xdr:colOff>
      <xdr:row>76</xdr:row>
      <xdr:rowOff>132080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142257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21337</xdr:rowOff>
    </xdr:from>
    <xdr:to>
      <xdr:col>11</xdr:col>
      <xdr:colOff>60325</xdr:colOff>
      <xdr:row>76</xdr:row>
      <xdr:rowOff>122937</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133113</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282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48768</xdr:rowOff>
    </xdr:from>
    <xdr:to>
      <xdr:col>6</xdr:col>
      <xdr:colOff>171450</xdr:colOff>
      <xdr:row>76</xdr:row>
      <xdr:rowOff>150368</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160545</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以外は、類団比較において他団体を大きく上回って推移している。主に補助費等が要因となっているが、未来わくわく支援金を始め中心施策である福祉単独施策の実施による割合が大きく、その他では、人件費・物件費などが影響を及ぼ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年度においては、普通交付税の大幅な</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により経常一般財源が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ことから</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指標は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改善</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。今後も引き続き歳入確保や歳出削減に努め、柔軟性のある財政運営を図っていく。</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46990</xdr:rowOff>
    </xdr:from>
    <xdr:to>
      <xdr:col>82</xdr:col>
      <xdr:colOff>107950</xdr:colOff>
      <xdr:row>78</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562840"/>
          <a:ext cx="0" cy="975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78</xdr:row>
      <xdr:rowOff>137177</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51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78</xdr:row>
      <xdr:rowOff>165100</xdr:rowOff>
    </xdr:from>
    <xdr:to>
      <xdr:col>82</xdr:col>
      <xdr:colOff>196850</xdr:colOff>
      <xdr:row>78</xdr:row>
      <xdr:rowOff>165100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53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133367</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0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46990</xdr:rowOff>
    </xdr:from>
    <xdr:to>
      <xdr:col>82</xdr:col>
      <xdr:colOff>196850</xdr:colOff>
      <xdr:row>73</xdr:row>
      <xdr:rowOff>46990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56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157480</xdr:rowOff>
    </xdr:from>
    <xdr:to>
      <xdr:col>82</xdr:col>
      <xdr:colOff>107950</xdr:colOff>
      <xdr:row>79</xdr:row>
      <xdr:rowOff>73661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530580"/>
          <a:ext cx="8382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35577</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2894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19050</xdr:rowOff>
    </xdr:from>
    <xdr:to>
      <xdr:col>82</xdr:col>
      <xdr:colOff>158750</xdr:colOff>
      <xdr:row>76</xdr:row>
      <xdr:rowOff>120650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04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142239</xdr:rowOff>
    </xdr:from>
    <xdr:to>
      <xdr:col>78</xdr:col>
      <xdr:colOff>69850</xdr:colOff>
      <xdr:row>79</xdr:row>
      <xdr:rowOff>73661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515339"/>
          <a:ext cx="889000" cy="102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148589</xdr:rowOff>
    </xdr:from>
    <xdr:to>
      <xdr:col>78</xdr:col>
      <xdr:colOff>120650</xdr:colOff>
      <xdr:row>76</xdr:row>
      <xdr:rowOff>78739</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00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88917</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277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123189</xdr:rowOff>
    </xdr:from>
    <xdr:to>
      <xdr:col>73</xdr:col>
      <xdr:colOff>180975</xdr:colOff>
      <xdr:row>78</xdr:row>
      <xdr:rowOff>142239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49628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102870</xdr:rowOff>
    </xdr:from>
    <xdr:to>
      <xdr:col>74</xdr:col>
      <xdr:colOff>31750</xdr:colOff>
      <xdr:row>76</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296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43197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123189</xdr:rowOff>
    </xdr:from>
    <xdr:to>
      <xdr:col>69</xdr:col>
      <xdr:colOff>92075</xdr:colOff>
      <xdr:row>80</xdr:row>
      <xdr:rowOff>73661</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496289"/>
          <a:ext cx="889000" cy="293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152400</xdr:rowOff>
    </xdr:from>
    <xdr:to>
      <xdr:col>69</xdr:col>
      <xdr:colOff>142875</xdr:colOff>
      <xdr:row>75</xdr:row>
      <xdr:rowOff>82550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283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92727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60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11430</xdr:rowOff>
    </xdr:from>
    <xdr:to>
      <xdr:col>65</xdr:col>
      <xdr:colOff>53975</xdr:colOff>
      <xdr:row>76</xdr:row>
      <xdr:rowOff>113030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041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123207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2810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106680</xdr:rowOff>
    </xdr:from>
    <xdr:to>
      <xdr:col>82</xdr:col>
      <xdr:colOff>158750</xdr:colOff>
      <xdr:row>79</xdr:row>
      <xdr:rowOff>36830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4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15257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38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22861</xdr:rowOff>
    </xdr:from>
    <xdr:to>
      <xdr:col>78</xdr:col>
      <xdr:colOff>120650</xdr:colOff>
      <xdr:row>79</xdr:row>
      <xdr:rowOff>124461</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56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109238</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65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91439</xdr:rowOff>
    </xdr:from>
    <xdr:to>
      <xdr:col>74</xdr:col>
      <xdr:colOff>31750</xdr:colOff>
      <xdr:row>79</xdr:row>
      <xdr:rowOff>21589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46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6366</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72389</xdr:rowOff>
    </xdr:from>
    <xdr:to>
      <xdr:col>69</xdr:col>
      <xdr:colOff>142875</xdr:colOff>
      <xdr:row>79</xdr:row>
      <xdr:rowOff>2539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44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158766</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531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22861</xdr:rowOff>
    </xdr:from>
    <xdr:to>
      <xdr:col>65</xdr:col>
      <xdr:colOff>53975</xdr:colOff>
      <xdr:row>80</xdr:row>
      <xdr:rowOff>124461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73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109238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825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東京都日の出町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106187</xdr:rowOff>
    </xdr:from>
    <xdr:to>
      <xdr:col>29</xdr:col>
      <xdr:colOff>127000</xdr:colOff>
      <xdr:row>18</xdr:row>
      <xdr:rowOff>15911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897012"/>
          <a:ext cx="647700" cy="2526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128113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18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15911</xdr:rowOff>
    </xdr:from>
    <xdr:to>
      <xdr:col>26</xdr:col>
      <xdr:colOff>50800</xdr:colOff>
      <xdr:row>18</xdr:row>
      <xdr:rowOff>40078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149636"/>
          <a:ext cx="698500" cy="241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24844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40078</xdr:rowOff>
    </xdr:from>
    <xdr:to>
      <xdr:col>22</xdr:col>
      <xdr:colOff>114300</xdr:colOff>
      <xdr:row>18</xdr:row>
      <xdr:rowOff>42059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173803"/>
          <a:ext cx="698500" cy="19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42059</xdr:rowOff>
    </xdr:from>
    <xdr:to>
      <xdr:col>18</xdr:col>
      <xdr:colOff>177800</xdr:colOff>
      <xdr:row>18</xdr:row>
      <xdr:rowOff>75336</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175784"/>
          <a:ext cx="698500" cy="332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86598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55387</xdr:rowOff>
    </xdr:from>
    <xdr:to>
      <xdr:col>29</xdr:col>
      <xdr:colOff>177800</xdr:colOff>
      <xdr:row>16</xdr:row>
      <xdr:rowOff>156987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8462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71914</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691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136561</xdr:rowOff>
    </xdr:from>
    <xdr:to>
      <xdr:col>26</xdr:col>
      <xdr:colOff>101600</xdr:colOff>
      <xdr:row>18</xdr:row>
      <xdr:rowOff>66711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0988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51488</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185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160728</xdr:rowOff>
    </xdr:from>
    <xdr:to>
      <xdr:col>22</xdr:col>
      <xdr:colOff>165100</xdr:colOff>
      <xdr:row>18</xdr:row>
      <xdr:rowOff>90878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1230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75654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209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162709</xdr:rowOff>
    </xdr:from>
    <xdr:to>
      <xdr:col>19</xdr:col>
      <xdr:colOff>38100</xdr:colOff>
      <xdr:row>18</xdr:row>
      <xdr:rowOff>92859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1249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77636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211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24536</xdr:rowOff>
    </xdr:from>
    <xdr:to>
      <xdr:col>15</xdr:col>
      <xdr:colOff>101600</xdr:colOff>
      <xdr:row>18</xdr:row>
      <xdr:rowOff>126136</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1582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110913</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244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61620</xdr:rowOff>
    </xdr:from>
    <xdr:to>
      <xdr:col>29</xdr:col>
      <xdr:colOff>127000</xdr:colOff>
      <xdr:row>36</xdr:row>
      <xdr:rowOff>76308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014870"/>
          <a:ext cx="647700" cy="146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327518</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94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58801</xdr:rowOff>
    </xdr:from>
    <xdr:to>
      <xdr:col>26</xdr:col>
      <xdr:colOff>50800</xdr:colOff>
      <xdr:row>36</xdr:row>
      <xdr:rowOff>76308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012051"/>
          <a:ext cx="698500" cy="175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233792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01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34607</xdr:rowOff>
    </xdr:from>
    <xdr:to>
      <xdr:col>22</xdr:col>
      <xdr:colOff>114300</xdr:colOff>
      <xdr:row>36</xdr:row>
      <xdr:rowOff>58801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987857"/>
          <a:ext cx="698500" cy="241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28531</xdr:rowOff>
    </xdr:from>
    <xdr:to>
      <xdr:col>18</xdr:col>
      <xdr:colOff>177800</xdr:colOff>
      <xdr:row>36</xdr:row>
      <xdr:rowOff>34607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981781"/>
          <a:ext cx="698500" cy="60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248690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270177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10820</xdr:rowOff>
    </xdr:from>
    <xdr:to>
      <xdr:col>29</xdr:col>
      <xdr:colOff>177800</xdr:colOff>
      <xdr:row>36</xdr:row>
      <xdr:rowOff>112420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640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325797</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936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25508</xdr:rowOff>
    </xdr:from>
    <xdr:to>
      <xdr:col>26</xdr:col>
      <xdr:colOff>101600</xdr:colOff>
      <xdr:row>36</xdr:row>
      <xdr:rowOff>127108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9787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111885</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06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8001</xdr:rowOff>
    </xdr:from>
    <xdr:to>
      <xdr:col>22</xdr:col>
      <xdr:colOff>165100</xdr:colOff>
      <xdr:row>36</xdr:row>
      <xdr:rowOff>109601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9612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94378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047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326707</xdr:rowOff>
    </xdr:from>
    <xdr:to>
      <xdr:col>19</xdr:col>
      <xdr:colOff>38100</xdr:colOff>
      <xdr:row>36</xdr:row>
      <xdr:rowOff>85407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370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70184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23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320631</xdr:rowOff>
    </xdr:from>
    <xdr:to>
      <xdr:col>15</xdr:col>
      <xdr:colOff>101600</xdr:colOff>
      <xdr:row>36</xdr:row>
      <xdr:rowOff>79331</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9309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64108</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017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東京都日の出町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16,061
15,888
28.07
10,657,855
10,300,031
271,996
4,787,681
4,566,387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165316</xdr:rowOff>
    </xdr:from>
    <xdr:to>
      <xdr:col>24</xdr:col>
      <xdr:colOff>63500</xdr:colOff>
      <xdr:row>36</xdr:row>
      <xdr:rowOff>119316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66066"/>
          <a:ext cx="838200" cy="125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118063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8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119316</xdr:rowOff>
    </xdr:from>
    <xdr:to>
      <xdr:col>19</xdr:col>
      <xdr:colOff>177800</xdr:colOff>
      <xdr:row>36</xdr:row>
      <xdr:rowOff>124295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91516"/>
          <a:ext cx="889000" cy="4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169664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4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112052</xdr:rowOff>
    </xdr:from>
    <xdr:to>
      <xdr:col>15</xdr:col>
      <xdr:colOff>50800</xdr:colOff>
      <xdr:row>36</xdr:row>
      <xdr:rowOff>124295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284252"/>
          <a:ext cx="889000" cy="12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22991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6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112052</xdr:rowOff>
    </xdr:from>
    <xdr:to>
      <xdr:col>10</xdr:col>
      <xdr:colOff>114300</xdr:colOff>
      <xdr:row>36</xdr:row>
      <xdr:rowOff>163906</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84252"/>
          <a:ext cx="889000" cy="51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24147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6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43159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8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114516</xdr:rowOff>
    </xdr:from>
    <xdr:to>
      <xdr:col>24</xdr:col>
      <xdr:colOff>114300</xdr:colOff>
      <xdr:row>36</xdr:row>
      <xdr:rowOff>44666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1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137393</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66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68516</xdr:rowOff>
    </xdr:from>
    <xdr:to>
      <xdr:col>20</xdr:col>
      <xdr:colOff>38100</xdr:colOff>
      <xdr:row>36</xdr:row>
      <xdr:rowOff>170116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240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15193</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015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73495</xdr:rowOff>
    </xdr:from>
    <xdr:to>
      <xdr:col>15</xdr:col>
      <xdr:colOff>101600</xdr:colOff>
      <xdr:row>37</xdr:row>
      <xdr:rowOff>3645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4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20172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020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61252</xdr:rowOff>
    </xdr:from>
    <xdr:to>
      <xdr:col>10</xdr:col>
      <xdr:colOff>165100</xdr:colOff>
      <xdr:row>36</xdr:row>
      <xdr:rowOff>162852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33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7929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00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113106</xdr:rowOff>
    </xdr:from>
    <xdr:to>
      <xdr:col>6</xdr:col>
      <xdr:colOff>38100</xdr:colOff>
      <xdr:row>37</xdr:row>
      <xdr:rowOff>43256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85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59783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06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92533</xdr:rowOff>
    </xdr:from>
    <xdr:to>
      <xdr:col>24</xdr:col>
      <xdr:colOff>63500</xdr:colOff>
      <xdr:row>58</xdr:row>
      <xdr:rowOff>104281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36633"/>
          <a:ext cx="838200" cy="11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98371</xdr:rowOff>
    </xdr:from>
    <xdr:to>
      <xdr:col>19</xdr:col>
      <xdr:colOff>177800</xdr:colOff>
      <xdr:row>58</xdr:row>
      <xdr:rowOff>104281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42471"/>
          <a:ext cx="889000" cy="5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160981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6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94073</xdr:rowOff>
    </xdr:from>
    <xdr:to>
      <xdr:col>15</xdr:col>
      <xdr:colOff>50800</xdr:colOff>
      <xdr:row>58</xdr:row>
      <xdr:rowOff>98371</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38173"/>
          <a:ext cx="889000" cy="4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160060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76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94073</xdr:rowOff>
    </xdr:from>
    <xdr:to>
      <xdr:col>10</xdr:col>
      <xdr:colOff>114300</xdr:colOff>
      <xdr:row>58</xdr:row>
      <xdr:rowOff>99076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38173"/>
          <a:ext cx="889000" cy="5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144693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151582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9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41733</xdr:rowOff>
    </xdr:from>
    <xdr:to>
      <xdr:col>24</xdr:col>
      <xdr:colOff>114300</xdr:colOff>
      <xdr:row>58</xdr:row>
      <xdr:rowOff>143333</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85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163548</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36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53481</xdr:rowOff>
    </xdr:from>
    <xdr:to>
      <xdr:col>20</xdr:col>
      <xdr:colOff>38100</xdr:colOff>
      <xdr:row>58</xdr:row>
      <xdr:rowOff>155081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97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146208</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9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47571</xdr:rowOff>
    </xdr:from>
    <xdr:to>
      <xdr:col>15</xdr:col>
      <xdr:colOff>101600</xdr:colOff>
      <xdr:row>58</xdr:row>
      <xdr:rowOff>149171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9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140298</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8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43273</xdr:rowOff>
    </xdr:from>
    <xdr:to>
      <xdr:col>10</xdr:col>
      <xdr:colOff>165100</xdr:colOff>
      <xdr:row>58</xdr:row>
      <xdr:rowOff>144873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87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161400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6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48276</xdr:rowOff>
    </xdr:from>
    <xdr:to>
      <xdr:col>6</xdr:col>
      <xdr:colOff>38100</xdr:colOff>
      <xdr:row>58</xdr:row>
      <xdr:rowOff>149876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9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166403</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76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48923</xdr:rowOff>
    </xdr:from>
    <xdr:to>
      <xdr:col>24</xdr:col>
      <xdr:colOff>63500</xdr:colOff>
      <xdr:row>78</xdr:row>
      <xdr:rowOff>67805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422023"/>
          <a:ext cx="838200" cy="18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67805</xdr:rowOff>
    </xdr:from>
    <xdr:to>
      <xdr:col>19</xdr:col>
      <xdr:colOff>177800</xdr:colOff>
      <xdr:row>78</xdr:row>
      <xdr:rowOff>79808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440905"/>
          <a:ext cx="889000" cy="12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75234</xdr:rowOff>
    </xdr:from>
    <xdr:to>
      <xdr:col>15</xdr:col>
      <xdr:colOff>50800</xdr:colOff>
      <xdr:row>78</xdr:row>
      <xdr:rowOff>79808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448334"/>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75234</xdr:rowOff>
    </xdr:from>
    <xdr:to>
      <xdr:col>10</xdr:col>
      <xdr:colOff>114300</xdr:colOff>
      <xdr:row>78</xdr:row>
      <xdr:rowOff>81750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448334"/>
          <a:ext cx="889000" cy="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169573</xdr:rowOff>
    </xdr:from>
    <xdr:to>
      <xdr:col>24</xdr:col>
      <xdr:colOff>114300</xdr:colOff>
      <xdr:row>78</xdr:row>
      <xdr:rowOff>99723</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71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84500</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286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17005</xdr:rowOff>
    </xdr:from>
    <xdr:to>
      <xdr:col>20</xdr:col>
      <xdr:colOff>38100</xdr:colOff>
      <xdr:row>78</xdr:row>
      <xdr:rowOff>118605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9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109732</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48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29008</xdr:rowOff>
    </xdr:from>
    <xdr:to>
      <xdr:col>15</xdr:col>
      <xdr:colOff>101600</xdr:colOff>
      <xdr:row>78</xdr:row>
      <xdr:rowOff>130608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0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121735</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94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24434</xdr:rowOff>
    </xdr:from>
    <xdr:to>
      <xdr:col>10</xdr:col>
      <xdr:colOff>165100</xdr:colOff>
      <xdr:row>78</xdr:row>
      <xdr:rowOff>126034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39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117161</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9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30950</xdr:rowOff>
    </xdr:from>
    <xdr:to>
      <xdr:col>6</xdr:col>
      <xdr:colOff>38100</xdr:colOff>
      <xdr:row>78</xdr:row>
      <xdr:rowOff>132550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0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123677</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496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6612</xdr:rowOff>
    </xdr:from>
    <xdr:to>
      <xdr:col>24</xdr:col>
      <xdr:colOff>63500</xdr:colOff>
      <xdr:row>93</xdr:row>
      <xdr:rowOff>132941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5951462"/>
          <a:ext cx="838200" cy="12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89033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05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132941</xdr:rowOff>
    </xdr:from>
    <xdr:to>
      <xdr:col>19</xdr:col>
      <xdr:colOff>177800</xdr:colOff>
      <xdr:row>94</xdr:row>
      <xdr:rowOff>16560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077791"/>
          <a:ext cx="889000" cy="55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119764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40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148006</xdr:rowOff>
    </xdr:from>
    <xdr:to>
      <xdr:col>15</xdr:col>
      <xdr:colOff>50800</xdr:colOff>
      <xdr:row>94</xdr:row>
      <xdr:rowOff>16560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5921406"/>
          <a:ext cx="889000" cy="211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42791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5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148006</xdr:rowOff>
    </xdr:from>
    <xdr:to>
      <xdr:col>10</xdr:col>
      <xdr:colOff>114300</xdr:colOff>
      <xdr:row>94</xdr:row>
      <xdr:rowOff>63457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5921406"/>
          <a:ext cx="889000" cy="258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9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25657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127262</xdr:rowOff>
    </xdr:from>
    <xdr:to>
      <xdr:col>24</xdr:col>
      <xdr:colOff>114300</xdr:colOff>
      <xdr:row>93</xdr:row>
      <xdr:rowOff>57412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900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150139</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752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82141</xdr:rowOff>
    </xdr:from>
    <xdr:to>
      <xdr:col>20</xdr:col>
      <xdr:colOff>38100</xdr:colOff>
      <xdr:row>94</xdr:row>
      <xdr:rowOff>12291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02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28818</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802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137210</xdr:rowOff>
    </xdr:from>
    <xdr:to>
      <xdr:col>15</xdr:col>
      <xdr:colOff>101600</xdr:colOff>
      <xdr:row>94</xdr:row>
      <xdr:rowOff>67360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08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83887</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85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97206</xdr:rowOff>
    </xdr:from>
    <xdr:to>
      <xdr:col>10</xdr:col>
      <xdr:colOff>165100</xdr:colOff>
      <xdr:row>93</xdr:row>
      <xdr:rowOff>27356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870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43883</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645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12657</xdr:rowOff>
    </xdr:from>
    <xdr:to>
      <xdr:col>6</xdr:col>
      <xdr:colOff>38100</xdr:colOff>
      <xdr:row>94</xdr:row>
      <xdr:rowOff>114257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12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130784</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5904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82447</xdr:rowOff>
    </xdr:from>
    <xdr:to>
      <xdr:col>55</xdr:col>
      <xdr:colOff>0</xdr:colOff>
      <xdr:row>36</xdr:row>
      <xdr:rowOff>111643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254647"/>
          <a:ext cx="838200" cy="29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82723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54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82447</xdr:rowOff>
    </xdr:from>
    <xdr:to>
      <xdr:col>50</xdr:col>
      <xdr:colOff>114300</xdr:colOff>
      <xdr:row>36</xdr:row>
      <xdr:rowOff>96982</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254647"/>
          <a:ext cx="889000" cy="1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59162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40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96982</xdr:rowOff>
    </xdr:from>
    <xdr:to>
      <xdr:col>45</xdr:col>
      <xdr:colOff>177800</xdr:colOff>
      <xdr:row>36</xdr:row>
      <xdr:rowOff>128815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269182"/>
          <a:ext cx="889000" cy="31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61037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404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126174</xdr:rowOff>
    </xdr:from>
    <xdr:to>
      <xdr:col>41</xdr:col>
      <xdr:colOff>50800</xdr:colOff>
      <xdr:row>36</xdr:row>
      <xdr:rowOff>128815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955474"/>
          <a:ext cx="889000" cy="345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98268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44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46780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047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60843</xdr:rowOff>
    </xdr:from>
    <xdr:to>
      <xdr:col>55</xdr:col>
      <xdr:colOff>50800</xdr:colOff>
      <xdr:row>36</xdr:row>
      <xdr:rowOff>162443</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233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83720</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084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31647</xdr:rowOff>
    </xdr:from>
    <xdr:to>
      <xdr:col>50</xdr:col>
      <xdr:colOff>165100</xdr:colOff>
      <xdr:row>36</xdr:row>
      <xdr:rowOff>133247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203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149774</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979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46182</xdr:rowOff>
    </xdr:from>
    <xdr:to>
      <xdr:col>46</xdr:col>
      <xdr:colOff>38100</xdr:colOff>
      <xdr:row>36</xdr:row>
      <xdr:rowOff>147782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21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164309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993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78015</xdr:rowOff>
    </xdr:from>
    <xdr:to>
      <xdr:col>41</xdr:col>
      <xdr:colOff>101600</xdr:colOff>
      <xdr:row>37</xdr:row>
      <xdr:rowOff>8165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25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24692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025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75374</xdr:rowOff>
    </xdr:from>
    <xdr:to>
      <xdr:col>36</xdr:col>
      <xdr:colOff>165100</xdr:colOff>
      <xdr:row>35</xdr:row>
      <xdr:rowOff>5524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90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22051</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679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31682</xdr:rowOff>
    </xdr:from>
    <xdr:to>
      <xdr:col>55</xdr:col>
      <xdr:colOff>0</xdr:colOff>
      <xdr:row>57</xdr:row>
      <xdr:rowOff>115048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804332"/>
          <a:ext cx="838200" cy="83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83623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513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115048</xdr:rowOff>
    </xdr:from>
    <xdr:to>
      <xdr:col>50</xdr:col>
      <xdr:colOff>114300</xdr:colOff>
      <xdr:row>57</xdr:row>
      <xdr:rowOff>147596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887698"/>
          <a:ext cx="889000" cy="3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68381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49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131635</xdr:rowOff>
    </xdr:from>
    <xdr:to>
      <xdr:col>45</xdr:col>
      <xdr:colOff>177800</xdr:colOff>
      <xdr:row>57</xdr:row>
      <xdr:rowOff>147596</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904285"/>
          <a:ext cx="889000" cy="1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131635</xdr:rowOff>
    </xdr:from>
    <xdr:to>
      <xdr:col>41</xdr:col>
      <xdr:colOff>50800</xdr:colOff>
      <xdr:row>57</xdr:row>
      <xdr:rowOff>155666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9904285"/>
          <a:ext cx="889000" cy="24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109881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3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152332</xdr:rowOff>
    </xdr:from>
    <xdr:to>
      <xdr:col>55</xdr:col>
      <xdr:colOff>50800</xdr:colOff>
      <xdr:row>57</xdr:row>
      <xdr:rowOff>82482</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75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130759</xdr:rowOff>
    </xdr:from>
    <xdr:ext cx="534377"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731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64248</xdr:rowOff>
    </xdr:from>
    <xdr:to>
      <xdr:col>50</xdr:col>
      <xdr:colOff>165100</xdr:colOff>
      <xdr:row>57</xdr:row>
      <xdr:rowOff>165848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836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156975</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72111" y="992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96796</xdr:rowOff>
    </xdr:from>
    <xdr:to>
      <xdr:col>46</xdr:col>
      <xdr:colOff>38100</xdr:colOff>
      <xdr:row>58</xdr:row>
      <xdr:rowOff>26946</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86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18073</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96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80835</xdr:rowOff>
    </xdr:from>
    <xdr:to>
      <xdr:col>41</xdr:col>
      <xdr:colOff>101600</xdr:colOff>
      <xdr:row>58</xdr:row>
      <xdr:rowOff>10985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85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2112</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94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104866</xdr:rowOff>
    </xdr:from>
    <xdr:to>
      <xdr:col>36</xdr:col>
      <xdr:colOff>165100</xdr:colOff>
      <xdr:row>58</xdr:row>
      <xdr:rowOff>35016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87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26143</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05111" y="9970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97899</xdr:rowOff>
    </xdr:from>
    <xdr:to>
      <xdr:col>55</xdr:col>
      <xdr:colOff>0</xdr:colOff>
      <xdr:row>79</xdr:row>
      <xdr:rowOff>98671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642449"/>
          <a:ext cx="838200" cy="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97899</xdr:rowOff>
    </xdr:from>
    <xdr:to>
      <xdr:col>50</xdr:col>
      <xdr:colOff>114300</xdr:colOff>
      <xdr:row>79</xdr:row>
      <xdr:rowOff>98704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642449"/>
          <a:ext cx="889000" cy="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98704</xdr:rowOff>
    </xdr:from>
    <xdr:to>
      <xdr:col>45</xdr:col>
      <xdr:colOff>177800</xdr:colOff>
      <xdr:row>79</xdr:row>
      <xdr:rowOff>98879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643254"/>
          <a:ext cx="889000" cy="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59778</xdr:rowOff>
    </xdr:from>
    <xdr:to>
      <xdr:col>41</xdr:col>
      <xdr:colOff>50800</xdr:colOff>
      <xdr:row>79</xdr:row>
      <xdr:rowOff>98879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604328"/>
          <a:ext cx="889000" cy="39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12369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47871</xdr:rowOff>
    </xdr:from>
    <xdr:to>
      <xdr:col>55</xdr:col>
      <xdr:colOff>50800</xdr:colOff>
      <xdr:row>79</xdr:row>
      <xdr:rowOff>149471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9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134248</xdr:rowOff>
    </xdr:from>
    <xdr:ext cx="313932"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50734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47099</xdr:rowOff>
    </xdr:from>
    <xdr:to>
      <xdr:col>50</xdr:col>
      <xdr:colOff>165100</xdr:colOff>
      <xdr:row>79</xdr:row>
      <xdr:rowOff>148699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9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79</xdr:row>
      <xdr:rowOff>139826</xdr:rowOff>
    </xdr:from>
    <xdr:ext cx="313932"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82333" y="136843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47904</xdr:rowOff>
    </xdr:from>
    <xdr:to>
      <xdr:col>46</xdr:col>
      <xdr:colOff>38100</xdr:colOff>
      <xdr:row>79</xdr:row>
      <xdr:rowOff>149504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9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79</xdr:row>
      <xdr:rowOff>140631</xdr:rowOff>
    </xdr:from>
    <xdr:ext cx="313932"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93333" y="136851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48079</xdr:rowOff>
    </xdr:from>
    <xdr:to>
      <xdr:col>41</xdr:col>
      <xdr:colOff>101600</xdr:colOff>
      <xdr:row>79</xdr:row>
      <xdr:rowOff>149679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140806</xdr:rowOff>
    </xdr:from>
    <xdr:ext cx="249299"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73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8978</xdr:rowOff>
    </xdr:from>
    <xdr:to>
      <xdr:col>36</xdr:col>
      <xdr:colOff>165100</xdr:colOff>
      <xdr:row>79</xdr:row>
      <xdr:rowOff>110578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5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101705</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4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27800</xdr:rowOff>
    </xdr:from>
    <xdr:to>
      <xdr:col>55</xdr:col>
      <xdr:colOff>0</xdr:colOff>
      <xdr:row>96</xdr:row>
      <xdr:rowOff>129761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487000"/>
          <a:ext cx="838200" cy="101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167916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455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129761</xdr:rowOff>
    </xdr:from>
    <xdr:to>
      <xdr:col>50</xdr:col>
      <xdr:colOff>114300</xdr:colOff>
      <xdr:row>96</xdr:row>
      <xdr:rowOff>166537</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588961"/>
          <a:ext cx="889000" cy="36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13871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30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145889</xdr:rowOff>
    </xdr:from>
    <xdr:to>
      <xdr:col>45</xdr:col>
      <xdr:colOff>177800</xdr:colOff>
      <xdr:row>96</xdr:row>
      <xdr:rowOff>166537</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605089"/>
          <a:ext cx="889000" cy="20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21862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145889</xdr:rowOff>
    </xdr:from>
    <xdr:to>
      <xdr:col>41</xdr:col>
      <xdr:colOff>50800</xdr:colOff>
      <xdr:row>97</xdr:row>
      <xdr:rowOff>25268</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6972300" y="16605089"/>
          <a:ext cx="889000" cy="50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125393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4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148450</xdr:rowOff>
    </xdr:from>
    <xdr:to>
      <xdr:col>55</xdr:col>
      <xdr:colOff>50800</xdr:colOff>
      <xdr:row>96</xdr:row>
      <xdr:rowOff>78600</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4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171327</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287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78961</xdr:rowOff>
    </xdr:from>
    <xdr:to>
      <xdr:col>50</xdr:col>
      <xdr:colOff>165100</xdr:colOff>
      <xdr:row>97</xdr:row>
      <xdr:rowOff>9111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53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238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630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115737</xdr:rowOff>
    </xdr:from>
    <xdr:to>
      <xdr:col>46</xdr:col>
      <xdr:colOff>38100</xdr:colOff>
      <xdr:row>97</xdr:row>
      <xdr:rowOff>45887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57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37014</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66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95089</xdr:rowOff>
    </xdr:from>
    <xdr:to>
      <xdr:col>41</xdr:col>
      <xdr:colOff>101600</xdr:colOff>
      <xdr:row>97</xdr:row>
      <xdr:rowOff>25239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55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16366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647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145918</xdr:rowOff>
    </xdr:from>
    <xdr:to>
      <xdr:col>36</xdr:col>
      <xdr:colOff>165100</xdr:colOff>
      <xdr:row>97</xdr:row>
      <xdr:rowOff>76068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60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67195</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6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35249</xdr:rowOff>
    </xdr:from>
    <xdr:to>
      <xdr:col>85</xdr:col>
      <xdr:colOff>127000</xdr:colOff>
      <xdr:row>39</xdr:row>
      <xdr:rowOff>39162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721799"/>
          <a:ext cx="838200" cy="3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39162</xdr:rowOff>
    </xdr:from>
    <xdr:to>
      <xdr:col>81</xdr:col>
      <xdr:colOff>50800</xdr:colOff>
      <xdr:row>39</xdr:row>
      <xdr:rowOff>41715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725712"/>
          <a:ext cx="889000" cy="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29118</xdr:rowOff>
    </xdr:from>
    <xdr:to>
      <xdr:col>76</xdr:col>
      <xdr:colOff>114300</xdr:colOff>
      <xdr:row>39</xdr:row>
      <xdr:rowOff>41715</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715668"/>
          <a:ext cx="889000" cy="12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29118</xdr:rowOff>
    </xdr:from>
    <xdr:to>
      <xdr:col>71</xdr:col>
      <xdr:colOff>177800</xdr:colOff>
      <xdr:row>39</xdr:row>
      <xdr:rowOff>30902</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715668"/>
          <a:ext cx="889000" cy="1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73050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75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155899</xdr:rowOff>
    </xdr:from>
    <xdr:to>
      <xdr:col>85</xdr:col>
      <xdr:colOff>177800</xdr:colOff>
      <xdr:row>39</xdr:row>
      <xdr:rowOff>86049</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70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469744"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159812</xdr:rowOff>
    </xdr:from>
    <xdr:to>
      <xdr:col>81</xdr:col>
      <xdr:colOff>101600</xdr:colOff>
      <xdr:row>39</xdr:row>
      <xdr:rowOff>89962</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74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81089</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6767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162365</xdr:rowOff>
    </xdr:from>
    <xdr:to>
      <xdr:col>76</xdr:col>
      <xdr:colOff>165100</xdr:colOff>
      <xdr:row>39</xdr:row>
      <xdr:rowOff>92515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7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83642</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7701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149768</xdr:rowOff>
    </xdr:from>
    <xdr:to>
      <xdr:col>72</xdr:col>
      <xdr:colOff>38100</xdr:colOff>
      <xdr:row>39</xdr:row>
      <xdr:rowOff>79918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64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96445</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68428" y="644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151552</xdr:rowOff>
    </xdr:from>
    <xdr:to>
      <xdr:col>67</xdr:col>
      <xdr:colOff>101600</xdr:colOff>
      <xdr:row>39</xdr:row>
      <xdr:rowOff>81702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6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72829</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428" y="6759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147216</xdr:rowOff>
    </xdr:from>
    <xdr:to>
      <xdr:col>85</xdr:col>
      <xdr:colOff>127000</xdr:colOff>
      <xdr:row>76</xdr:row>
      <xdr:rowOff>151440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3177416"/>
          <a:ext cx="838200" cy="4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146268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833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151440</xdr:rowOff>
    </xdr:from>
    <xdr:to>
      <xdr:col>81</xdr:col>
      <xdr:colOff>50800</xdr:colOff>
      <xdr:row>76</xdr:row>
      <xdr:rowOff>157358</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181640"/>
          <a:ext cx="889000" cy="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66621</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27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157358</xdr:rowOff>
    </xdr:from>
    <xdr:to>
      <xdr:col>76</xdr:col>
      <xdr:colOff>114300</xdr:colOff>
      <xdr:row>76</xdr:row>
      <xdr:rowOff>167590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187558"/>
          <a:ext cx="889000" cy="10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30191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271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167590</xdr:rowOff>
    </xdr:from>
    <xdr:to>
      <xdr:col>71</xdr:col>
      <xdr:colOff>177800</xdr:colOff>
      <xdr:row>77</xdr:row>
      <xdr:rowOff>1946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197790"/>
          <a:ext cx="889000" cy="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50920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2738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73589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276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96416</xdr:rowOff>
    </xdr:from>
    <xdr:to>
      <xdr:col>85</xdr:col>
      <xdr:colOff>177800</xdr:colOff>
      <xdr:row>77</xdr:row>
      <xdr:rowOff>26566</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312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74843</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310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100640</xdr:rowOff>
    </xdr:from>
    <xdr:to>
      <xdr:col>81</xdr:col>
      <xdr:colOff>101600</xdr:colOff>
      <xdr:row>77</xdr:row>
      <xdr:rowOff>30790</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313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21917</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223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106558</xdr:rowOff>
    </xdr:from>
    <xdr:to>
      <xdr:col>76</xdr:col>
      <xdr:colOff>165100</xdr:colOff>
      <xdr:row>77</xdr:row>
      <xdr:rowOff>36708</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13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27835</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229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116790</xdr:rowOff>
    </xdr:from>
    <xdr:to>
      <xdr:col>72</xdr:col>
      <xdr:colOff>38100</xdr:colOff>
      <xdr:row>77</xdr:row>
      <xdr:rowOff>46940</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14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38067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239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122596</xdr:rowOff>
    </xdr:from>
    <xdr:to>
      <xdr:col>67</xdr:col>
      <xdr:colOff>101600</xdr:colOff>
      <xdr:row>77</xdr:row>
      <xdr:rowOff>52746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15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43873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245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128873</xdr:rowOff>
    </xdr:from>
    <xdr:to>
      <xdr:col>85</xdr:col>
      <xdr:colOff>127000</xdr:colOff>
      <xdr:row>98</xdr:row>
      <xdr:rowOff>96693</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6759523"/>
          <a:ext cx="838200" cy="139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22702</xdr:rowOff>
    </xdr:from>
    <xdr:to>
      <xdr:col>81</xdr:col>
      <xdr:colOff>50800</xdr:colOff>
      <xdr:row>98</xdr:row>
      <xdr:rowOff>96693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653352"/>
          <a:ext cx="889000" cy="245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22702</xdr:rowOff>
    </xdr:from>
    <xdr:to>
      <xdr:col>76</xdr:col>
      <xdr:colOff>114300</xdr:colOff>
      <xdr:row>97</xdr:row>
      <xdr:rowOff>39612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653352"/>
          <a:ext cx="889000" cy="16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123677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75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39612</xdr:rowOff>
    </xdr:from>
    <xdr:to>
      <xdr:col>71</xdr:col>
      <xdr:colOff>177800</xdr:colOff>
      <xdr:row>98</xdr:row>
      <xdr:rowOff>18656</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670262"/>
          <a:ext cx="889000" cy="150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100537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3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40141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49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78073</xdr:rowOff>
    </xdr:from>
    <xdr:to>
      <xdr:col>85</xdr:col>
      <xdr:colOff>177800</xdr:colOff>
      <xdr:row>98</xdr:row>
      <xdr:rowOff>8223</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70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56500</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68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45893</xdr:rowOff>
    </xdr:from>
    <xdr:to>
      <xdr:col>81</xdr:col>
      <xdr:colOff>101600</xdr:colOff>
      <xdr:row>98</xdr:row>
      <xdr:rowOff>147493</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847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138620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94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143352</xdr:rowOff>
    </xdr:from>
    <xdr:to>
      <xdr:col>76</xdr:col>
      <xdr:colOff>165100</xdr:colOff>
      <xdr:row>97</xdr:row>
      <xdr:rowOff>73502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60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90029</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377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160262</xdr:rowOff>
    </xdr:from>
    <xdr:to>
      <xdr:col>72</xdr:col>
      <xdr:colOff>38100</xdr:colOff>
      <xdr:row>97</xdr:row>
      <xdr:rowOff>90412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61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81539</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712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139306</xdr:rowOff>
    </xdr:from>
    <xdr:to>
      <xdr:col>67</xdr:col>
      <xdr:colOff>101600</xdr:colOff>
      <xdr:row>98</xdr:row>
      <xdr:rowOff>69456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76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60583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862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170577</xdr:rowOff>
    </xdr:from>
    <xdr:to>
      <xdr:col>116</xdr:col>
      <xdr:colOff>63500</xdr:colOff>
      <xdr:row>39</xdr:row>
      <xdr:rowOff>31050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685677"/>
          <a:ext cx="838200" cy="3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170577</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0434300" y="6685677"/>
          <a:ext cx="889000" cy="99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83329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769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151700</xdr:rowOff>
    </xdr:from>
    <xdr:to>
      <xdr:col>116</xdr:col>
      <xdr:colOff>114300</xdr:colOff>
      <xdr:row>39</xdr:row>
      <xdr:rowOff>81850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66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123579</xdr:rowOff>
    </xdr:from>
    <xdr:ext cx="469744"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3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119777</xdr:rowOff>
    </xdr:from>
    <xdr:to>
      <xdr:col>112</xdr:col>
      <xdr:colOff>38100</xdr:colOff>
      <xdr:row>39</xdr:row>
      <xdr:rowOff>49927</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63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66454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88428" y="6410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11170</xdr:rowOff>
    </xdr:from>
    <xdr:to>
      <xdr:col>116</xdr:col>
      <xdr:colOff>63500</xdr:colOff>
      <xdr:row>58</xdr:row>
      <xdr:rowOff>11399</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955270"/>
          <a:ext cx="8382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11399</xdr:rowOff>
    </xdr:from>
    <xdr:to>
      <xdr:col>111</xdr:col>
      <xdr:colOff>177800</xdr:colOff>
      <xdr:row>58</xdr:row>
      <xdr:rowOff>11455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955499"/>
          <a:ext cx="889000" cy="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11455</xdr:rowOff>
    </xdr:from>
    <xdr:to>
      <xdr:col>107</xdr:col>
      <xdr:colOff>50800</xdr:colOff>
      <xdr:row>58</xdr:row>
      <xdr:rowOff>11570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955555"/>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87065</xdr:rowOff>
    </xdr:from>
    <xdr:to>
      <xdr:col>102</xdr:col>
      <xdr:colOff>114300</xdr:colOff>
      <xdr:row>58</xdr:row>
      <xdr:rowOff>11570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688265"/>
          <a:ext cx="889000" cy="267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34123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806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131820</xdr:rowOff>
    </xdr:from>
    <xdr:to>
      <xdr:col>116</xdr:col>
      <xdr:colOff>114300</xdr:colOff>
      <xdr:row>58</xdr:row>
      <xdr:rowOff>61970</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904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46747</xdr:rowOff>
    </xdr:from>
    <xdr:ext cx="378565"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8193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132049</xdr:rowOff>
    </xdr:from>
    <xdr:to>
      <xdr:col>112</xdr:col>
      <xdr:colOff>38100</xdr:colOff>
      <xdr:row>58</xdr:row>
      <xdr:rowOff>62199</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904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53326</xdr:rowOff>
    </xdr:from>
    <xdr:ext cx="378565"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4017" y="99974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132105</xdr:rowOff>
    </xdr:from>
    <xdr:to>
      <xdr:col>107</xdr:col>
      <xdr:colOff>101600</xdr:colOff>
      <xdr:row>58</xdr:row>
      <xdr:rowOff>62255</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90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53382</xdr:rowOff>
    </xdr:from>
    <xdr:ext cx="378565"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5017" y="99974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132220</xdr:rowOff>
    </xdr:from>
    <xdr:to>
      <xdr:col>102</xdr:col>
      <xdr:colOff>165100</xdr:colOff>
      <xdr:row>58</xdr:row>
      <xdr:rowOff>62370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90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53497</xdr:rowOff>
    </xdr:from>
    <xdr:ext cx="378565"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6017" y="99975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36265</xdr:rowOff>
    </xdr:from>
    <xdr:to>
      <xdr:col>98</xdr:col>
      <xdr:colOff>38100</xdr:colOff>
      <xdr:row>56</xdr:row>
      <xdr:rowOff>137865</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63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154392</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41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145072</xdr:rowOff>
    </xdr:from>
    <xdr:to>
      <xdr:col>116</xdr:col>
      <xdr:colOff>63500</xdr:colOff>
      <xdr:row>75</xdr:row>
      <xdr:rowOff>40694</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2832372"/>
          <a:ext cx="838200" cy="6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156674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672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80287</xdr:rowOff>
    </xdr:from>
    <xdr:to>
      <xdr:col>111</xdr:col>
      <xdr:colOff>177800</xdr:colOff>
      <xdr:row>74</xdr:row>
      <xdr:rowOff>145072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0434300" y="12596137"/>
          <a:ext cx="889000" cy="236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49037</xdr:rowOff>
    </xdr:from>
    <xdr:to>
      <xdr:col>107</xdr:col>
      <xdr:colOff>50800</xdr:colOff>
      <xdr:row>73</xdr:row>
      <xdr:rowOff>80287</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9545300" y="12564887"/>
          <a:ext cx="889000" cy="31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95559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78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49037</xdr:rowOff>
    </xdr:from>
    <xdr:to>
      <xdr:col>102</xdr:col>
      <xdr:colOff>114300</xdr:colOff>
      <xdr:row>73</xdr:row>
      <xdr:rowOff>58272</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2564887"/>
          <a:ext cx="889000" cy="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104589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79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100040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787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161344</xdr:rowOff>
    </xdr:from>
    <xdr:to>
      <xdr:col>116</xdr:col>
      <xdr:colOff>114300</xdr:colOff>
      <xdr:row>75</xdr:row>
      <xdr:rowOff>91494</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84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139771</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82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94272</xdr:rowOff>
    </xdr:from>
    <xdr:to>
      <xdr:col>112</xdr:col>
      <xdr:colOff>38100</xdr:colOff>
      <xdr:row>75</xdr:row>
      <xdr:rowOff>24422</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7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15549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874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29487</xdr:rowOff>
    </xdr:from>
    <xdr:to>
      <xdr:col>107</xdr:col>
      <xdr:colOff>101600</xdr:colOff>
      <xdr:row>73</xdr:row>
      <xdr:rowOff>131087</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545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147614</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32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169687</xdr:rowOff>
    </xdr:from>
    <xdr:to>
      <xdr:col>102</xdr:col>
      <xdr:colOff>165100</xdr:colOff>
      <xdr:row>73</xdr:row>
      <xdr:rowOff>99837</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514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116364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289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7472</xdr:rowOff>
    </xdr:from>
    <xdr:to>
      <xdr:col>98</xdr:col>
      <xdr:colOff>38100</xdr:colOff>
      <xdr:row>73</xdr:row>
      <xdr:rowOff>109072</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52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125599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29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・扶助費は住民一人当たり</a:t>
          </a:r>
          <a:r>
            <a:rPr kumimoji="1" lang="en-US" altLang="ja-JP" sz="1100">
              <a:latin typeface="ＭＳ Ｐゴシック" panose="020B0600070205080204" pitchFamily="50" charset="-128"/>
              <a:ea typeface="ＭＳ Ｐゴシック" panose="020B0600070205080204" pitchFamily="50" charset="-128"/>
            </a:rPr>
            <a:t>132,976</a:t>
          </a:r>
          <a:r>
            <a:rPr kumimoji="1" lang="ja-JP" altLang="en-US" sz="1100">
              <a:latin typeface="ＭＳ Ｐゴシック" panose="020B0600070205080204" pitchFamily="50" charset="-128"/>
              <a:ea typeface="ＭＳ Ｐゴシック" panose="020B0600070205080204" pitchFamily="50" charset="-128"/>
            </a:rPr>
            <a:t>円、補助費等も住民一人当たり</a:t>
          </a:r>
          <a:r>
            <a:rPr kumimoji="1" lang="en-US" altLang="ja-JP" sz="1100">
              <a:latin typeface="ＭＳ Ｐゴシック" panose="020B0600070205080204" pitchFamily="50" charset="-128"/>
              <a:ea typeface="ＭＳ Ｐゴシック" panose="020B0600070205080204" pitchFamily="50" charset="-128"/>
            </a:rPr>
            <a:t>117,364</a:t>
          </a:r>
          <a:r>
            <a:rPr kumimoji="1" lang="ja-JP" altLang="en-US" sz="1100">
              <a:latin typeface="ＭＳ Ｐゴシック" panose="020B0600070205080204" pitchFamily="50" charset="-128"/>
              <a:ea typeface="ＭＳ Ｐゴシック" panose="020B0600070205080204" pitchFamily="50" charset="-128"/>
            </a:rPr>
            <a:t>円となっており、ともに類似団体と比較して一人当たりコストが非常に高い状況となっている。扶助費については、保育所運営費や障がい者に対する自立支援給付費事業に係る経費が主な要素である。補助費等については、町独自の福祉施策である未来わくわく支援金事業や高齢者医療費助成事業などに係る経費により高水準を示している。</a:t>
          </a:r>
        </a:p>
        <a:p>
          <a:r>
            <a:rPr kumimoji="1" lang="ja-JP" altLang="en-US" sz="1100">
              <a:latin typeface="ＭＳ Ｐゴシック" panose="020B0600070205080204" pitchFamily="50" charset="-128"/>
              <a:ea typeface="ＭＳ Ｐゴシック" panose="020B0600070205080204" pitchFamily="50" charset="-128"/>
            </a:rPr>
            <a:t>　前年度決算と比較すると、補助費等については、未来わくわく支援金、未来旅立ち支援金、元気健康長生き医療費助成費の減少等により</a:t>
          </a:r>
          <a:r>
            <a:rPr kumimoji="1" lang="en-US" altLang="ja-JP" sz="1100">
              <a:latin typeface="ＭＳ Ｐゴシック" panose="020B0600070205080204" pitchFamily="50" charset="-128"/>
              <a:ea typeface="ＭＳ Ｐゴシック" panose="020B0600070205080204" pitchFamily="50" charset="-128"/>
            </a:rPr>
            <a:t>7.5</a:t>
          </a:r>
          <a:r>
            <a:rPr kumimoji="1" lang="ja-JP" altLang="en-US" sz="1100">
              <a:latin typeface="ＭＳ Ｐゴシック" panose="020B0600070205080204" pitchFamily="50" charset="-128"/>
              <a:ea typeface="ＭＳ Ｐゴシック" panose="020B0600070205080204" pitchFamily="50" charset="-128"/>
            </a:rPr>
            <a:t>％の減、扶助費については、定額減税調整給付金、児童手当の増加等により</a:t>
          </a:r>
          <a:r>
            <a:rPr kumimoji="1" lang="en-US" altLang="ja-JP" sz="1100">
              <a:latin typeface="ＭＳ Ｐゴシック" panose="020B0600070205080204" pitchFamily="50" charset="-128"/>
              <a:ea typeface="ＭＳ Ｐゴシック" panose="020B0600070205080204" pitchFamily="50" charset="-128"/>
            </a:rPr>
            <a:t>7.9</a:t>
          </a:r>
          <a:r>
            <a:rPr kumimoji="1" lang="ja-JP" altLang="en-US" sz="1100">
              <a:latin typeface="ＭＳ Ｐゴシック" panose="020B0600070205080204" pitchFamily="50" charset="-128"/>
              <a:ea typeface="ＭＳ Ｐゴシック" panose="020B0600070205080204" pitchFamily="50" charset="-128"/>
            </a:rPr>
            <a:t>％増となっている。今後も徹底した検証・事業精査・見直しを行ない、効率的な事業運営、自主財源の確保、自己改革力の向上に努めていくこととしている。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東京都日の出町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16,061
15,888
28.07
10,657,855
10,300,031
271,996
4,787,681
4,566,387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1016</xdr:rowOff>
    </xdr:from>
    <xdr:to>
      <xdr:col>24</xdr:col>
      <xdr:colOff>62865</xdr:colOff>
      <xdr:row>37</xdr:row>
      <xdr:rowOff>135890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87416"/>
          <a:ext cx="127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139717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135890</xdr:rowOff>
    </xdr:from>
    <xdr:to>
      <xdr:col>24</xdr:col>
      <xdr:colOff>152400</xdr:colOff>
      <xdr:row>37</xdr:row>
      <xdr:rowOff>135890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7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119143</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6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1016</xdr:rowOff>
    </xdr:from>
    <xdr:to>
      <xdr:col>24</xdr:col>
      <xdr:colOff>152400</xdr:colOff>
      <xdr:row>32</xdr:row>
      <xdr:rowOff>1016</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8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158559</xdr:rowOff>
    </xdr:from>
    <xdr:to>
      <xdr:col>24</xdr:col>
      <xdr:colOff>63500</xdr:colOff>
      <xdr:row>32</xdr:row>
      <xdr:rowOff>1016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302059"/>
          <a:ext cx="838200" cy="185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93997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23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115570</xdr:rowOff>
    </xdr:from>
    <xdr:to>
      <xdr:col>24</xdr:col>
      <xdr:colOff>114300</xdr:colOff>
      <xdr:row>35</xdr:row>
      <xdr:rowOff>45720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44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158559</xdr:rowOff>
    </xdr:from>
    <xdr:to>
      <xdr:col>19</xdr:col>
      <xdr:colOff>177800</xdr:colOff>
      <xdr:row>32</xdr:row>
      <xdr:rowOff>102362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302059"/>
          <a:ext cx="889000" cy="28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131382</xdr:rowOff>
    </xdr:from>
    <xdr:to>
      <xdr:col>20</xdr:col>
      <xdr:colOff>38100</xdr:colOff>
      <xdr:row>35</xdr:row>
      <xdr:rowOff>61532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6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52659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53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102362</xdr:rowOff>
    </xdr:from>
    <xdr:to>
      <xdr:col>15</xdr:col>
      <xdr:colOff>50800</xdr:colOff>
      <xdr:row>33</xdr:row>
      <xdr:rowOff>93599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588762"/>
          <a:ext cx="889000" cy="16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165291</xdr:rowOff>
    </xdr:from>
    <xdr:to>
      <xdr:col>15</xdr:col>
      <xdr:colOff>101600</xdr:colOff>
      <xdr:row>35</xdr:row>
      <xdr:rowOff>95441</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5994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86568</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87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110744</xdr:rowOff>
    </xdr:from>
    <xdr:to>
      <xdr:col>10</xdr:col>
      <xdr:colOff>114300</xdr:colOff>
      <xdr:row>33</xdr:row>
      <xdr:rowOff>93599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597144"/>
          <a:ext cx="889000" cy="15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6795</xdr:rowOff>
    </xdr:from>
    <xdr:to>
      <xdr:col>10</xdr:col>
      <xdr:colOff>165100</xdr:colOff>
      <xdr:row>35</xdr:row>
      <xdr:rowOff>108395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0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99522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00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152336</xdr:rowOff>
    </xdr:from>
    <xdr:to>
      <xdr:col>6</xdr:col>
      <xdr:colOff>38100</xdr:colOff>
      <xdr:row>35</xdr:row>
      <xdr:rowOff>82486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5981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73613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74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121666</xdr:rowOff>
    </xdr:from>
    <xdr:to>
      <xdr:col>24</xdr:col>
      <xdr:colOff>114300</xdr:colOff>
      <xdr:row>32</xdr:row>
      <xdr:rowOff>51816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43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74693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89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107759</xdr:rowOff>
    </xdr:from>
    <xdr:to>
      <xdr:col>20</xdr:col>
      <xdr:colOff>38100</xdr:colOff>
      <xdr:row>31</xdr:row>
      <xdr:rowOff>37909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25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54436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026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51562</xdr:rowOff>
    </xdr:from>
    <xdr:to>
      <xdr:col>15</xdr:col>
      <xdr:colOff>101600</xdr:colOff>
      <xdr:row>32</xdr:row>
      <xdr:rowOff>153162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537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169689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31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42799</xdr:rowOff>
    </xdr:from>
    <xdr:to>
      <xdr:col>10</xdr:col>
      <xdr:colOff>165100</xdr:colOff>
      <xdr:row>33</xdr:row>
      <xdr:rowOff>144399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0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160926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475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59944</xdr:rowOff>
    </xdr:from>
    <xdr:to>
      <xdr:col>6</xdr:col>
      <xdr:colOff>38100</xdr:colOff>
      <xdr:row>32</xdr:row>
      <xdr:rowOff>161544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54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6621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321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117469</xdr:rowOff>
    </xdr:from>
    <xdr:to>
      <xdr:col>24</xdr:col>
      <xdr:colOff>63500</xdr:colOff>
      <xdr:row>57</xdr:row>
      <xdr:rowOff>94186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18669"/>
          <a:ext cx="838200" cy="148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114877</xdr:rowOff>
    </xdr:from>
    <xdr:to>
      <xdr:col>19</xdr:col>
      <xdr:colOff>177800</xdr:colOff>
      <xdr:row>57</xdr:row>
      <xdr:rowOff>94186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16077"/>
          <a:ext cx="889000" cy="15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136024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394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99062</xdr:rowOff>
    </xdr:from>
    <xdr:to>
      <xdr:col>15</xdr:col>
      <xdr:colOff>50800</xdr:colOff>
      <xdr:row>56</xdr:row>
      <xdr:rowOff>114877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700262"/>
          <a:ext cx="889000" cy="15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171030</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42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14115</xdr:rowOff>
    </xdr:from>
    <xdr:to>
      <xdr:col>10</xdr:col>
      <xdr:colOff>114300</xdr:colOff>
      <xdr:row>56</xdr:row>
      <xdr:rowOff>99062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43865"/>
          <a:ext cx="889000" cy="256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161421</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41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141529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056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66669</xdr:rowOff>
    </xdr:from>
    <xdr:to>
      <xdr:col>24</xdr:col>
      <xdr:colOff>114300</xdr:colOff>
      <xdr:row>56</xdr:row>
      <xdr:rowOff>168269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6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45096</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46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43386</xdr:rowOff>
    </xdr:from>
    <xdr:to>
      <xdr:col>20</xdr:col>
      <xdr:colOff>38100</xdr:colOff>
      <xdr:row>57</xdr:row>
      <xdr:rowOff>144986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1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136113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0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64077</xdr:rowOff>
    </xdr:from>
    <xdr:to>
      <xdr:col>15</xdr:col>
      <xdr:colOff>101600</xdr:colOff>
      <xdr:row>56</xdr:row>
      <xdr:rowOff>165677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6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156804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758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48262</xdr:rowOff>
    </xdr:from>
    <xdr:to>
      <xdr:col>10</xdr:col>
      <xdr:colOff>165100</xdr:colOff>
      <xdr:row>56</xdr:row>
      <xdr:rowOff>149862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4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140989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742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134765</xdr:rowOff>
    </xdr:from>
    <xdr:to>
      <xdr:col>6</xdr:col>
      <xdr:colOff>38100</xdr:colOff>
      <xdr:row>55</xdr:row>
      <xdr:rowOff>64915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9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56042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85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83869</xdr:rowOff>
    </xdr:from>
    <xdr:to>
      <xdr:col>24</xdr:col>
      <xdr:colOff>63500</xdr:colOff>
      <xdr:row>75</xdr:row>
      <xdr:rowOff>141803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42619"/>
          <a:ext cx="838200" cy="57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114464</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144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141803</xdr:rowOff>
    </xdr:from>
    <xdr:to>
      <xdr:col>19</xdr:col>
      <xdr:colOff>177800</xdr:colOff>
      <xdr:row>76</xdr:row>
      <xdr:rowOff>5618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00553"/>
          <a:ext cx="889000" cy="3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110791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31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107608</xdr:rowOff>
    </xdr:from>
    <xdr:to>
      <xdr:col>15</xdr:col>
      <xdr:colOff>50800</xdr:colOff>
      <xdr:row>76</xdr:row>
      <xdr:rowOff>5618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66358"/>
          <a:ext cx="889000" cy="69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107608</xdr:rowOff>
    </xdr:from>
    <xdr:to>
      <xdr:col>10</xdr:col>
      <xdr:colOff>114300</xdr:colOff>
      <xdr:row>76</xdr:row>
      <xdr:rowOff>67363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66358"/>
          <a:ext cx="889000" cy="131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53367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426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33069</xdr:rowOff>
    </xdr:from>
    <xdr:to>
      <xdr:col>24</xdr:col>
      <xdr:colOff>114300</xdr:colOff>
      <xdr:row>75</xdr:row>
      <xdr:rowOff>134669</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91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55946</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43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91003</xdr:rowOff>
    </xdr:from>
    <xdr:to>
      <xdr:col>20</xdr:col>
      <xdr:colOff>38100</xdr:colOff>
      <xdr:row>76</xdr:row>
      <xdr:rowOff>21152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4975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37680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24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126268</xdr:rowOff>
    </xdr:from>
    <xdr:to>
      <xdr:col>15</xdr:col>
      <xdr:colOff>101600</xdr:colOff>
      <xdr:row>76</xdr:row>
      <xdr:rowOff>56418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98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72945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60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56808</xdr:rowOff>
    </xdr:from>
    <xdr:to>
      <xdr:col>10</xdr:col>
      <xdr:colOff>165100</xdr:colOff>
      <xdr:row>75</xdr:row>
      <xdr:rowOff>158409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1555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3485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90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16563</xdr:rowOff>
    </xdr:from>
    <xdr:to>
      <xdr:col>6</xdr:col>
      <xdr:colOff>38100</xdr:colOff>
      <xdr:row>76</xdr:row>
      <xdr:rowOff>118163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04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134690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2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145393</xdr:rowOff>
    </xdr:from>
    <xdr:to>
      <xdr:col>24</xdr:col>
      <xdr:colOff>63500</xdr:colOff>
      <xdr:row>98</xdr:row>
      <xdr:rowOff>146879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947493"/>
          <a:ext cx="838200" cy="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138395</xdr:rowOff>
    </xdr:from>
    <xdr:to>
      <xdr:col>19</xdr:col>
      <xdr:colOff>177800</xdr:colOff>
      <xdr:row>98</xdr:row>
      <xdr:rowOff>146879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940495"/>
          <a:ext cx="889000" cy="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138395</xdr:rowOff>
    </xdr:from>
    <xdr:to>
      <xdr:col>15</xdr:col>
      <xdr:colOff>50800</xdr:colOff>
      <xdr:row>98</xdr:row>
      <xdr:rowOff>139945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940495"/>
          <a:ext cx="889000" cy="1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11547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98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139945</xdr:rowOff>
    </xdr:from>
    <xdr:to>
      <xdr:col>10</xdr:col>
      <xdr:colOff>114300</xdr:colOff>
      <xdr:row>98</xdr:row>
      <xdr:rowOff>149228</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942045"/>
          <a:ext cx="889000" cy="9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10650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98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20959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99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94593</xdr:rowOff>
    </xdr:from>
    <xdr:to>
      <xdr:col>24</xdr:col>
      <xdr:colOff>114300</xdr:colOff>
      <xdr:row>99</xdr:row>
      <xdr:rowOff>24743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896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47958</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85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96079</xdr:rowOff>
    </xdr:from>
    <xdr:to>
      <xdr:col>20</xdr:col>
      <xdr:colOff>38100</xdr:colOff>
      <xdr:row>99</xdr:row>
      <xdr:rowOff>26229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89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17356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99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87595</xdr:rowOff>
    </xdr:from>
    <xdr:to>
      <xdr:col>15</xdr:col>
      <xdr:colOff>101600</xdr:colOff>
      <xdr:row>99</xdr:row>
      <xdr:rowOff>17745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88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34272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664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89145</xdr:rowOff>
    </xdr:from>
    <xdr:to>
      <xdr:col>10</xdr:col>
      <xdr:colOff>165100</xdr:colOff>
      <xdr:row>99</xdr:row>
      <xdr:rowOff>19295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89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35822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66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98428</xdr:rowOff>
    </xdr:from>
    <xdr:to>
      <xdr:col>6</xdr:col>
      <xdr:colOff>38100</xdr:colOff>
      <xdr:row>99</xdr:row>
      <xdr:rowOff>28578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90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45105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67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84836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571236"/>
          <a:ext cx="127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31513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34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84836</xdr:rowOff>
    </xdr:from>
    <xdr:to>
      <xdr:col>55</xdr:col>
      <xdr:colOff>88900</xdr:colOff>
      <xdr:row>32</xdr:row>
      <xdr:rowOff>84836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571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142672</xdr:rowOff>
    </xdr:from>
    <xdr:to>
      <xdr:col>55</xdr:col>
      <xdr:colOff>0</xdr:colOff>
      <xdr:row>32</xdr:row>
      <xdr:rowOff>84836</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5457622"/>
          <a:ext cx="838200" cy="113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102531</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618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124104</xdr:rowOff>
    </xdr:from>
    <xdr:to>
      <xdr:col>55</xdr:col>
      <xdr:colOff>50800</xdr:colOff>
      <xdr:row>38</xdr:row>
      <xdr:rowOff>54254</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467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142672</xdr:rowOff>
    </xdr:from>
    <xdr:to>
      <xdr:col>50</xdr:col>
      <xdr:colOff>114300</xdr:colOff>
      <xdr:row>31</xdr:row>
      <xdr:rowOff>170561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5457622"/>
          <a:ext cx="889000" cy="2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137135</xdr:rowOff>
    </xdr:from>
    <xdr:to>
      <xdr:col>50</xdr:col>
      <xdr:colOff>165100</xdr:colOff>
      <xdr:row>38</xdr:row>
      <xdr:rowOff>67284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48078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58411</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5735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131699</xdr:rowOff>
    </xdr:from>
    <xdr:to>
      <xdr:col>45</xdr:col>
      <xdr:colOff>177800</xdr:colOff>
      <xdr:row>31</xdr:row>
      <xdr:rowOff>170561</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5446649"/>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137592</xdr:rowOff>
    </xdr:from>
    <xdr:to>
      <xdr:col>46</xdr:col>
      <xdr:colOff>38100</xdr:colOff>
      <xdr:row>38</xdr:row>
      <xdr:rowOff>67742</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481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58869</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5739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131699</xdr:rowOff>
    </xdr:from>
    <xdr:to>
      <xdr:col>41</xdr:col>
      <xdr:colOff>50800</xdr:colOff>
      <xdr:row>31</xdr:row>
      <xdr:rowOff>133757</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5446649"/>
          <a:ext cx="8890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130734</xdr:rowOff>
    </xdr:from>
    <xdr:to>
      <xdr:col>41</xdr:col>
      <xdr:colOff>101600</xdr:colOff>
      <xdr:row>38</xdr:row>
      <xdr:rowOff>60884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7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52011</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567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118618</xdr:rowOff>
    </xdr:from>
    <xdr:to>
      <xdr:col>36</xdr:col>
      <xdr:colOff>165100</xdr:colOff>
      <xdr:row>38</xdr:row>
      <xdr:rowOff>48768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46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39895</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554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34036</xdr:rowOff>
    </xdr:from>
    <xdr:to>
      <xdr:col>55</xdr:col>
      <xdr:colOff>50800</xdr:colOff>
      <xdr:row>32</xdr:row>
      <xdr:rowOff>135636</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552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158513</xdr:rowOff>
    </xdr:from>
    <xdr:ext cx="469744"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547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91872</xdr:rowOff>
    </xdr:from>
    <xdr:to>
      <xdr:col>50</xdr:col>
      <xdr:colOff>165100</xdr:colOff>
      <xdr:row>32</xdr:row>
      <xdr:rowOff>22022</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540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30</xdr:row>
      <xdr:rowOff>38549</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04428" y="5182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119761</xdr:rowOff>
    </xdr:from>
    <xdr:to>
      <xdr:col>46</xdr:col>
      <xdr:colOff>38100</xdr:colOff>
      <xdr:row>32</xdr:row>
      <xdr:rowOff>49911</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5434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30</xdr:row>
      <xdr:rowOff>66438</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15428" y="520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80899</xdr:rowOff>
    </xdr:from>
    <xdr:to>
      <xdr:col>41</xdr:col>
      <xdr:colOff>101600</xdr:colOff>
      <xdr:row>32</xdr:row>
      <xdr:rowOff>11049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5395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30</xdr:row>
      <xdr:rowOff>27576</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26428" y="5171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82957</xdr:rowOff>
    </xdr:from>
    <xdr:to>
      <xdr:col>36</xdr:col>
      <xdr:colOff>165100</xdr:colOff>
      <xdr:row>32</xdr:row>
      <xdr:rowOff>13107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539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30</xdr:row>
      <xdr:rowOff>29634</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37428" y="517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165162</xdr:rowOff>
    </xdr:from>
    <xdr:to>
      <xdr:col>55</xdr:col>
      <xdr:colOff>0</xdr:colOff>
      <xdr:row>59</xdr:row>
      <xdr:rowOff>4880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10109262"/>
          <a:ext cx="838200" cy="1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134964</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736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157988</xdr:rowOff>
    </xdr:from>
    <xdr:to>
      <xdr:col>50</xdr:col>
      <xdr:colOff>114300</xdr:colOff>
      <xdr:row>58</xdr:row>
      <xdr:rowOff>165162</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10102088"/>
          <a:ext cx="889000" cy="7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49935</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65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157988</xdr:rowOff>
    </xdr:from>
    <xdr:to>
      <xdr:col>45</xdr:col>
      <xdr:colOff>177800</xdr:colOff>
      <xdr:row>59</xdr:row>
      <xdr:rowOff>18999</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10102088"/>
          <a:ext cx="889000" cy="3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79349</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68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145622</xdr:rowOff>
    </xdr:from>
    <xdr:to>
      <xdr:col>41</xdr:col>
      <xdr:colOff>50800</xdr:colOff>
      <xdr:row>59</xdr:row>
      <xdr:rowOff>18999</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10089722"/>
          <a:ext cx="889000" cy="44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107586</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70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111635</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7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125530</xdr:rowOff>
    </xdr:from>
    <xdr:to>
      <xdr:col>55</xdr:col>
      <xdr:colOff>50800</xdr:colOff>
      <xdr:row>59</xdr:row>
      <xdr:rowOff>55680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1006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40457</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84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114362</xdr:rowOff>
    </xdr:from>
    <xdr:to>
      <xdr:col>50</xdr:col>
      <xdr:colOff>165100</xdr:colOff>
      <xdr:row>59</xdr:row>
      <xdr:rowOff>44512</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1005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35639</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10151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107188</xdr:rowOff>
    </xdr:from>
    <xdr:to>
      <xdr:col>46</xdr:col>
      <xdr:colOff>38100</xdr:colOff>
      <xdr:row>59</xdr:row>
      <xdr:rowOff>37338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1005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28465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10144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139649</xdr:rowOff>
    </xdr:from>
    <xdr:to>
      <xdr:col>41</xdr:col>
      <xdr:colOff>101600</xdr:colOff>
      <xdr:row>59</xdr:row>
      <xdr:rowOff>69799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10083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60926</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26428" y="10176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94822</xdr:rowOff>
    </xdr:from>
    <xdr:to>
      <xdr:col>36</xdr:col>
      <xdr:colOff>165100</xdr:colOff>
      <xdr:row>59</xdr:row>
      <xdr:rowOff>24972</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10038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16099</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1013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35296</xdr:rowOff>
    </xdr:from>
    <xdr:to>
      <xdr:col>55</xdr:col>
      <xdr:colOff>0</xdr:colOff>
      <xdr:row>78</xdr:row>
      <xdr:rowOff>82615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9639300" y="13408396"/>
          <a:ext cx="838200" cy="47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65553</xdr:rowOff>
    </xdr:from>
    <xdr:to>
      <xdr:col>50</xdr:col>
      <xdr:colOff>114300</xdr:colOff>
      <xdr:row>78</xdr:row>
      <xdr:rowOff>82615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3438653"/>
          <a:ext cx="889000" cy="17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31082</xdr:rowOff>
    </xdr:from>
    <xdr:to>
      <xdr:col>45</xdr:col>
      <xdr:colOff>177800</xdr:colOff>
      <xdr:row>78</xdr:row>
      <xdr:rowOff>65553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340418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31082</xdr:rowOff>
    </xdr:from>
    <xdr:to>
      <xdr:col>41</xdr:col>
      <xdr:colOff>50800</xdr:colOff>
      <xdr:row>78</xdr:row>
      <xdr:rowOff>34151</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6972300" y="13404182"/>
          <a:ext cx="889000" cy="3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155946</xdr:rowOff>
    </xdr:from>
    <xdr:to>
      <xdr:col>55</xdr:col>
      <xdr:colOff>50800</xdr:colOff>
      <xdr:row>78</xdr:row>
      <xdr:rowOff>86096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335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134373</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3336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31815</xdr:rowOff>
    </xdr:from>
    <xdr:to>
      <xdr:col>50</xdr:col>
      <xdr:colOff>165100</xdr:colOff>
      <xdr:row>78</xdr:row>
      <xdr:rowOff>133415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340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124542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3497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14753</xdr:rowOff>
    </xdr:from>
    <xdr:to>
      <xdr:col>46</xdr:col>
      <xdr:colOff>38100</xdr:colOff>
      <xdr:row>78</xdr:row>
      <xdr:rowOff>116353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338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107480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3480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151732</xdr:rowOff>
    </xdr:from>
    <xdr:to>
      <xdr:col>41</xdr:col>
      <xdr:colOff>101600</xdr:colOff>
      <xdr:row>78</xdr:row>
      <xdr:rowOff>81882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3353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73009</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3446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154801</xdr:rowOff>
    </xdr:from>
    <xdr:to>
      <xdr:col>36</xdr:col>
      <xdr:colOff>165100</xdr:colOff>
      <xdr:row>78</xdr:row>
      <xdr:rowOff>84951</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35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76078</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344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165641</xdr:rowOff>
    </xdr:from>
    <xdr:to>
      <xdr:col>55</xdr:col>
      <xdr:colOff>0</xdr:colOff>
      <xdr:row>97</xdr:row>
      <xdr:rowOff>25313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624841"/>
          <a:ext cx="838200" cy="31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73482</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189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25313</xdr:rowOff>
    </xdr:from>
    <xdr:to>
      <xdr:col>50</xdr:col>
      <xdr:colOff>114300</xdr:colOff>
      <xdr:row>97</xdr:row>
      <xdr:rowOff>63598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655963"/>
          <a:ext cx="889000" cy="38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62455</xdr:rowOff>
    </xdr:from>
    <xdr:to>
      <xdr:col>45</xdr:col>
      <xdr:colOff>177800</xdr:colOff>
      <xdr:row>97</xdr:row>
      <xdr:rowOff>63598</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693105"/>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41291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58438</xdr:rowOff>
    </xdr:from>
    <xdr:to>
      <xdr:col>41</xdr:col>
      <xdr:colOff>50800</xdr:colOff>
      <xdr:row>97</xdr:row>
      <xdr:rowOff>62455</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689088"/>
          <a:ext cx="889000" cy="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12391</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12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114841</xdr:rowOff>
    </xdr:from>
    <xdr:to>
      <xdr:col>55</xdr:col>
      <xdr:colOff>50800</xdr:colOff>
      <xdr:row>97</xdr:row>
      <xdr:rowOff>44991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574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93268</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52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145963</xdr:rowOff>
    </xdr:from>
    <xdr:to>
      <xdr:col>50</xdr:col>
      <xdr:colOff>165100</xdr:colOff>
      <xdr:row>97</xdr:row>
      <xdr:rowOff>76113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05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67240</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697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12798</xdr:rowOff>
    </xdr:from>
    <xdr:to>
      <xdr:col>46</xdr:col>
      <xdr:colOff>38100</xdr:colOff>
      <xdr:row>97</xdr:row>
      <xdr:rowOff>114398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64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105525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736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11655</xdr:rowOff>
    </xdr:from>
    <xdr:to>
      <xdr:col>41</xdr:col>
      <xdr:colOff>101600</xdr:colOff>
      <xdr:row>97</xdr:row>
      <xdr:rowOff>113255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64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104382</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73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7638</xdr:rowOff>
    </xdr:from>
    <xdr:to>
      <xdr:col>36</xdr:col>
      <xdr:colOff>165100</xdr:colOff>
      <xdr:row>97</xdr:row>
      <xdr:rowOff>109238</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63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100365</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731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71332</xdr:rowOff>
    </xdr:from>
    <xdr:to>
      <xdr:col>85</xdr:col>
      <xdr:colOff>127000</xdr:colOff>
      <xdr:row>37</xdr:row>
      <xdr:rowOff>96184</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5481300" y="6414982"/>
          <a:ext cx="838200" cy="24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87824</xdr:rowOff>
    </xdr:from>
    <xdr:to>
      <xdr:col>81</xdr:col>
      <xdr:colOff>50800</xdr:colOff>
      <xdr:row>37</xdr:row>
      <xdr:rowOff>96184</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4592300" y="6431474"/>
          <a:ext cx="889000" cy="8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87824</xdr:rowOff>
    </xdr:from>
    <xdr:to>
      <xdr:col>76</xdr:col>
      <xdr:colOff>114300</xdr:colOff>
      <xdr:row>37</xdr:row>
      <xdr:rowOff>106929</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3703300" y="6431474"/>
          <a:ext cx="889000" cy="19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137712</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1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87873</xdr:rowOff>
    </xdr:from>
    <xdr:to>
      <xdr:col>71</xdr:col>
      <xdr:colOff>177800</xdr:colOff>
      <xdr:row>37</xdr:row>
      <xdr:rowOff>106929</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2814300" y="6431523"/>
          <a:ext cx="889000" cy="1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64495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06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20532</xdr:rowOff>
    </xdr:from>
    <xdr:to>
      <xdr:col>85</xdr:col>
      <xdr:colOff>177800</xdr:colOff>
      <xdr:row>37</xdr:row>
      <xdr:rowOff>122132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364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170409</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342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45384</xdr:rowOff>
    </xdr:from>
    <xdr:to>
      <xdr:col>81</xdr:col>
      <xdr:colOff>101600</xdr:colOff>
      <xdr:row>37</xdr:row>
      <xdr:rowOff>146984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389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138111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481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37024</xdr:rowOff>
    </xdr:from>
    <xdr:to>
      <xdr:col>76</xdr:col>
      <xdr:colOff>165100</xdr:colOff>
      <xdr:row>37</xdr:row>
      <xdr:rowOff>138624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38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129751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473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56129</xdr:rowOff>
    </xdr:from>
    <xdr:to>
      <xdr:col>72</xdr:col>
      <xdr:colOff>38100</xdr:colOff>
      <xdr:row>37</xdr:row>
      <xdr:rowOff>157729</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399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148855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49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37073</xdr:rowOff>
    </xdr:from>
    <xdr:to>
      <xdr:col>67</xdr:col>
      <xdr:colOff>101600</xdr:colOff>
      <xdr:row>37</xdr:row>
      <xdr:rowOff>138673</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38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129800</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473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53877</xdr:rowOff>
    </xdr:from>
    <xdr:to>
      <xdr:col>85</xdr:col>
      <xdr:colOff>127000</xdr:colOff>
      <xdr:row>57</xdr:row>
      <xdr:rowOff>103167</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5481300" y="9826527"/>
          <a:ext cx="838200" cy="49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142888</xdr:rowOff>
    </xdr:from>
    <xdr:ext cx="534377" cy="259045"/>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6370300" y="9572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53877</xdr:rowOff>
    </xdr:from>
    <xdr:to>
      <xdr:col>81</xdr:col>
      <xdr:colOff>50800</xdr:colOff>
      <xdr:row>57</xdr:row>
      <xdr:rowOff>161526</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4592300" y="9826527"/>
          <a:ext cx="889000" cy="107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119916</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14111" y="989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161526</xdr:rowOff>
    </xdr:from>
    <xdr:to>
      <xdr:col>76</xdr:col>
      <xdr:colOff>114300</xdr:colOff>
      <xdr:row>57</xdr:row>
      <xdr:rowOff>164650</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flipV="1">
          <a:off x="13703300" y="9934176"/>
          <a:ext cx="889000" cy="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141843</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325111" y="957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98192</xdr:rowOff>
    </xdr:from>
    <xdr:to>
      <xdr:col>71</xdr:col>
      <xdr:colOff>177800</xdr:colOff>
      <xdr:row>57</xdr:row>
      <xdr:rowOff>164650</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a:off x="12814300" y="9870842"/>
          <a:ext cx="889000" cy="66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137021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56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66079</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49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52367</xdr:rowOff>
    </xdr:from>
    <xdr:to>
      <xdr:col>85</xdr:col>
      <xdr:colOff>177800</xdr:colOff>
      <xdr:row>57</xdr:row>
      <xdr:rowOff>153967</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6268700" y="9825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30794</xdr:rowOff>
    </xdr:from>
    <xdr:ext cx="534377" cy="259045"/>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6370300" y="9803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3077</xdr:rowOff>
    </xdr:from>
    <xdr:to>
      <xdr:col>81</xdr:col>
      <xdr:colOff>101600</xdr:colOff>
      <xdr:row>57</xdr:row>
      <xdr:rowOff>104677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5430500" y="9775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121204</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14111" y="9550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110726</xdr:rowOff>
    </xdr:from>
    <xdr:to>
      <xdr:col>76</xdr:col>
      <xdr:colOff>165100</xdr:colOff>
      <xdr:row>58</xdr:row>
      <xdr:rowOff>40876</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4541500" y="988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32003</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4325111" y="997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113850</xdr:rowOff>
    </xdr:from>
    <xdr:to>
      <xdr:col>72</xdr:col>
      <xdr:colOff>38100</xdr:colOff>
      <xdr:row>58</xdr:row>
      <xdr:rowOff>44000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3652500" y="98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35127</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3436111" y="9979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47392</xdr:rowOff>
    </xdr:from>
    <xdr:to>
      <xdr:col>67</xdr:col>
      <xdr:colOff>101600</xdr:colOff>
      <xdr:row>57</xdr:row>
      <xdr:rowOff>148992</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2763500" y="9820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140119</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547111" y="991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35249</xdr:rowOff>
    </xdr:from>
    <xdr:to>
      <xdr:col>85</xdr:col>
      <xdr:colOff>127000</xdr:colOff>
      <xdr:row>79</xdr:row>
      <xdr:rowOff>39162</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3579799"/>
          <a:ext cx="838200" cy="3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39162</xdr:rowOff>
    </xdr:from>
    <xdr:to>
      <xdr:col>81</xdr:col>
      <xdr:colOff>50800</xdr:colOff>
      <xdr:row>79</xdr:row>
      <xdr:rowOff>41714</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4592300" y="13583712"/>
          <a:ext cx="889000" cy="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29119</xdr:rowOff>
    </xdr:from>
    <xdr:to>
      <xdr:col>76</xdr:col>
      <xdr:colOff>114300</xdr:colOff>
      <xdr:row>79</xdr:row>
      <xdr:rowOff>41714</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573669"/>
          <a:ext cx="889000" cy="12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29119</xdr:rowOff>
    </xdr:from>
    <xdr:to>
      <xdr:col>71</xdr:col>
      <xdr:colOff>177800</xdr:colOff>
      <xdr:row>79</xdr:row>
      <xdr:rowOff>30902</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flipV="1">
          <a:off x="12814300" y="13573669"/>
          <a:ext cx="889000" cy="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73049</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61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155899</xdr:rowOff>
    </xdr:from>
    <xdr:to>
      <xdr:col>85</xdr:col>
      <xdr:colOff>177800</xdr:colOff>
      <xdr:row>79</xdr:row>
      <xdr:rowOff>86049</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2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469744"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47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159812</xdr:rowOff>
    </xdr:from>
    <xdr:to>
      <xdr:col>81</xdr:col>
      <xdr:colOff>101600</xdr:colOff>
      <xdr:row>79</xdr:row>
      <xdr:rowOff>89962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32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81089</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46428" y="1362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162364</xdr:rowOff>
    </xdr:from>
    <xdr:to>
      <xdr:col>76</xdr:col>
      <xdr:colOff>165100</xdr:colOff>
      <xdr:row>79</xdr:row>
      <xdr:rowOff>92514</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35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83641</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03017" y="13628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149769</xdr:rowOff>
    </xdr:from>
    <xdr:to>
      <xdr:col>72</xdr:col>
      <xdr:colOff>38100</xdr:colOff>
      <xdr:row>79</xdr:row>
      <xdr:rowOff>79919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22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96446</xdr:rowOff>
    </xdr:from>
    <xdr:ext cx="469744"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468428" y="13298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151552</xdr:rowOff>
    </xdr:from>
    <xdr:to>
      <xdr:col>67</xdr:col>
      <xdr:colOff>101600</xdr:colOff>
      <xdr:row>79</xdr:row>
      <xdr:rowOff>81702</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2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72829</xdr:rowOff>
    </xdr:from>
    <xdr:ext cx="469744"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579428" y="1361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a:extLst>
            <a:ext uri="{FF2B5EF4-FFF2-40B4-BE49-F238E27FC236}">
              <a16:creationId xmlns:a16="http://schemas.microsoft.com/office/drawing/2014/main" id="{00000000-0008-0000-0700-0000B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2" name="公債費最小値テキスト">
          <a:extLst>
            <a:ext uri="{FF2B5EF4-FFF2-40B4-BE49-F238E27FC236}">
              <a16:creationId xmlns:a16="http://schemas.microsoft.com/office/drawing/2014/main" id="{00000000-0008-0000-0700-0000B4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4" name="公債費最大値テキスト">
          <a:extLst>
            <a:ext uri="{FF2B5EF4-FFF2-40B4-BE49-F238E27FC236}">
              <a16:creationId xmlns:a16="http://schemas.microsoft.com/office/drawing/2014/main" id="{00000000-0008-0000-0700-0000B6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147216</xdr:rowOff>
    </xdr:from>
    <xdr:to>
      <xdr:col>85</xdr:col>
      <xdr:colOff>127000</xdr:colOff>
      <xdr:row>96</xdr:row>
      <xdr:rowOff>151440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5481300" y="16606416"/>
          <a:ext cx="838200" cy="4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146268</xdr:rowOff>
    </xdr:from>
    <xdr:ext cx="534377" cy="259045"/>
    <xdr:sp macro="" textlink="">
      <xdr:nvSpPr>
        <xdr:cNvPr id="697" name="公債費平均値テキスト">
          <a:extLst>
            <a:ext uri="{FF2B5EF4-FFF2-40B4-BE49-F238E27FC236}">
              <a16:creationId xmlns:a16="http://schemas.microsoft.com/office/drawing/2014/main" id="{00000000-0008-0000-0700-0000B9020000}"/>
            </a:ext>
          </a:extLst>
        </xdr:cNvPr>
        <xdr:cNvSpPr txBox="1"/>
      </xdr:nvSpPr>
      <xdr:spPr>
        <a:xfrm>
          <a:off x="16370300" y="16262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151440</xdr:rowOff>
    </xdr:from>
    <xdr:to>
      <xdr:col>81</xdr:col>
      <xdr:colOff>50800</xdr:colOff>
      <xdr:row>96</xdr:row>
      <xdr:rowOff>157358</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4592300" y="16610640"/>
          <a:ext cx="889000" cy="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66622</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182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157358</xdr:rowOff>
    </xdr:from>
    <xdr:to>
      <xdr:col>76</xdr:col>
      <xdr:colOff>114300</xdr:colOff>
      <xdr:row>96</xdr:row>
      <xdr:rowOff>167590</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3703300" y="16616558"/>
          <a:ext cx="889000" cy="10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30191</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5111" y="1614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167590</xdr:rowOff>
    </xdr:from>
    <xdr:to>
      <xdr:col>71</xdr:col>
      <xdr:colOff>177800</xdr:colOff>
      <xdr:row>97</xdr:row>
      <xdr:rowOff>1946</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flipV="1">
          <a:off x="12814300" y="16626790"/>
          <a:ext cx="889000" cy="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50847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1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73579</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189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96416</xdr:rowOff>
    </xdr:from>
    <xdr:to>
      <xdr:col>85</xdr:col>
      <xdr:colOff>177800</xdr:colOff>
      <xdr:row>97</xdr:row>
      <xdr:rowOff>26566</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6268700" y="1655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74843</xdr:rowOff>
    </xdr:from>
    <xdr:ext cx="534377" cy="259045"/>
    <xdr:sp macro="" textlink="">
      <xdr:nvSpPr>
        <xdr:cNvPr id="716" name="公債費該当値テキスト">
          <a:extLst>
            <a:ext uri="{FF2B5EF4-FFF2-40B4-BE49-F238E27FC236}">
              <a16:creationId xmlns:a16="http://schemas.microsoft.com/office/drawing/2014/main" id="{00000000-0008-0000-0700-0000CC020000}"/>
            </a:ext>
          </a:extLst>
        </xdr:cNvPr>
        <xdr:cNvSpPr txBox="1"/>
      </xdr:nvSpPr>
      <xdr:spPr>
        <a:xfrm>
          <a:off x="16370300" y="16534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100640</xdr:rowOff>
    </xdr:from>
    <xdr:to>
      <xdr:col>81</xdr:col>
      <xdr:colOff>101600</xdr:colOff>
      <xdr:row>97</xdr:row>
      <xdr:rowOff>30790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5430500" y="1655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21917</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5214111" y="16652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106558</xdr:rowOff>
    </xdr:from>
    <xdr:to>
      <xdr:col>76</xdr:col>
      <xdr:colOff>165100</xdr:colOff>
      <xdr:row>97</xdr:row>
      <xdr:rowOff>36708</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4541500" y="16565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27835</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325111" y="16658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116790</xdr:rowOff>
    </xdr:from>
    <xdr:to>
      <xdr:col>72</xdr:col>
      <xdr:colOff>38100</xdr:colOff>
      <xdr:row>97</xdr:row>
      <xdr:rowOff>46940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3652500" y="16575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38067</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436111" y="16668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122596</xdr:rowOff>
    </xdr:from>
    <xdr:to>
      <xdr:col>67</xdr:col>
      <xdr:colOff>101600</xdr:colOff>
      <xdr:row>97</xdr:row>
      <xdr:rowOff>52746</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2763500" y="1658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43873</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2547111" y="16674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諸支出金グラフ枠">
          <a:extLst>
            <a:ext uri="{FF2B5EF4-FFF2-40B4-BE49-F238E27FC236}">
              <a16:creationId xmlns:a16="http://schemas.microsoft.com/office/drawing/2014/main" id="{00000000-0008-0000-0700-0000E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49" name="諸支出金最小値テキスト">
          <a:extLst>
            <a:ext uri="{FF2B5EF4-FFF2-40B4-BE49-F238E27FC236}">
              <a16:creationId xmlns:a16="http://schemas.microsoft.com/office/drawing/2014/main" id="{00000000-0008-0000-0700-0000ED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1" name="諸支出金最大値テキスト">
          <a:extLst>
            <a:ext uri="{FF2B5EF4-FFF2-40B4-BE49-F238E27FC236}">
              <a16:creationId xmlns:a16="http://schemas.microsoft.com/office/drawing/2014/main" id="{00000000-0008-0000-0700-0000EF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4" name="諸支出金平均値テキスト">
          <a:extLst>
            <a:ext uri="{FF2B5EF4-FFF2-40B4-BE49-F238E27FC236}">
              <a16:creationId xmlns:a16="http://schemas.microsoft.com/office/drawing/2014/main" id="{00000000-0008-0000-0700-0000F2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3" name="諸支出金該当値テキスト">
          <a:extLst>
            <a:ext uri="{FF2B5EF4-FFF2-40B4-BE49-F238E27FC236}">
              <a16:creationId xmlns:a16="http://schemas.microsoft.com/office/drawing/2014/main" id="{00000000-0008-0000-0700-000005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前年度繰上充用金グラフ枠">
          <a:extLst>
            <a:ext uri="{FF2B5EF4-FFF2-40B4-BE49-F238E27FC236}">
              <a16:creationId xmlns:a16="http://schemas.microsoft.com/office/drawing/2014/main" id="{00000000-0008-0000-07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8" name="前年度繰上充用金最小値テキスト">
          <a:extLst>
            <a:ext uri="{FF2B5EF4-FFF2-40B4-BE49-F238E27FC236}">
              <a16:creationId xmlns:a16="http://schemas.microsoft.com/office/drawing/2014/main" id="{00000000-0008-0000-0700-00001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0" name="前年度繰上充用金最大値テキスト">
          <a:extLst>
            <a:ext uri="{FF2B5EF4-FFF2-40B4-BE49-F238E27FC236}">
              <a16:creationId xmlns:a16="http://schemas.microsoft.com/office/drawing/2014/main" id="{00000000-0008-0000-0700-00002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3" name="前年度繰上充用金平均値テキスト">
          <a:extLst>
            <a:ext uri="{FF2B5EF4-FFF2-40B4-BE49-F238E27FC236}">
              <a16:creationId xmlns:a16="http://schemas.microsoft.com/office/drawing/2014/main" id="{00000000-0008-0000-0700-00002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2" name="前年度繰上充用金該当値テキスト">
          <a:extLst>
            <a:ext uri="{FF2B5EF4-FFF2-40B4-BE49-F238E27FC236}">
              <a16:creationId xmlns:a16="http://schemas.microsoft.com/office/drawing/2014/main" id="{00000000-0008-0000-0700-00003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・議会費、民生費、労働費において、類似団体内で高順位となっている。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議会費については住民一人当たり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8,528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円となっており、その経費における</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％を議員報酬・手当等で占めている。また、民生費については住民一人当たり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269,654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円となっており、前年度決算と比較すると民生費については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％増となっている。決算額全体でみると、民生費の構成比率は歳出の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％であり、うち児童福祉行政に要する経費である児童福祉費が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43.4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％を占めている。これは、子育て支援策などの充実を図るため、保育所運営事業など幅広く事業展開し重点的に取り組んできたことによるものである。労働費については住民一人当たり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4,740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円となっており、その経費全てが労働諸費に区分されるものである。内訳としてはシルバー人材センターへの委託経費が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63.4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％を占めている。概ね経常的な経費であり、それぞれの経費の適正化に取り組んでいく必要がある。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東京都日の出町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については、歳入確保や歳出削減、不用額の捻出など、経費の効率化に留意し、基金保有額の増加を図ることを最大の課題として取り組んでいる。その結果、実質収支を安定的に生み出すと同時に、基金残高を目標に向けて確実に増加させてきたところである。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年度では、将来の施設整備に向けた特定目的基金への積み増しを図った結果、実質単年度収支は約</a:t>
          </a:r>
          <a:r>
            <a:rPr kumimoji="1" lang="en-US" altLang="ja-JP" sz="1400">
              <a:latin typeface="ＭＳ ゴシック" pitchFamily="49" charset="-128"/>
              <a:ea typeface="ＭＳ ゴシック" pitchFamily="49" charset="-128"/>
            </a:rPr>
            <a:t>1</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2,300</a:t>
          </a:r>
          <a:r>
            <a:rPr kumimoji="1" lang="ja-JP" altLang="en-US" sz="1400">
              <a:latin typeface="ＭＳ ゴシック" pitchFamily="49" charset="-128"/>
              <a:ea typeface="ＭＳ ゴシック" pitchFamily="49" charset="-128"/>
            </a:rPr>
            <a:t>万円のマイナス値となった。</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東京都日の出町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全会計通じて赤字は生じていないので問題ないと考えている。国民健康保険会計においては、保険税で賄わなければならない部分を一般会計が赤字繰出しを行うことにより補てんしている状況にある。独立採算の原則からも保険税の適正化を実施し、税収を主な財源とする一般会計の負担を減らしていかなくてはならない。その他の会計においても引き続き会計本来の財源確保の検討・見直しを継続的に行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東京都日の出町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元利償還金の推移を見ると、臨時財政対策債の償還額増加の主な理由として平成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年度以降増加傾向にあったが、事業費抑制に努めてきた結果、令和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年度をピークに減少傾向に転じる見込みであり、令和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年度は実際に減少に転じた。引き続き世代間の負担の公平と今後の財政負担に留意し、財政運営をしていく。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利用なし</a:t>
          </a:r>
          <a:endParaRPr kumimoji="1" lang="en-US" altLang="ja-JP" sz="1100">
            <a:latin typeface="ＭＳ ゴシック" pitchFamily="49" charset="-128"/>
            <a:ea typeface="ＭＳ ゴシック"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東京都日の出町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将来負担比率については、事業債の残高が、普通会計及び下水道会計ともに、ピークを越えており、臨時財政対策債以外の通常事業債については、投資的事業の計画、財源調整に十分配慮し、最小限の地方債活用に留めている。</a:t>
          </a:r>
        </a:p>
        <a:p>
          <a:r>
            <a:rPr kumimoji="1" lang="ja-JP" altLang="en-US" sz="1200">
              <a:latin typeface="ＭＳ ゴシック" pitchFamily="49" charset="-128"/>
              <a:ea typeface="ＭＳ ゴシック" pitchFamily="49" charset="-128"/>
            </a:rPr>
            <a:t>　公営企業債等繰入見込額は、下水道特別会計における償還経費等であるが、地方債残高の減少に伴い着実に減少しているが、今後ストックマネジメント計画に基づく下水道の整備に伴い、地方債の借入も増えていくことが予想されるため、それに伴う増加が見込まれる。</a:t>
          </a:r>
        </a:p>
        <a:p>
          <a:r>
            <a:rPr kumimoji="1" lang="ja-JP" altLang="en-US" sz="1200">
              <a:latin typeface="ＭＳ ゴシック" pitchFamily="49" charset="-128"/>
              <a:ea typeface="ＭＳ ゴシック" pitchFamily="49" charset="-128"/>
            </a:rPr>
            <a:t>　また、近年町では、基金保有額の増加に重点を置き財政運営を行っており、計画的に増加しているため、将来負担額の減少及び充当可能基金の増に伴い、平成</a:t>
          </a:r>
          <a:r>
            <a:rPr kumimoji="1" lang="en-US" altLang="ja-JP" sz="1200">
              <a:latin typeface="ＭＳ ゴシック" pitchFamily="49" charset="-128"/>
              <a:ea typeface="ＭＳ ゴシック" pitchFamily="49" charset="-128"/>
            </a:rPr>
            <a:t>30</a:t>
          </a:r>
          <a:r>
            <a:rPr kumimoji="1" lang="ja-JP" altLang="en-US" sz="1200">
              <a:latin typeface="ＭＳ ゴシック" pitchFamily="49" charset="-128"/>
              <a:ea typeface="ＭＳ ゴシック" pitchFamily="49" charset="-128"/>
            </a:rPr>
            <a:t>年度より将来負担比率はマイナスとなっている。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東京都日の出町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algn="just">
            <a:spcAft>
              <a:spcPts val="0"/>
            </a:spcAft>
          </a:pP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a:t>
          </a:r>
          <a:r>
            <a:rPr lang="ja-JP" altLang="en-US"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制度に基づき</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、財政調整基金に約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1</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5,400</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万円積み立てたほか、学校・社会教育施設、公共下水道整備、その他社会資本等の整備に要する資金として約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3</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5,200</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万円を社会資本等整備基金に、大型商業施設と土地所有者との賃貸借契約終了後の道路整備等のため三吉野桜木地区整備基金に約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500</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万円を積み立てたことにより、基金全体として約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5</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4,500</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万円の積立を行った。</a:t>
          </a:r>
        </a:p>
        <a:p>
          <a:pPr algn="just">
            <a:spcAft>
              <a:spcPts val="0"/>
            </a:spcAft>
          </a:pPr>
          <a:r>
            <a:rPr lang="ja-JP" altLang="en-US"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取崩しについては</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財政調整基金で約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2</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4,700</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万円、減債基金で約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1,200</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万円、社会資本等整備基金で約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5,300</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万円、森林環境整備基金で約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800</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万円、災害復旧・復興基金で約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290</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万円行ったため、基金残高としては約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2</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億</a:t>
          </a:r>
          <a:r>
            <a:rPr lang="en-US"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2,220</a:t>
          </a:r>
          <a:r>
            <a:rPr lang="ja-JP" altLang="ja-JP" sz="1300" kern="100">
              <a:effectLst/>
              <a:latin typeface="ＭＳ ゴシック" panose="020B0609070205080204" pitchFamily="49" charset="-128"/>
              <a:ea typeface="ＭＳ ゴシック" panose="020B0609070205080204" pitchFamily="49" charset="-128"/>
              <a:cs typeface="Times New Roman" panose="02020603050405020304" pitchFamily="18" charset="0"/>
            </a:rPr>
            <a:t>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・予算規模を踏まえ、基金本来の目的に沿った運用を行っていく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・社会資本等整備基金：学校・社会教育施設、公共下水道整備、その他社会資本等の整備に要する資金に充てる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・三吉野桜木地区整備基金：三吉野桜木地区の大規模商業地区に出店する大型商業施設と土地所有者との賃貸借契約終了後の道路整備等を円滑に行う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・福祉振興基金：町民が明るく健康で、高齢者や障害者にやさしい町づくり「ひので福祉村」実現のために社会福祉諸施策を安定的に推進・振興させる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・森林環境整備基金：森林の整備及びその整備の促進に関する施策に要する経費の財源に充てる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・災害復旧・復興基金：災害復旧及び復興等に関する施策に要する経費の財源に充てる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・社会資本等整備基金：将来の公共施設更新等に充てることを想定し、約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万円万円を積み立てたことによる増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・三吉野桜木地区整備基金：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万円を積み立てることを想定し、約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万円を積み立てたことによる増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・森林環境整備基金：森林環境譲与税譲与額のうち、森林の整備の促進に関する施策に要する経費に充てるため、約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万円を取り崩したことによる減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・福祉振興基金：増減なし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・災害復旧・復興基金：令和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年度実施の災害復旧・復興事業経費に充てるため、約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万円を取り崩したことによる減</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・社会資本等整備基金：将来の公共施設更新等に備え、歳入歳出予算の状況を勘案し、積み立てていく予定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・三吉野桜木地区整備基金：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万円を積み立てることを想定し、毎年度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万円を積み立てていく予定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・森林環境整備基金：森林環境譲与税譲与額のうち、将</a:t>
          </a:r>
          <a:r>
            <a:rPr kumimoji="1" lang="ja-JP" altLang="en-US" sz="1300" b="0">
              <a:solidFill>
                <a:schemeClr val="dk1"/>
              </a:solidFill>
              <a:effectLst/>
              <a:latin typeface="ＭＳ ゴシック" panose="020B0609070205080204" pitchFamily="49" charset="-128"/>
              <a:ea typeface="ＭＳ ゴシック" panose="020B0609070205080204" pitchFamily="49" charset="-128"/>
              <a:cs typeface="+mn-cs"/>
            </a:rPr>
            <a:t>来</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事業に充てる分を積み立てていく予定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・災害復旧・復興基金：復旧・復興計画に沿って取崩し、事業に充てていく予定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・将来の施設整備に向けた特定目的基金への積み増しを図った結果、減額となった。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・毎年度効率的な予算執行に努め、引き続き残高の確保に努める。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・普通交付税の追加交付に伴い積み立てたことから増となった。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・地方債の償還計画を踏まえ、適切に運用していく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EE9F4221-21DD-4396-A56D-F946E8D257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056BB84-9FD4-4A1B-9C35-BC76189843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0FA8928-047B-4C75-A539-FF75B980289A}"/>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D38E4DEE-7F59-4114-90B4-1021300FDF36}"/>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E919650-3D46-4279-9DFC-DE24529B325D}"/>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72FBB52-025D-4D36-9FDD-857297A000A5}"/>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3D5D879-852C-488F-9126-B1E4AFE924AD}"/>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F0CDD6B-A66D-43DF-8131-978BB3E735AB}"/>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E885BFA-9236-45C1-825C-2FC53CB1613E}"/>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28607C94-8129-4D44-B96A-2D9B724F089B}"/>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6721EA39-3FF4-49B8-827C-CC1DBB45B9F7}"/>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A83282C3-5991-4BB4-BE53-4C468AE7FFF3}"/>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4BAD6127-3836-4D4E-89CB-9B3604E26ED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892E10F-37E4-420D-B17F-B61E4A1F47A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3E6AF835-9052-4D89-8A61-F8F1F33C488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AD360734-46FE-401D-A048-0625D50ACFB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東京都日の出町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BED29B8C-D99F-491E-8EFF-C8B0EF11D11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50558B8-3B19-43BA-9C71-339B4316889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B14A7848-B80E-45DA-9294-2BBFD3E367E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627080B5-9E7B-4035-B198-AB7BF5ADEBD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D825237-D9E9-4084-A2A2-BDACB1538C6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4313F94-B85E-408D-8DDD-FAE03F3F1786}"/>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16,061
15,888
28.07
10,657,855
10,300,031
271,996
4,787,681
4,566,387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366AF0F-AFBE-4910-B21F-7B81C4D9016F}"/>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A12F817-0F5D-4C48-AE8F-1462DAEAECB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9B5B6FFF-15CF-442C-A5CF-4C03EE9B84A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518BF65F-3EA0-4C3A-BDE3-400E3CA323A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1B242FAD-7ABF-4401-AA1E-FF61E6EE658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6AC55F8A-D56A-4A57-A7AF-3F1BF21BD07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2A1D1ED-594A-43C2-AA8D-DE8BE5AD094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83AD28C3-E815-4908-82D5-C41096BB52A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27F168B-18B8-45CD-A42D-AD8A2422899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35249880-8486-4281-85CF-42D8F733F33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2A2861F-5994-46CE-9E2E-50F2A9E5918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4F05A7EC-C17A-4F26-98EE-2CC868495B3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DB47115-869B-4DAE-BC94-FEF542E78A5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554D3C5-BEDE-4E37-A0D0-FE7EFAB48F9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E2132E9-94B1-475C-A95F-AA98E2C2D70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D2CA01F0-E47F-452C-B1AC-BF3BB4CEC6F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D3351A54-B1D5-41D2-85F4-38C18DBE33E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6FEB2CD-3363-4D0E-8A96-DD2D67EEDE1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1CB80AAC-79B6-4FD1-93B4-F7660E4056B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FE2355C-748D-41F6-9ED1-DCE3DD795A4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59936765-D155-4940-A746-C7DB2A86E2A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1F5E4F92-EE91-4107-94E2-1D15EAB1C63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BA5F30F2-2132-448F-BBF5-49766D4A2FA2}"/>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7254C1E-B10F-4888-9296-FC51CABAA07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EDA7AB5-DF1C-443E-9C9E-CAF1B914A835}"/>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8910954-CB7F-46C8-A395-16B84ECCFAA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E5994AEE-4B57-4F5B-AD08-8156CAF1C61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C7DBFEEF-F83B-45CD-A4D2-8B922B93AB5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BA267FD-B7C8-4AD4-9964-954624865A0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BD0BF9F-8DA1-46FC-8947-B91D920B275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661A24F9-BF2A-4934-B1D8-07B4C41AFF0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47B295AD-8643-4C8A-914B-F1B4C19DBFD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B7EECE4-980A-4A93-8431-EA5408610AD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20E69166-CA5A-4465-B4F2-27AFA36EBBA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9A67951D-3F0C-4731-95B7-04D3D8DA18CF}"/>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微増傾向となっているが、類似団体平均と比較するとやや低い値となっている。今後も公共施設長期保全計画等に基づいた適切な施設管理を行い、老朽化の進行が加速しないよう努めていく必要があると考え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49F9-B394-4C87-B0D5-1C20F7A2DBD7}"/>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D27D48B-80FC-4906-B6B7-230F6627D83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D472E37C-2660-4AF9-8A81-28E0A98AB45A}"/>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47ED422D-D41F-411B-972D-A41849BAFC1B}"/>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3110D826-CF76-4EE7-BF08-93E12B1FD35D}"/>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B36834E3-EA1C-4265-BD97-D440665CC391}"/>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48BB3B4C-635C-4A61-BFD5-5C45F27FCF76}"/>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C478359C-5676-4AA4-8D38-076BE810F25E}"/>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D814DC6B-585B-4825-B64E-C5EA5F878478}"/>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AE61738B-6AAD-43A6-A75E-4862C34AF5EB}"/>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8A03D9A6-B7E3-4796-B4D1-C065A4CBD1FE}"/>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BCF1B3CC-C92B-4554-957C-02F100130F92}"/>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A91E69E8-67D5-4C9B-BC16-C05F070C61CA}"/>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D355483E-79E0-4605-9C3F-011591D1CC81}"/>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0C6BF57C-30AF-4563-B4C1-621D20418CB1}"/>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C5CD981E-123F-4CB8-8FED-0AD419EE022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15221BAE-39CE-4148-A11A-4847252298B2}"/>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69D46F49-89B8-4AF3-8AD2-7B73E23AD34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7" name="直線コネクタ 76">
          <a:extLst>
            <a:ext uri="{FF2B5EF4-FFF2-40B4-BE49-F238E27FC236}">
              <a16:creationId xmlns:a16="http://schemas.microsoft.com/office/drawing/2014/main" id="{AA726940-0056-4911-8181-5B7044DFDEFA}"/>
            </a:ext>
          </a:extLst>
        </xdr:cNvPr>
        <xdr:cNvCxnSpPr/>
      </xdr:nvCxnSpPr>
      <xdr:spPr>
        <a:xfrm flipV="1">
          <a:off x="4760595" y="5329283"/>
          <a:ext cx="127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8" name="有形固定資産減価償却率最小値テキスト">
          <a:extLst>
            <a:ext uri="{FF2B5EF4-FFF2-40B4-BE49-F238E27FC236}">
              <a16:creationId xmlns:a16="http://schemas.microsoft.com/office/drawing/2014/main" id="{98567E66-61B6-4716-AB47-63EDDCC725F7}"/>
            </a:ext>
          </a:extLst>
        </xdr:cNvPr>
        <xdr:cNvSpPr txBox="1"/>
      </xdr:nvSpPr>
      <xdr:spPr>
        <a:xfrm>
          <a:off x="4813300" y="678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9" name="直線コネクタ 78">
          <a:extLst>
            <a:ext uri="{FF2B5EF4-FFF2-40B4-BE49-F238E27FC236}">
              <a16:creationId xmlns:a16="http://schemas.microsoft.com/office/drawing/2014/main" id="{ECDA7778-ED10-4A2C-9ECD-E8142DD5E108}"/>
            </a:ext>
          </a:extLst>
        </xdr:cNvPr>
        <xdr:cNvCxnSpPr/>
      </xdr:nvCxnSpPr>
      <xdr:spPr>
        <a:xfrm>
          <a:off x="4673600" y="6781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80" name="有形固定資産減価償却率最大値テキスト">
          <a:extLst>
            <a:ext uri="{FF2B5EF4-FFF2-40B4-BE49-F238E27FC236}">
              <a16:creationId xmlns:a16="http://schemas.microsoft.com/office/drawing/2014/main" id="{868A5C46-FA12-42DD-9D46-D5EF154B175A}"/>
            </a:ext>
          </a:extLst>
        </xdr:cNvPr>
        <xdr:cNvSpPr txBox="1"/>
      </xdr:nvSpPr>
      <xdr:spPr>
        <a:xfrm>
          <a:off x="4813300" y="510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81" name="直線コネクタ 80">
          <a:extLst>
            <a:ext uri="{FF2B5EF4-FFF2-40B4-BE49-F238E27FC236}">
              <a16:creationId xmlns:a16="http://schemas.microsoft.com/office/drawing/2014/main" id="{89907EF3-8583-49B6-A9E1-27019E52991B}"/>
            </a:ext>
          </a:extLst>
        </xdr:cNvPr>
        <xdr:cNvCxnSpPr/>
      </xdr:nvCxnSpPr>
      <xdr:spPr>
        <a:xfrm>
          <a:off x="4673600" y="5329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82" name="有形固定資産減価償却率平均値テキスト">
          <a:extLst>
            <a:ext uri="{FF2B5EF4-FFF2-40B4-BE49-F238E27FC236}">
              <a16:creationId xmlns:a16="http://schemas.microsoft.com/office/drawing/2014/main" id="{EC6E7217-FE31-4E0A-BC57-1C4AAD50F6AA}"/>
            </a:ext>
          </a:extLst>
        </xdr:cNvPr>
        <xdr:cNvSpPr txBox="1"/>
      </xdr:nvSpPr>
      <xdr:spPr>
        <a:xfrm>
          <a:off x="4813300" y="6268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3" name="フローチャート: 判断 82">
          <a:extLst>
            <a:ext uri="{FF2B5EF4-FFF2-40B4-BE49-F238E27FC236}">
              <a16:creationId xmlns:a16="http://schemas.microsoft.com/office/drawing/2014/main" id="{AEA42996-5384-4795-9638-8937AD026390}"/>
            </a:ext>
          </a:extLst>
        </xdr:cNvPr>
        <xdr:cNvSpPr/>
      </xdr:nvSpPr>
      <xdr:spPr>
        <a:xfrm>
          <a:off x="4711700" y="629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4" name="フローチャート: 判断 83">
          <a:extLst>
            <a:ext uri="{FF2B5EF4-FFF2-40B4-BE49-F238E27FC236}">
              <a16:creationId xmlns:a16="http://schemas.microsoft.com/office/drawing/2014/main" id="{A351263D-A0E1-4197-9788-8C425F370CF5}"/>
            </a:ext>
          </a:extLst>
        </xdr:cNvPr>
        <xdr:cNvSpPr/>
      </xdr:nvSpPr>
      <xdr:spPr>
        <a:xfrm>
          <a:off x="4000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5" name="フローチャート: 判断 84">
          <a:extLst>
            <a:ext uri="{FF2B5EF4-FFF2-40B4-BE49-F238E27FC236}">
              <a16:creationId xmlns:a16="http://schemas.microsoft.com/office/drawing/2014/main" id="{E9582999-C88D-47AC-80A9-B07A00EEC946}"/>
            </a:ext>
          </a:extLst>
        </xdr:cNvPr>
        <xdr:cNvSpPr/>
      </xdr:nvSpPr>
      <xdr:spPr>
        <a:xfrm>
          <a:off x="3238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6" name="フローチャート: 判断 85">
          <a:extLst>
            <a:ext uri="{FF2B5EF4-FFF2-40B4-BE49-F238E27FC236}">
              <a16:creationId xmlns:a16="http://schemas.microsoft.com/office/drawing/2014/main" id="{4951AB09-6864-49BA-82CC-09A289005EF7}"/>
            </a:ext>
          </a:extLst>
        </xdr:cNvPr>
        <xdr:cNvSpPr/>
      </xdr:nvSpPr>
      <xdr:spPr>
        <a:xfrm>
          <a:off x="2476500" y="6231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7" name="フローチャート: 判断 86">
          <a:extLst>
            <a:ext uri="{FF2B5EF4-FFF2-40B4-BE49-F238E27FC236}">
              <a16:creationId xmlns:a16="http://schemas.microsoft.com/office/drawing/2014/main" id="{B90E61DB-71FA-484F-BF71-B90C550BEC88}"/>
            </a:ext>
          </a:extLst>
        </xdr:cNvPr>
        <xdr:cNvSpPr/>
      </xdr:nvSpPr>
      <xdr:spPr>
        <a:xfrm>
          <a:off x="1714500" y="617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D3109A2-AE98-474F-A578-D005695768E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1BE520E7-99B8-4745-A53F-AD61698C12E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D16526E-0CB2-4597-A504-FE1703C815D4}"/>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9C9BAFE7-FAA7-4E24-9F2C-70450A90138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EB9B3F88-D0D7-4CA9-9BC8-698753354D3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117294</xdr:rowOff>
    </xdr:from>
    <xdr:to>
      <xdr:col>23</xdr:col>
      <xdr:colOff>136525</xdr:colOff>
      <xdr:row>32</xdr:row>
      <xdr:rowOff>47444</xdr:rowOff>
    </xdr:to>
    <xdr:sp macro="" textlink="">
      <xdr:nvSpPr>
        <xdr:cNvPr id="93" name="楕円 92">
          <a:extLst>
            <a:ext uri="{FF2B5EF4-FFF2-40B4-BE49-F238E27FC236}">
              <a16:creationId xmlns:a16="http://schemas.microsoft.com/office/drawing/2014/main" id="{76721165-076A-45B9-826B-4F5FB90BA707}"/>
            </a:ext>
          </a:extLst>
        </xdr:cNvPr>
        <xdr:cNvSpPr/>
      </xdr:nvSpPr>
      <xdr:spPr>
        <a:xfrm>
          <a:off x="4711700" y="6203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140171</xdr:rowOff>
    </xdr:from>
    <xdr:ext cx="405111" cy="259045"/>
    <xdr:sp macro="" textlink="">
      <xdr:nvSpPr>
        <xdr:cNvPr id="94" name="有形固定資産減価償却率該当値テキスト">
          <a:extLst>
            <a:ext uri="{FF2B5EF4-FFF2-40B4-BE49-F238E27FC236}">
              <a16:creationId xmlns:a16="http://schemas.microsoft.com/office/drawing/2014/main" id="{4BB91C48-D262-45FE-A39A-2569B70FF968}"/>
            </a:ext>
          </a:extLst>
        </xdr:cNvPr>
        <xdr:cNvSpPr txBox="1"/>
      </xdr:nvSpPr>
      <xdr:spPr>
        <a:xfrm>
          <a:off x="4813300" y="6055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108041</xdr:rowOff>
    </xdr:from>
    <xdr:to>
      <xdr:col>19</xdr:col>
      <xdr:colOff>187325</xdr:colOff>
      <xdr:row>32</xdr:row>
      <xdr:rowOff>38191</xdr:rowOff>
    </xdr:to>
    <xdr:sp macro="" textlink="">
      <xdr:nvSpPr>
        <xdr:cNvPr id="95" name="楕円 94">
          <a:extLst>
            <a:ext uri="{FF2B5EF4-FFF2-40B4-BE49-F238E27FC236}">
              <a16:creationId xmlns:a16="http://schemas.microsoft.com/office/drawing/2014/main" id="{487C3761-8E17-45DF-9CD1-1792CB6FE9B8}"/>
            </a:ext>
          </a:extLst>
        </xdr:cNvPr>
        <xdr:cNvSpPr/>
      </xdr:nvSpPr>
      <xdr:spPr>
        <a:xfrm>
          <a:off x="4000500" y="619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158841</xdr:rowOff>
    </xdr:from>
    <xdr:to>
      <xdr:col>23</xdr:col>
      <xdr:colOff>85725</xdr:colOff>
      <xdr:row>31</xdr:row>
      <xdr:rowOff>168094</xdr:rowOff>
    </xdr:to>
    <xdr:cxnSp macro="">
      <xdr:nvCxnSpPr>
        <xdr:cNvPr id="96" name="直線コネクタ 95">
          <a:extLst>
            <a:ext uri="{FF2B5EF4-FFF2-40B4-BE49-F238E27FC236}">
              <a16:creationId xmlns:a16="http://schemas.microsoft.com/office/drawing/2014/main" id="{81A7E708-AD8D-4CF9-BA06-9BD800CB2F7C}"/>
            </a:ext>
          </a:extLst>
        </xdr:cNvPr>
        <xdr:cNvCxnSpPr/>
      </xdr:nvCxnSpPr>
      <xdr:spPr>
        <a:xfrm>
          <a:off x="4051300" y="6245316"/>
          <a:ext cx="7112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71029</xdr:rowOff>
    </xdr:from>
    <xdr:to>
      <xdr:col>15</xdr:col>
      <xdr:colOff>187325</xdr:colOff>
      <xdr:row>32</xdr:row>
      <xdr:rowOff>1179</xdr:rowOff>
    </xdr:to>
    <xdr:sp macro="" textlink="">
      <xdr:nvSpPr>
        <xdr:cNvPr id="97" name="楕円 96">
          <a:extLst>
            <a:ext uri="{FF2B5EF4-FFF2-40B4-BE49-F238E27FC236}">
              <a16:creationId xmlns:a16="http://schemas.microsoft.com/office/drawing/2014/main" id="{7878E4BC-0CBF-44EF-9E1A-7D3218B32EC3}"/>
            </a:ext>
          </a:extLst>
        </xdr:cNvPr>
        <xdr:cNvSpPr/>
      </xdr:nvSpPr>
      <xdr:spPr>
        <a:xfrm>
          <a:off x="3238500" y="615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121829</xdr:rowOff>
    </xdr:from>
    <xdr:to>
      <xdr:col>19</xdr:col>
      <xdr:colOff>136525</xdr:colOff>
      <xdr:row>31</xdr:row>
      <xdr:rowOff>158841</xdr:rowOff>
    </xdr:to>
    <xdr:cxnSp macro="">
      <xdr:nvCxnSpPr>
        <xdr:cNvPr id="98" name="直線コネクタ 97">
          <a:extLst>
            <a:ext uri="{FF2B5EF4-FFF2-40B4-BE49-F238E27FC236}">
              <a16:creationId xmlns:a16="http://schemas.microsoft.com/office/drawing/2014/main" id="{8C384FD4-C7FC-4268-8C7A-6D64F6935F0F}"/>
            </a:ext>
          </a:extLst>
        </xdr:cNvPr>
        <xdr:cNvCxnSpPr/>
      </xdr:nvCxnSpPr>
      <xdr:spPr>
        <a:xfrm>
          <a:off x="3289300" y="6208304"/>
          <a:ext cx="7620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34018</xdr:rowOff>
    </xdr:from>
    <xdr:to>
      <xdr:col>11</xdr:col>
      <xdr:colOff>187325</xdr:colOff>
      <xdr:row>31</xdr:row>
      <xdr:rowOff>135618</xdr:rowOff>
    </xdr:to>
    <xdr:sp macro="" textlink="">
      <xdr:nvSpPr>
        <xdr:cNvPr id="99" name="楕円 98">
          <a:extLst>
            <a:ext uri="{FF2B5EF4-FFF2-40B4-BE49-F238E27FC236}">
              <a16:creationId xmlns:a16="http://schemas.microsoft.com/office/drawing/2014/main" id="{2108D592-1672-47FE-8D42-3E5A398EBC4D}"/>
            </a:ext>
          </a:extLst>
        </xdr:cNvPr>
        <xdr:cNvSpPr/>
      </xdr:nvSpPr>
      <xdr:spPr>
        <a:xfrm>
          <a:off x="2476500" y="612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84818</xdr:rowOff>
    </xdr:from>
    <xdr:to>
      <xdr:col>15</xdr:col>
      <xdr:colOff>136525</xdr:colOff>
      <xdr:row>31</xdr:row>
      <xdr:rowOff>121829</xdr:rowOff>
    </xdr:to>
    <xdr:cxnSp macro="">
      <xdr:nvCxnSpPr>
        <xdr:cNvPr id="100" name="直線コネクタ 99">
          <a:extLst>
            <a:ext uri="{FF2B5EF4-FFF2-40B4-BE49-F238E27FC236}">
              <a16:creationId xmlns:a16="http://schemas.microsoft.com/office/drawing/2014/main" id="{21FE7BF5-FFCF-4C0A-8733-C7E92BE0C250}"/>
            </a:ext>
          </a:extLst>
        </xdr:cNvPr>
        <xdr:cNvCxnSpPr/>
      </xdr:nvCxnSpPr>
      <xdr:spPr>
        <a:xfrm>
          <a:off x="2527300" y="6171293"/>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18597</xdr:rowOff>
    </xdr:from>
    <xdr:to>
      <xdr:col>7</xdr:col>
      <xdr:colOff>187325</xdr:colOff>
      <xdr:row>31</xdr:row>
      <xdr:rowOff>120197</xdr:rowOff>
    </xdr:to>
    <xdr:sp macro="" textlink="">
      <xdr:nvSpPr>
        <xdr:cNvPr id="101" name="楕円 100">
          <a:extLst>
            <a:ext uri="{FF2B5EF4-FFF2-40B4-BE49-F238E27FC236}">
              <a16:creationId xmlns:a16="http://schemas.microsoft.com/office/drawing/2014/main" id="{5246E3DD-62FA-4F89-877E-5956BA78835E}"/>
            </a:ext>
          </a:extLst>
        </xdr:cNvPr>
        <xdr:cNvSpPr/>
      </xdr:nvSpPr>
      <xdr:spPr>
        <a:xfrm>
          <a:off x="1714500" y="610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69397</xdr:rowOff>
    </xdr:from>
    <xdr:to>
      <xdr:col>11</xdr:col>
      <xdr:colOff>136525</xdr:colOff>
      <xdr:row>31</xdr:row>
      <xdr:rowOff>84818</xdr:rowOff>
    </xdr:to>
    <xdr:cxnSp macro="">
      <xdr:nvCxnSpPr>
        <xdr:cNvPr id="102" name="直線コネクタ 101">
          <a:extLst>
            <a:ext uri="{FF2B5EF4-FFF2-40B4-BE49-F238E27FC236}">
              <a16:creationId xmlns:a16="http://schemas.microsoft.com/office/drawing/2014/main" id="{105D07F8-8459-420B-BFD7-46E2262BFA93}"/>
            </a:ext>
          </a:extLst>
        </xdr:cNvPr>
        <xdr:cNvCxnSpPr/>
      </xdr:nvCxnSpPr>
      <xdr:spPr>
        <a:xfrm>
          <a:off x="1765300" y="6155872"/>
          <a:ext cx="762000" cy="1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103" name="n_1aveValue有形固定資産減価償却率">
          <a:extLst>
            <a:ext uri="{FF2B5EF4-FFF2-40B4-BE49-F238E27FC236}">
              <a16:creationId xmlns:a16="http://schemas.microsoft.com/office/drawing/2014/main" id="{A6CC04E2-FA67-407D-83D5-6878BBD5DBC2}"/>
            </a:ext>
          </a:extLst>
        </xdr:cNvPr>
        <xdr:cNvSpPr txBox="1"/>
      </xdr:nvSpPr>
      <xdr:spPr>
        <a:xfrm>
          <a:off x="38360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104" name="n_2aveValue有形固定資産減価償却率">
          <a:extLst>
            <a:ext uri="{FF2B5EF4-FFF2-40B4-BE49-F238E27FC236}">
              <a16:creationId xmlns:a16="http://schemas.microsoft.com/office/drawing/2014/main" id="{FDAFE2F5-B8BE-4F27-B9DB-1BAA530E0A53}"/>
            </a:ext>
          </a:extLst>
        </xdr:cNvPr>
        <xdr:cNvSpPr txBox="1"/>
      </xdr:nvSpPr>
      <xdr:spPr>
        <a:xfrm>
          <a:off x="3086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105" name="n_3aveValue有形固定資産減価償却率">
          <a:extLst>
            <a:ext uri="{FF2B5EF4-FFF2-40B4-BE49-F238E27FC236}">
              <a16:creationId xmlns:a16="http://schemas.microsoft.com/office/drawing/2014/main" id="{5DD540F7-5156-4314-B451-8E72B3F056D8}"/>
            </a:ext>
          </a:extLst>
        </xdr:cNvPr>
        <xdr:cNvSpPr txBox="1"/>
      </xdr:nvSpPr>
      <xdr:spPr>
        <a:xfrm>
          <a:off x="2324744" y="6324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106" name="n_4aveValue有形固定資産減価償却率">
          <a:extLst>
            <a:ext uri="{FF2B5EF4-FFF2-40B4-BE49-F238E27FC236}">
              <a16:creationId xmlns:a16="http://schemas.microsoft.com/office/drawing/2014/main" id="{CF64A7A8-F069-4A74-A2BD-C99E2302E872}"/>
            </a:ext>
          </a:extLst>
        </xdr:cNvPr>
        <xdr:cNvSpPr txBox="1"/>
      </xdr:nvSpPr>
      <xdr:spPr>
        <a:xfrm>
          <a:off x="1562744" y="626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54718</xdr:rowOff>
    </xdr:from>
    <xdr:ext cx="405111" cy="259045"/>
    <xdr:sp macro="" textlink="">
      <xdr:nvSpPr>
        <xdr:cNvPr id="107" name="n_1mainValue有形固定資産減価償却率">
          <a:extLst>
            <a:ext uri="{FF2B5EF4-FFF2-40B4-BE49-F238E27FC236}">
              <a16:creationId xmlns:a16="http://schemas.microsoft.com/office/drawing/2014/main" id="{B5CEAE0E-2DCF-4526-A578-44F21CA39AD3}"/>
            </a:ext>
          </a:extLst>
        </xdr:cNvPr>
        <xdr:cNvSpPr txBox="1"/>
      </xdr:nvSpPr>
      <xdr:spPr>
        <a:xfrm>
          <a:off x="3836044" y="5969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17706</xdr:rowOff>
    </xdr:from>
    <xdr:ext cx="405111" cy="259045"/>
    <xdr:sp macro="" textlink="">
      <xdr:nvSpPr>
        <xdr:cNvPr id="108" name="n_2mainValue有形固定資産減価償却率">
          <a:extLst>
            <a:ext uri="{FF2B5EF4-FFF2-40B4-BE49-F238E27FC236}">
              <a16:creationId xmlns:a16="http://schemas.microsoft.com/office/drawing/2014/main" id="{8FD2790D-E2D2-46BD-A296-E5E836A4768B}"/>
            </a:ext>
          </a:extLst>
        </xdr:cNvPr>
        <xdr:cNvSpPr txBox="1"/>
      </xdr:nvSpPr>
      <xdr:spPr>
        <a:xfrm>
          <a:off x="3086744" y="5932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152145</xdr:rowOff>
    </xdr:from>
    <xdr:ext cx="405111" cy="259045"/>
    <xdr:sp macro="" textlink="">
      <xdr:nvSpPr>
        <xdr:cNvPr id="109" name="n_3mainValue有形固定資産減価償却率">
          <a:extLst>
            <a:ext uri="{FF2B5EF4-FFF2-40B4-BE49-F238E27FC236}">
              <a16:creationId xmlns:a16="http://schemas.microsoft.com/office/drawing/2014/main" id="{0DA615CF-184E-4370-B32F-18638C96D0C2}"/>
            </a:ext>
          </a:extLst>
        </xdr:cNvPr>
        <xdr:cNvSpPr txBox="1"/>
      </xdr:nvSpPr>
      <xdr:spPr>
        <a:xfrm>
          <a:off x="2324744" y="5895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136724</xdr:rowOff>
    </xdr:from>
    <xdr:ext cx="405111" cy="259045"/>
    <xdr:sp macro="" textlink="">
      <xdr:nvSpPr>
        <xdr:cNvPr id="110" name="n_4mainValue有形固定資産減価償却率">
          <a:extLst>
            <a:ext uri="{FF2B5EF4-FFF2-40B4-BE49-F238E27FC236}">
              <a16:creationId xmlns:a16="http://schemas.microsoft.com/office/drawing/2014/main" id="{B5F89873-7177-473C-98D6-2B0322159C43}"/>
            </a:ext>
          </a:extLst>
        </xdr:cNvPr>
        <xdr:cNvSpPr txBox="1"/>
      </xdr:nvSpPr>
      <xdr:spPr>
        <a:xfrm>
          <a:off x="1562744" y="5880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6150A238-C632-464A-880A-75F5B5621DF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E7F69B18-D659-4CB4-B359-671CB55BDBC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425812BD-3FAB-4904-BF9E-B0D1DD1314C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[ 156.2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8EE7F129-2E0F-4304-B934-25964CFAE8F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10FD1487-8C6A-452B-AECF-F6FBB03528E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71EC62F3-AFC8-4E77-AA2B-52A5698DAED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CEDD2561-6BBB-46CB-8E39-4DF8F8B809C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51A7389F-4679-4207-93E3-27318159C1D4}"/>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7A6A0E22-C3CE-4E2D-95D6-44543215835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FD788EC9-1E05-409A-B958-B3A071497B18}"/>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AB36F6DB-9585-4816-834E-A72F7CD8C27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97632475-3D08-4CA6-BC8B-572EA9370EE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FBAFDAD2-F39C-4E05-8631-64C9D830311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類似団体と比較し低い水準へと推移した。</a:t>
          </a:r>
          <a:br>
            <a:rPr kumimoji="1" lang="ja-JP" altLang="en-US" sz="1100">
              <a:latin typeface="ＭＳ Ｐゴシック" panose="020B0600070205080204" pitchFamily="50" charset="-128"/>
              <a:ea typeface="ＭＳ Ｐゴシック" panose="020B0600070205080204" pitchFamily="50" charset="-128"/>
            </a:rPr>
          </a:br>
          <a:r>
            <a:rPr kumimoji="1" lang="ja-JP" altLang="en-US" sz="1100">
              <a:latin typeface="ＭＳ Ｐゴシック" panose="020B0600070205080204" pitchFamily="50" charset="-128"/>
              <a:ea typeface="ＭＳ Ｐゴシック" panose="020B0600070205080204" pitchFamily="50" charset="-128"/>
            </a:rPr>
            <a:t>地方債残高の減、充当可能基金の増により改善となったものの、</a:t>
          </a:r>
          <a:r>
            <a:rPr kumimoji="1" lang="en-US" altLang="ja-JP" sz="1100">
              <a:latin typeface="ＭＳ Ｐゴシック" panose="020B0600070205080204" pitchFamily="50" charset="-128"/>
              <a:ea typeface="ＭＳ Ｐゴシック" panose="020B0600070205080204" pitchFamily="50" charset="-128"/>
            </a:rPr>
            <a:t>R7</a:t>
          </a:r>
          <a:r>
            <a:rPr kumimoji="1" lang="ja-JP" altLang="en-US" sz="1100">
              <a:latin typeface="ＭＳ Ｐゴシック" panose="020B0600070205080204" pitchFamily="50" charset="-128"/>
              <a:ea typeface="ＭＳ Ｐゴシック" panose="020B0600070205080204" pitchFamily="50" charset="-128"/>
            </a:rPr>
            <a:t>年度以降の積み増しは困難であることが見込まれていることから、将来的には上昇に転じる可能性がある。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A15B2589-78B7-4DB3-9710-92F3B2C4C75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A32DBB5F-9FB4-438A-B565-D37549A3546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8A128FB3-2CBC-4BDC-91DE-403573796D8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51050308-616A-4F49-84F4-9A5C04976F26}"/>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159F8E3B-4BF4-4AB5-BF1D-4356C89D3D5C}"/>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0BBFCFCE-4817-4CAC-A8B7-88D7FA88270B}"/>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581807EA-9410-45F6-B9A2-1EF92B28D0B8}"/>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0A0B7D7C-2A17-446F-B7BB-63C198883795}"/>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91284515-541B-4E45-A825-A11AD186EACC}"/>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FDFF3015-EE17-4777-91E7-4FC48C0D0B71}"/>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FBAA1AD8-43C0-4136-909F-B880689E9CF3}"/>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F553FB1E-48EA-4ABF-ADC1-6B7084B23F7B}"/>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1EF98206-682F-4EA1-A55F-97A560438586}"/>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16256264-9126-4B27-A3CC-63BCD8BA587D}"/>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190ABB00-EE28-4D73-9687-1ADD81DDA401}"/>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9E097DA7-EFB0-4C68-B25C-D130434B765B}"/>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2B047385-3817-4E9A-9561-9C42DFF7A54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41" name="直線コネクタ 140">
          <a:extLst>
            <a:ext uri="{FF2B5EF4-FFF2-40B4-BE49-F238E27FC236}">
              <a16:creationId xmlns:a16="http://schemas.microsoft.com/office/drawing/2014/main" id="{45CA99D9-DCE4-4CE6-A038-5E278D83B7EC}"/>
            </a:ext>
          </a:extLst>
        </xdr:cNvPr>
        <xdr:cNvCxnSpPr/>
      </xdr:nvCxnSpPr>
      <xdr:spPr>
        <a:xfrm flipV="1">
          <a:off x="14793595" y="5261428"/>
          <a:ext cx="1269" cy="13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42" name="債務償還比率最小値テキスト">
          <a:extLst>
            <a:ext uri="{FF2B5EF4-FFF2-40B4-BE49-F238E27FC236}">
              <a16:creationId xmlns:a16="http://schemas.microsoft.com/office/drawing/2014/main" id="{BFC29EF5-7EEF-417B-8F6E-557BD8CF81A6}"/>
            </a:ext>
          </a:extLst>
        </xdr:cNvPr>
        <xdr:cNvSpPr txBox="1"/>
      </xdr:nvSpPr>
      <xdr:spPr>
        <a:xfrm>
          <a:off x="14846300" y="661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43" name="直線コネクタ 142">
          <a:extLst>
            <a:ext uri="{FF2B5EF4-FFF2-40B4-BE49-F238E27FC236}">
              <a16:creationId xmlns:a16="http://schemas.microsoft.com/office/drawing/2014/main" id="{5443737E-75E0-42D1-9A60-97E4E468FF7A}"/>
            </a:ext>
          </a:extLst>
        </xdr:cNvPr>
        <xdr:cNvCxnSpPr/>
      </xdr:nvCxnSpPr>
      <xdr:spPr>
        <a:xfrm>
          <a:off x="14706600" y="6608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EF0D63F3-A669-4023-AF3F-3C6FBF83D531}"/>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3F86C552-35AC-4392-AC05-55D4B3687AAB}"/>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65731</xdr:rowOff>
    </xdr:from>
    <xdr:ext cx="469744" cy="259045"/>
    <xdr:sp macro="" textlink="">
      <xdr:nvSpPr>
        <xdr:cNvPr id="146" name="債務償還比率平均値テキスト">
          <a:extLst>
            <a:ext uri="{FF2B5EF4-FFF2-40B4-BE49-F238E27FC236}">
              <a16:creationId xmlns:a16="http://schemas.microsoft.com/office/drawing/2014/main" id="{6C6F6278-5675-42B3-8716-168B8B1C314D}"/>
            </a:ext>
          </a:extLst>
        </xdr:cNvPr>
        <xdr:cNvSpPr txBox="1"/>
      </xdr:nvSpPr>
      <xdr:spPr>
        <a:xfrm>
          <a:off x="14846300" y="5809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7" name="フローチャート: 判断 146">
          <a:extLst>
            <a:ext uri="{FF2B5EF4-FFF2-40B4-BE49-F238E27FC236}">
              <a16:creationId xmlns:a16="http://schemas.microsoft.com/office/drawing/2014/main" id="{87858F74-360C-4DF6-A9ED-08273F516CF1}"/>
            </a:ext>
          </a:extLst>
        </xdr:cNvPr>
        <xdr:cNvSpPr/>
      </xdr:nvSpPr>
      <xdr:spPr>
        <a:xfrm>
          <a:off x="147447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8" name="フローチャート: 判断 147">
          <a:extLst>
            <a:ext uri="{FF2B5EF4-FFF2-40B4-BE49-F238E27FC236}">
              <a16:creationId xmlns:a16="http://schemas.microsoft.com/office/drawing/2014/main" id="{A64FEF6E-C4E8-4DD7-BF0E-43698FFABAE9}"/>
            </a:ext>
          </a:extLst>
        </xdr:cNvPr>
        <xdr:cNvSpPr/>
      </xdr:nvSpPr>
      <xdr:spPr>
        <a:xfrm>
          <a:off x="14033500" y="5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9" name="フローチャート: 判断 148">
          <a:extLst>
            <a:ext uri="{FF2B5EF4-FFF2-40B4-BE49-F238E27FC236}">
              <a16:creationId xmlns:a16="http://schemas.microsoft.com/office/drawing/2014/main" id="{9C0ACDAF-43A9-4AB8-81F7-46B7148C7BEE}"/>
            </a:ext>
          </a:extLst>
        </xdr:cNvPr>
        <xdr:cNvSpPr/>
      </xdr:nvSpPr>
      <xdr:spPr>
        <a:xfrm>
          <a:off x="13271500" y="587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50" name="フローチャート: 判断 149">
          <a:extLst>
            <a:ext uri="{FF2B5EF4-FFF2-40B4-BE49-F238E27FC236}">
              <a16:creationId xmlns:a16="http://schemas.microsoft.com/office/drawing/2014/main" id="{AB1A58AA-22A7-4073-9FBD-2579E7CA40E5}"/>
            </a:ext>
          </a:extLst>
        </xdr:cNvPr>
        <xdr:cNvSpPr/>
      </xdr:nvSpPr>
      <xdr:spPr>
        <a:xfrm>
          <a:off x="12509500" y="58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51" name="フローチャート: 判断 150">
          <a:extLst>
            <a:ext uri="{FF2B5EF4-FFF2-40B4-BE49-F238E27FC236}">
              <a16:creationId xmlns:a16="http://schemas.microsoft.com/office/drawing/2014/main" id="{4C8669C8-6BEA-4E93-8811-06971B7DAC89}"/>
            </a:ext>
          </a:extLst>
        </xdr:cNvPr>
        <xdr:cNvSpPr/>
      </xdr:nvSpPr>
      <xdr:spPr>
        <a:xfrm>
          <a:off x="11747500" y="607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757AA37-1B24-4600-9764-C326D3EBC88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DE43D8D6-4BE4-40B5-A431-33A76838A44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F00C56AE-FC44-46C7-A1F1-1E13A59F40B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100817A1-16BE-4D38-9A2A-FD6F138E5B3D}"/>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529EB46B-99A3-47D9-9256-1230DE0A7C3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50836</xdr:rowOff>
    </xdr:from>
    <xdr:to>
      <xdr:col>76</xdr:col>
      <xdr:colOff>73025</xdr:colOff>
      <xdr:row>27</xdr:row>
      <xdr:rowOff>152436</xdr:rowOff>
    </xdr:to>
    <xdr:sp macro="" textlink="">
      <xdr:nvSpPr>
        <xdr:cNvPr id="157" name="楕円 156">
          <a:extLst>
            <a:ext uri="{FF2B5EF4-FFF2-40B4-BE49-F238E27FC236}">
              <a16:creationId xmlns:a16="http://schemas.microsoft.com/office/drawing/2014/main" id="{F93312FB-D0A7-44BE-9F3B-9DD19687A1D5}"/>
            </a:ext>
          </a:extLst>
        </xdr:cNvPr>
        <xdr:cNvSpPr/>
      </xdr:nvSpPr>
      <xdr:spPr>
        <a:xfrm>
          <a:off x="14744700" y="545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73713</xdr:rowOff>
    </xdr:from>
    <xdr:ext cx="469744" cy="259045"/>
    <xdr:sp macro="" textlink="">
      <xdr:nvSpPr>
        <xdr:cNvPr id="158" name="債務償還比率該当値テキスト">
          <a:extLst>
            <a:ext uri="{FF2B5EF4-FFF2-40B4-BE49-F238E27FC236}">
              <a16:creationId xmlns:a16="http://schemas.microsoft.com/office/drawing/2014/main" id="{B46C3913-F874-4001-8B31-85A00B2BC518}"/>
            </a:ext>
          </a:extLst>
        </xdr:cNvPr>
        <xdr:cNvSpPr txBox="1"/>
      </xdr:nvSpPr>
      <xdr:spPr>
        <a:xfrm>
          <a:off x="14846300" y="5302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109474</xdr:rowOff>
    </xdr:from>
    <xdr:to>
      <xdr:col>72</xdr:col>
      <xdr:colOff>123825</xdr:colOff>
      <xdr:row>29</xdr:row>
      <xdr:rowOff>39624</xdr:rowOff>
    </xdr:to>
    <xdr:sp macro="" textlink="">
      <xdr:nvSpPr>
        <xdr:cNvPr id="159" name="楕円 158">
          <a:extLst>
            <a:ext uri="{FF2B5EF4-FFF2-40B4-BE49-F238E27FC236}">
              <a16:creationId xmlns:a16="http://schemas.microsoft.com/office/drawing/2014/main" id="{EE8B6A23-8C8B-42C9-A693-A36A6018D148}"/>
            </a:ext>
          </a:extLst>
        </xdr:cNvPr>
        <xdr:cNvSpPr/>
      </xdr:nvSpPr>
      <xdr:spPr>
        <a:xfrm>
          <a:off x="14033500" y="568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101636</xdr:rowOff>
    </xdr:from>
    <xdr:to>
      <xdr:col>76</xdr:col>
      <xdr:colOff>22225</xdr:colOff>
      <xdr:row>28</xdr:row>
      <xdr:rowOff>160274</xdr:rowOff>
    </xdr:to>
    <xdr:cxnSp macro="">
      <xdr:nvCxnSpPr>
        <xdr:cNvPr id="160" name="直線コネクタ 159">
          <a:extLst>
            <a:ext uri="{FF2B5EF4-FFF2-40B4-BE49-F238E27FC236}">
              <a16:creationId xmlns:a16="http://schemas.microsoft.com/office/drawing/2014/main" id="{45F09A9C-F6CF-4944-83F4-912DFE4DB1AD}"/>
            </a:ext>
          </a:extLst>
        </xdr:cNvPr>
        <xdr:cNvCxnSpPr/>
      </xdr:nvCxnSpPr>
      <xdr:spPr>
        <a:xfrm flipV="1">
          <a:off x="14084300" y="5502311"/>
          <a:ext cx="711200" cy="230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3411</xdr:rowOff>
    </xdr:from>
    <xdr:to>
      <xdr:col>68</xdr:col>
      <xdr:colOff>123825</xdr:colOff>
      <xdr:row>29</xdr:row>
      <xdr:rowOff>105011</xdr:rowOff>
    </xdr:to>
    <xdr:sp macro="" textlink="">
      <xdr:nvSpPr>
        <xdr:cNvPr id="161" name="楕円 160">
          <a:extLst>
            <a:ext uri="{FF2B5EF4-FFF2-40B4-BE49-F238E27FC236}">
              <a16:creationId xmlns:a16="http://schemas.microsoft.com/office/drawing/2014/main" id="{FFCB5191-561C-4C1D-AD73-2E9BE1F30FBC}"/>
            </a:ext>
          </a:extLst>
        </xdr:cNvPr>
        <xdr:cNvSpPr/>
      </xdr:nvSpPr>
      <xdr:spPr>
        <a:xfrm>
          <a:off x="13271500" y="574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160274</xdr:rowOff>
    </xdr:from>
    <xdr:to>
      <xdr:col>72</xdr:col>
      <xdr:colOff>73025</xdr:colOff>
      <xdr:row>29</xdr:row>
      <xdr:rowOff>54211</xdr:rowOff>
    </xdr:to>
    <xdr:cxnSp macro="">
      <xdr:nvCxnSpPr>
        <xdr:cNvPr id="162" name="直線コネクタ 161">
          <a:extLst>
            <a:ext uri="{FF2B5EF4-FFF2-40B4-BE49-F238E27FC236}">
              <a16:creationId xmlns:a16="http://schemas.microsoft.com/office/drawing/2014/main" id="{F590A13C-E3B8-4391-A589-4A3B3B57831D}"/>
            </a:ext>
          </a:extLst>
        </xdr:cNvPr>
        <xdr:cNvCxnSpPr/>
      </xdr:nvCxnSpPr>
      <xdr:spPr>
        <a:xfrm flipV="1">
          <a:off x="13322300" y="5732399"/>
          <a:ext cx="762000" cy="65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25654</xdr:rowOff>
    </xdr:from>
    <xdr:to>
      <xdr:col>64</xdr:col>
      <xdr:colOff>123825</xdr:colOff>
      <xdr:row>30</xdr:row>
      <xdr:rowOff>127254</xdr:rowOff>
    </xdr:to>
    <xdr:sp macro="" textlink="">
      <xdr:nvSpPr>
        <xdr:cNvPr id="163" name="楕円 162">
          <a:extLst>
            <a:ext uri="{FF2B5EF4-FFF2-40B4-BE49-F238E27FC236}">
              <a16:creationId xmlns:a16="http://schemas.microsoft.com/office/drawing/2014/main" id="{CEDFD419-0E2F-494F-AE40-DE7678F9253A}"/>
            </a:ext>
          </a:extLst>
        </xdr:cNvPr>
        <xdr:cNvSpPr/>
      </xdr:nvSpPr>
      <xdr:spPr>
        <a:xfrm>
          <a:off x="12509500" y="594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54211</xdr:rowOff>
    </xdr:from>
    <xdr:to>
      <xdr:col>68</xdr:col>
      <xdr:colOff>73025</xdr:colOff>
      <xdr:row>30</xdr:row>
      <xdr:rowOff>76454</xdr:rowOff>
    </xdr:to>
    <xdr:cxnSp macro="">
      <xdr:nvCxnSpPr>
        <xdr:cNvPr id="164" name="直線コネクタ 163">
          <a:extLst>
            <a:ext uri="{FF2B5EF4-FFF2-40B4-BE49-F238E27FC236}">
              <a16:creationId xmlns:a16="http://schemas.microsoft.com/office/drawing/2014/main" id="{18C0118D-A733-400F-87C6-E9827D272C8F}"/>
            </a:ext>
          </a:extLst>
        </xdr:cNvPr>
        <xdr:cNvCxnSpPr/>
      </xdr:nvCxnSpPr>
      <xdr:spPr>
        <a:xfrm flipV="1">
          <a:off x="12560300" y="5797786"/>
          <a:ext cx="762000" cy="193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65705</xdr:rowOff>
    </xdr:from>
    <xdr:to>
      <xdr:col>60</xdr:col>
      <xdr:colOff>123825</xdr:colOff>
      <xdr:row>33</xdr:row>
      <xdr:rowOff>167305</xdr:rowOff>
    </xdr:to>
    <xdr:sp macro="" textlink="">
      <xdr:nvSpPr>
        <xdr:cNvPr id="165" name="楕円 164">
          <a:extLst>
            <a:ext uri="{FF2B5EF4-FFF2-40B4-BE49-F238E27FC236}">
              <a16:creationId xmlns:a16="http://schemas.microsoft.com/office/drawing/2014/main" id="{6F4EF90D-108C-4192-9A69-8AB67FB51D3F}"/>
            </a:ext>
          </a:extLst>
        </xdr:cNvPr>
        <xdr:cNvSpPr/>
      </xdr:nvSpPr>
      <xdr:spPr>
        <a:xfrm>
          <a:off x="11747500" y="649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76454</xdr:rowOff>
    </xdr:from>
    <xdr:to>
      <xdr:col>64</xdr:col>
      <xdr:colOff>73025</xdr:colOff>
      <xdr:row>33</xdr:row>
      <xdr:rowOff>116505</xdr:rowOff>
    </xdr:to>
    <xdr:cxnSp macro="">
      <xdr:nvCxnSpPr>
        <xdr:cNvPr id="166" name="直線コネクタ 165">
          <a:extLst>
            <a:ext uri="{FF2B5EF4-FFF2-40B4-BE49-F238E27FC236}">
              <a16:creationId xmlns:a16="http://schemas.microsoft.com/office/drawing/2014/main" id="{C58A3056-7E80-418E-8C28-0DA1E5255DAF}"/>
            </a:ext>
          </a:extLst>
        </xdr:cNvPr>
        <xdr:cNvCxnSpPr/>
      </xdr:nvCxnSpPr>
      <xdr:spPr>
        <a:xfrm flipV="1">
          <a:off x="11798300" y="5991479"/>
          <a:ext cx="762000" cy="55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1641</xdr:rowOff>
    </xdr:from>
    <xdr:ext cx="469744" cy="259045"/>
    <xdr:sp macro="" textlink="">
      <xdr:nvSpPr>
        <xdr:cNvPr id="167" name="n_1aveValue債務償還比率">
          <a:extLst>
            <a:ext uri="{FF2B5EF4-FFF2-40B4-BE49-F238E27FC236}">
              <a16:creationId xmlns:a16="http://schemas.microsoft.com/office/drawing/2014/main" id="{9EE8C792-5CA1-405B-9B42-78787D39D5F7}"/>
            </a:ext>
          </a:extLst>
        </xdr:cNvPr>
        <xdr:cNvSpPr txBox="1"/>
      </xdr:nvSpPr>
      <xdr:spPr>
        <a:xfrm>
          <a:off x="13836727" y="591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52840</xdr:rowOff>
    </xdr:from>
    <xdr:ext cx="469744" cy="259045"/>
    <xdr:sp macro="" textlink="">
      <xdr:nvSpPr>
        <xdr:cNvPr id="168" name="n_2aveValue債務償還比率">
          <a:extLst>
            <a:ext uri="{FF2B5EF4-FFF2-40B4-BE49-F238E27FC236}">
              <a16:creationId xmlns:a16="http://schemas.microsoft.com/office/drawing/2014/main" id="{759F459D-585D-46EA-A74A-DBFE185C8E26}"/>
            </a:ext>
          </a:extLst>
        </xdr:cNvPr>
        <xdr:cNvSpPr txBox="1"/>
      </xdr:nvSpPr>
      <xdr:spPr>
        <a:xfrm>
          <a:off x="13087427" y="5967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46780</xdr:rowOff>
    </xdr:from>
    <xdr:ext cx="469744" cy="259045"/>
    <xdr:sp macro="" textlink="">
      <xdr:nvSpPr>
        <xdr:cNvPr id="169" name="n_3aveValue債務償還比率">
          <a:extLst>
            <a:ext uri="{FF2B5EF4-FFF2-40B4-BE49-F238E27FC236}">
              <a16:creationId xmlns:a16="http://schemas.microsoft.com/office/drawing/2014/main" id="{B87BC38C-EC5A-40A0-A9EE-43230255A9AA}"/>
            </a:ext>
          </a:extLst>
        </xdr:cNvPr>
        <xdr:cNvSpPr txBox="1"/>
      </xdr:nvSpPr>
      <xdr:spPr>
        <a:xfrm>
          <a:off x="12325427" y="56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102334</xdr:rowOff>
    </xdr:from>
    <xdr:ext cx="469744" cy="259045"/>
    <xdr:sp macro="" textlink="">
      <xdr:nvSpPr>
        <xdr:cNvPr id="170" name="n_4aveValue債務償還比率">
          <a:extLst>
            <a:ext uri="{FF2B5EF4-FFF2-40B4-BE49-F238E27FC236}">
              <a16:creationId xmlns:a16="http://schemas.microsoft.com/office/drawing/2014/main" id="{9F2FF195-E758-4210-9D7F-3A5E524FA876}"/>
            </a:ext>
          </a:extLst>
        </xdr:cNvPr>
        <xdr:cNvSpPr txBox="1"/>
      </xdr:nvSpPr>
      <xdr:spPr>
        <a:xfrm>
          <a:off x="11563427" y="584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56151</xdr:rowOff>
    </xdr:from>
    <xdr:ext cx="469744" cy="259045"/>
    <xdr:sp macro="" textlink="">
      <xdr:nvSpPr>
        <xdr:cNvPr id="171" name="n_1mainValue債務償還比率">
          <a:extLst>
            <a:ext uri="{FF2B5EF4-FFF2-40B4-BE49-F238E27FC236}">
              <a16:creationId xmlns:a16="http://schemas.microsoft.com/office/drawing/2014/main" id="{BA3883AA-C21B-4A5E-BB1A-4DCF45DC4C38}"/>
            </a:ext>
          </a:extLst>
        </xdr:cNvPr>
        <xdr:cNvSpPr txBox="1"/>
      </xdr:nvSpPr>
      <xdr:spPr>
        <a:xfrm>
          <a:off x="13836727" y="5456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121538</xdr:rowOff>
    </xdr:from>
    <xdr:ext cx="469744" cy="259045"/>
    <xdr:sp macro="" textlink="">
      <xdr:nvSpPr>
        <xdr:cNvPr id="172" name="n_2mainValue債務償還比率">
          <a:extLst>
            <a:ext uri="{FF2B5EF4-FFF2-40B4-BE49-F238E27FC236}">
              <a16:creationId xmlns:a16="http://schemas.microsoft.com/office/drawing/2014/main" id="{7245D52C-B421-4453-B5AE-5D8158B1EAB5}"/>
            </a:ext>
          </a:extLst>
        </xdr:cNvPr>
        <xdr:cNvSpPr txBox="1"/>
      </xdr:nvSpPr>
      <xdr:spPr>
        <a:xfrm>
          <a:off x="13087427" y="5522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118381</xdr:rowOff>
    </xdr:from>
    <xdr:ext cx="469744" cy="259045"/>
    <xdr:sp macro="" textlink="">
      <xdr:nvSpPr>
        <xdr:cNvPr id="173" name="n_3mainValue債務償還比率">
          <a:extLst>
            <a:ext uri="{FF2B5EF4-FFF2-40B4-BE49-F238E27FC236}">
              <a16:creationId xmlns:a16="http://schemas.microsoft.com/office/drawing/2014/main" id="{A4105B5B-2F82-4461-94B0-BD4EC70D53DC}"/>
            </a:ext>
          </a:extLst>
        </xdr:cNvPr>
        <xdr:cNvSpPr txBox="1"/>
      </xdr:nvSpPr>
      <xdr:spPr>
        <a:xfrm>
          <a:off x="12325427" y="6033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158432</xdr:rowOff>
    </xdr:from>
    <xdr:ext cx="469744" cy="259045"/>
    <xdr:sp macro="" textlink="">
      <xdr:nvSpPr>
        <xdr:cNvPr id="174" name="n_4mainValue債務償還比率">
          <a:extLst>
            <a:ext uri="{FF2B5EF4-FFF2-40B4-BE49-F238E27FC236}">
              <a16:creationId xmlns:a16="http://schemas.microsoft.com/office/drawing/2014/main" id="{A29DA4E6-B7E6-4A19-B9FE-EABA6E569494}"/>
            </a:ext>
          </a:extLst>
        </xdr:cNvPr>
        <xdr:cNvSpPr txBox="1"/>
      </xdr:nvSpPr>
      <xdr:spPr>
        <a:xfrm>
          <a:off x="11563427" y="6587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C3B9267F-7C8F-48D5-B757-5423A61AA2E9}"/>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874C37C2-4991-42A3-BBA8-DA5A1FC6C8E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72C305B9-5BA2-4F87-A8AD-451C7761B4B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2199197C-71DF-4061-AA0C-43985B497CFD}"/>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0DF1707E-20C0-42D5-B6E9-E2C417CB7D8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E2BA3021-FB03-43FF-8D66-17F45E2968A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7DDDC11-3E3B-4246-BF45-4DB3F0F4616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EE8BA78-E627-4F0A-B09F-04D7D554FFB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1D84E87-8B40-44C9-BB48-CBB8265F9DF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585FDB8-3294-4F2E-8DD9-EEB1699B3F8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東京都日の出町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3DD63F5-80D4-496B-BD49-DF9D05C9942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E30F0D7-C3DB-49B8-82E3-DDFBDDD3685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D82F872-AF79-4D7C-BC02-F24AF533E3F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B2629DC-36B4-466F-A30A-0F3D641FFB0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D911DAA-2907-49B6-B67E-0A71B8602DA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10532C9-4024-4FC3-9AC8-FF2F25C8C5F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16,061
15,888
28.07
10,657,855
10,300,031
271,996
4,787,681
4,566,387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9627A80-F29C-44FB-A469-06F315EB9C3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D1410AE-F661-499B-AA07-4AAF7FE3FCB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16CE4E6-43F1-4BAE-B587-D4469C5A907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D79F4A0-D9D6-4165-A479-E6D0A66CDE5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84E72C1-7804-4F04-A6F4-79AA86278B22}"/>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99A12C0-EA39-4F79-BCCB-77B1A233C99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E93534A-8A26-4B88-BBA9-29A2B33EE23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8DAB949-70B6-4FF8-83FD-869E7DF1D19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62BB561-D888-43B0-8B45-000EAB828D5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6374D61-80C4-408D-AC53-D5F1DE9442B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E97B383-3D17-4B96-8F02-DB0AAD0D678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E0334B0-FCB2-4C16-8132-691211E4C75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7C70D6B-F30C-4E7A-85AD-030CE893557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59A4234-EB63-46AF-87B2-33936B8BC3E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7E102EF-061D-438E-B99A-D1856C6FF69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49CC219-1C26-46E1-8AEE-F4645720225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E1ED93E-6A9E-441C-AA8D-077276FDFF7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9EEA394-FDFC-43F7-83F1-59DF099C40F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66C02FB-1DCD-47D5-A997-CCED3154D88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5847FEB-9E3D-4734-8FEB-CA7CB731B65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00DC84E-D8FC-422A-A6C2-D4B1BD539A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75BDADA-B581-490E-8664-E9054376E27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C08729B-2895-41BD-8B83-29D4C708156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BD7ED49-8426-47AB-B405-78881C62BB0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94E9C66-FD74-447D-916F-5F08E46B919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72EF5AC-7FFD-4B3C-8A13-08C93BC7821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DC2AD81-5B01-4588-B504-CDBEB68809C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75A50EC-07F8-46BB-A53B-F97A1B81EF1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CFB9CDB-7744-4314-AA57-F253FC67AB2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094BE4F-6FCA-44BA-A327-BD9E7C73386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237D0FA-CE12-4CF8-B1DE-AB8F024C00C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E48096F-3B23-46F9-996E-B80382EB1C5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D97D00D-EEF0-4D9E-B373-968BE148343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974167B-F057-4A33-8E5E-5412AE7DD53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FD61ADE-78BA-4AA7-ABFC-78509C40F59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788B69F9-2B67-4596-BB57-29B80B8125B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B6A20A04-D671-42FA-8894-96DB7A3CC23B}"/>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814CEE6-4CDD-4934-B753-23F5308B0BDB}"/>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C8C88C1-7B7E-4279-AAC3-E7BAF200617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B602AAB-B614-4B7A-9C9B-A5A4899731C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E48ADF4-5695-41A8-989F-D0F75733C0E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7CCC53C5-74D2-4FB2-A204-F69202ED032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CB9425B-3C09-468E-B473-7A41BF42514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C0F3C62-566E-4D2D-B6D9-714D27792E4D}"/>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4F083E0-5A26-4FBF-9DCB-6356C39A6F0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D5E8AF9D-C105-4891-80CA-90D1A553A2C3}"/>
            </a:ext>
          </a:extLst>
        </xdr:cNvPr>
        <xdr:cNvCxnSpPr/>
      </xdr:nvCxnSpPr>
      <xdr:spPr>
        <a:xfrm flipV="1">
          <a:off x="4634865" y="579691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50659D0B-DB3A-422F-8B6C-DBFD749CEB24}"/>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F87A5AD9-3B1C-477B-AF8A-BB722321E999}"/>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63D718BF-2A1B-4DB1-9C2A-C50DDB983B88}"/>
            </a:ext>
          </a:extLst>
        </xdr:cNvPr>
        <xdr:cNvSpPr txBox="1"/>
      </xdr:nvSpPr>
      <xdr:spPr>
        <a:xfrm>
          <a:off x="4673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1CED1CBE-F981-463B-BDBB-1BC5277C9300}"/>
            </a:ext>
          </a:extLst>
        </xdr:cNvPr>
        <xdr:cNvCxnSpPr/>
      </xdr:nvCxnSpPr>
      <xdr:spPr>
        <a:xfrm>
          <a:off x="4546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a:extLst>
            <a:ext uri="{FF2B5EF4-FFF2-40B4-BE49-F238E27FC236}">
              <a16:creationId xmlns:a16="http://schemas.microsoft.com/office/drawing/2014/main" id="{352E7833-5E60-48F8-9426-448588D035A2}"/>
            </a:ext>
          </a:extLst>
        </xdr:cNvPr>
        <xdr:cNvSpPr txBox="1"/>
      </xdr:nvSpPr>
      <xdr:spPr>
        <a:xfrm>
          <a:off x="4673600" y="657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3C4418D5-B277-4619-BF67-548D13D3A86B}"/>
            </a:ext>
          </a:extLst>
        </xdr:cNvPr>
        <xdr:cNvSpPr/>
      </xdr:nvSpPr>
      <xdr:spPr>
        <a:xfrm>
          <a:off x="45847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6BFD0AC6-A530-4F52-BEE8-B29B29D7D11B}"/>
            </a:ext>
          </a:extLst>
        </xdr:cNvPr>
        <xdr:cNvSpPr/>
      </xdr:nvSpPr>
      <xdr:spPr>
        <a:xfrm>
          <a:off x="3746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EC86C20B-A2B7-467E-A401-CA68B9811BB5}"/>
            </a:ext>
          </a:extLst>
        </xdr:cNvPr>
        <xdr:cNvSpPr/>
      </xdr:nvSpPr>
      <xdr:spPr>
        <a:xfrm>
          <a:off x="2857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22500FBE-A46E-492B-8A3E-7F2E5F9C678A}"/>
            </a:ext>
          </a:extLst>
        </xdr:cNvPr>
        <xdr:cNvSpPr/>
      </xdr:nvSpPr>
      <xdr:spPr>
        <a:xfrm>
          <a:off x="1968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8D992B86-50EF-4DD1-B628-8425BE5BB769}"/>
            </a:ext>
          </a:extLst>
        </xdr:cNvPr>
        <xdr:cNvSpPr/>
      </xdr:nvSpPr>
      <xdr:spPr>
        <a:xfrm>
          <a:off x="1079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3ADEB02-F053-4D71-8947-FAE29B15DE5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EF76EA7-BC26-495C-A652-91F3257E131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DEF8FB3-C25D-4E18-BE66-8A241EA874C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841C419-D5D4-43D1-840B-AFC616D862D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9957238-F505-45F7-BB41-3BEF364A498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84455</xdr:rowOff>
    </xdr:from>
    <xdr:to>
      <xdr:col>24</xdr:col>
      <xdr:colOff>114300</xdr:colOff>
      <xdr:row>37</xdr:row>
      <xdr:rowOff>14605</xdr:rowOff>
    </xdr:to>
    <xdr:sp macro="" textlink="">
      <xdr:nvSpPr>
        <xdr:cNvPr id="73" name="楕円 72">
          <a:extLst>
            <a:ext uri="{FF2B5EF4-FFF2-40B4-BE49-F238E27FC236}">
              <a16:creationId xmlns:a16="http://schemas.microsoft.com/office/drawing/2014/main" id="{32B8380C-A375-438E-B54E-91CEF701F557}"/>
            </a:ext>
          </a:extLst>
        </xdr:cNvPr>
        <xdr:cNvSpPr/>
      </xdr:nvSpPr>
      <xdr:spPr>
        <a:xfrm>
          <a:off x="4584700" y="625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107332</xdr:rowOff>
    </xdr:from>
    <xdr:ext cx="405111" cy="259045"/>
    <xdr:sp macro="" textlink="">
      <xdr:nvSpPr>
        <xdr:cNvPr id="74" name="【道路】&#10;有形固定資産減価償却率該当値テキスト">
          <a:extLst>
            <a:ext uri="{FF2B5EF4-FFF2-40B4-BE49-F238E27FC236}">
              <a16:creationId xmlns:a16="http://schemas.microsoft.com/office/drawing/2014/main" id="{60C6B967-AADB-433B-B6FF-E00D2E433027}"/>
            </a:ext>
          </a:extLst>
        </xdr:cNvPr>
        <xdr:cNvSpPr txBox="1"/>
      </xdr:nvSpPr>
      <xdr:spPr>
        <a:xfrm>
          <a:off x="4673600" y="610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50165</xdr:rowOff>
    </xdr:from>
    <xdr:to>
      <xdr:col>20</xdr:col>
      <xdr:colOff>38100</xdr:colOff>
      <xdr:row>36</xdr:row>
      <xdr:rowOff>151765</xdr:rowOff>
    </xdr:to>
    <xdr:sp macro="" textlink="">
      <xdr:nvSpPr>
        <xdr:cNvPr id="75" name="楕円 74">
          <a:extLst>
            <a:ext uri="{FF2B5EF4-FFF2-40B4-BE49-F238E27FC236}">
              <a16:creationId xmlns:a16="http://schemas.microsoft.com/office/drawing/2014/main" id="{A40F196B-B198-424F-9FD0-C3461BDDE789}"/>
            </a:ext>
          </a:extLst>
        </xdr:cNvPr>
        <xdr:cNvSpPr/>
      </xdr:nvSpPr>
      <xdr:spPr>
        <a:xfrm>
          <a:off x="3746500"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100965</xdr:rowOff>
    </xdr:from>
    <xdr:to>
      <xdr:col>24</xdr:col>
      <xdr:colOff>63500</xdr:colOff>
      <xdr:row>36</xdr:row>
      <xdr:rowOff>135255</xdr:rowOff>
    </xdr:to>
    <xdr:cxnSp macro="">
      <xdr:nvCxnSpPr>
        <xdr:cNvPr id="76" name="直線コネクタ 75">
          <a:extLst>
            <a:ext uri="{FF2B5EF4-FFF2-40B4-BE49-F238E27FC236}">
              <a16:creationId xmlns:a16="http://schemas.microsoft.com/office/drawing/2014/main" id="{A79003D4-CE75-4029-8C00-A6B9E21E905E}"/>
            </a:ext>
          </a:extLst>
        </xdr:cNvPr>
        <xdr:cNvCxnSpPr/>
      </xdr:nvCxnSpPr>
      <xdr:spPr>
        <a:xfrm>
          <a:off x="3797300" y="627316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77" name="楕円 76">
          <a:extLst>
            <a:ext uri="{FF2B5EF4-FFF2-40B4-BE49-F238E27FC236}">
              <a16:creationId xmlns:a16="http://schemas.microsoft.com/office/drawing/2014/main" id="{581BC203-BA23-46BD-81B4-76E3AD704962}"/>
            </a:ext>
          </a:extLst>
        </xdr:cNvPr>
        <xdr:cNvSpPr/>
      </xdr:nvSpPr>
      <xdr:spPr>
        <a:xfrm>
          <a:off x="2857500" y="619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74295</xdr:rowOff>
    </xdr:from>
    <xdr:to>
      <xdr:col>19</xdr:col>
      <xdr:colOff>177800</xdr:colOff>
      <xdr:row>36</xdr:row>
      <xdr:rowOff>100965</xdr:rowOff>
    </xdr:to>
    <xdr:cxnSp macro="">
      <xdr:nvCxnSpPr>
        <xdr:cNvPr id="78" name="直線コネクタ 77">
          <a:extLst>
            <a:ext uri="{FF2B5EF4-FFF2-40B4-BE49-F238E27FC236}">
              <a16:creationId xmlns:a16="http://schemas.microsoft.com/office/drawing/2014/main" id="{E683F403-6295-4EDC-A273-A71EB0B93292}"/>
            </a:ext>
          </a:extLst>
        </xdr:cNvPr>
        <xdr:cNvCxnSpPr/>
      </xdr:nvCxnSpPr>
      <xdr:spPr>
        <a:xfrm>
          <a:off x="2908300" y="624649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162560</xdr:rowOff>
    </xdr:from>
    <xdr:to>
      <xdr:col>10</xdr:col>
      <xdr:colOff>165100</xdr:colOff>
      <xdr:row>36</xdr:row>
      <xdr:rowOff>92710</xdr:rowOff>
    </xdr:to>
    <xdr:sp macro="" textlink="">
      <xdr:nvSpPr>
        <xdr:cNvPr id="79" name="楕円 78">
          <a:extLst>
            <a:ext uri="{FF2B5EF4-FFF2-40B4-BE49-F238E27FC236}">
              <a16:creationId xmlns:a16="http://schemas.microsoft.com/office/drawing/2014/main" id="{1AFEE2F8-2AFB-479A-933E-44D6EC58FC0E}"/>
            </a:ext>
          </a:extLst>
        </xdr:cNvPr>
        <xdr:cNvSpPr/>
      </xdr:nvSpPr>
      <xdr:spPr>
        <a:xfrm>
          <a:off x="1968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41910</xdr:rowOff>
    </xdr:from>
    <xdr:to>
      <xdr:col>15</xdr:col>
      <xdr:colOff>50800</xdr:colOff>
      <xdr:row>36</xdr:row>
      <xdr:rowOff>74295</xdr:rowOff>
    </xdr:to>
    <xdr:cxnSp macro="">
      <xdr:nvCxnSpPr>
        <xdr:cNvPr id="80" name="直線コネクタ 79">
          <a:extLst>
            <a:ext uri="{FF2B5EF4-FFF2-40B4-BE49-F238E27FC236}">
              <a16:creationId xmlns:a16="http://schemas.microsoft.com/office/drawing/2014/main" id="{4935F973-F0A3-4198-981C-B875390B39DF}"/>
            </a:ext>
          </a:extLst>
        </xdr:cNvPr>
        <xdr:cNvCxnSpPr/>
      </xdr:nvCxnSpPr>
      <xdr:spPr>
        <a:xfrm>
          <a:off x="2019300" y="621411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132080</xdr:rowOff>
    </xdr:from>
    <xdr:to>
      <xdr:col>6</xdr:col>
      <xdr:colOff>38100</xdr:colOff>
      <xdr:row>36</xdr:row>
      <xdr:rowOff>62230</xdr:rowOff>
    </xdr:to>
    <xdr:sp macro="" textlink="">
      <xdr:nvSpPr>
        <xdr:cNvPr id="81" name="楕円 80">
          <a:extLst>
            <a:ext uri="{FF2B5EF4-FFF2-40B4-BE49-F238E27FC236}">
              <a16:creationId xmlns:a16="http://schemas.microsoft.com/office/drawing/2014/main" id="{CD9A85ED-A6A5-4DAE-A971-BA7553B5C13E}"/>
            </a:ext>
          </a:extLst>
        </xdr:cNvPr>
        <xdr:cNvSpPr/>
      </xdr:nvSpPr>
      <xdr:spPr>
        <a:xfrm>
          <a:off x="10795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11430</xdr:rowOff>
    </xdr:from>
    <xdr:to>
      <xdr:col>10</xdr:col>
      <xdr:colOff>114300</xdr:colOff>
      <xdr:row>36</xdr:row>
      <xdr:rowOff>41910</xdr:rowOff>
    </xdr:to>
    <xdr:cxnSp macro="">
      <xdr:nvCxnSpPr>
        <xdr:cNvPr id="82" name="直線コネクタ 81">
          <a:extLst>
            <a:ext uri="{FF2B5EF4-FFF2-40B4-BE49-F238E27FC236}">
              <a16:creationId xmlns:a16="http://schemas.microsoft.com/office/drawing/2014/main" id="{97EB4279-6EB6-45FF-B466-7E91A3FA2EC3}"/>
            </a:ext>
          </a:extLst>
        </xdr:cNvPr>
        <xdr:cNvCxnSpPr/>
      </xdr:nvCxnSpPr>
      <xdr:spPr>
        <a:xfrm>
          <a:off x="1130300" y="618363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0CA8D513-4972-4250-AE5F-EE4600E253B9}"/>
            </a:ext>
          </a:extLst>
        </xdr:cNvPr>
        <xdr:cNvSpPr txBox="1"/>
      </xdr:nvSpPr>
      <xdr:spPr>
        <a:xfrm>
          <a:off x="3582044"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851AC9F3-50D2-4277-AF82-77F45C455F52}"/>
            </a:ext>
          </a:extLst>
        </xdr:cNvPr>
        <xdr:cNvSpPr txBox="1"/>
      </xdr:nvSpPr>
      <xdr:spPr>
        <a:xfrm>
          <a:off x="27057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1216F9CF-4B0C-47D8-9C47-25C1AC568E6F}"/>
            </a:ext>
          </a:extLst>
        </xdr:cNvPr>
        <xdr:cNvSpPr txBox="1"/>
      </xdr:nvSpPr>
      <xdr:spPr>
        <a:xfrm>
          <a:off x="18167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a:extLst>
            <a:ext uri="{FF2B5EF4-FFF2-40B4-BE49-F238E27FC236}">
              <a16:creationId xmlns:a16="http://schemas.microsoft.com/office/drawing/2014/main" id="{B54648AA-0FD1-469C-BCD1-EBAE205DADED}"/>
            </a:ext>
          </a:extLst>
        </xdr:cNvPr>
        <xdr:cNvSpPr txBox="1"/>
      </xdr:nvSpPr>
      <xdr:spPr>
        <a:xfrm>
          <a:off x="9277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168292</xdr:rowOff>
    </xdr:from>
    <xdr:ext cx="405111" cy="259045"/>
    <xdr:sp macro="" textlink="">
      <xdr:nvSpPr>
        <xdr:cNvPr id="87" name="n_1mainValue【道路】&#10;有形固定資産減価償却率">
          <a:extLst>
            <a:ext uri="{FF2B5EF4-FFF2-40B4-BE49-F238E27FC236}">
              <a16:creationId xmlns:a16="http://schemas.microsoft.com/office/drawing/2014/main" id="{5E04CEC8-F091-44AE-A841-3E7444C100A2}"/>
            </a:ext>
          </a:extLst>
        </xdr:cNvPr>
        <xdr:cNvSpPr txBox="1"/>
      </xdr:nvSpPr>
      <xdr:spPr>
        <a:xfrm>
          <a:off x="358204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141622</xdr:rowOff>
    </xdr:from>
    <xdr:ext cx="405111" cy="259045"/>
    <xdr:sp macro="" textlink="">
      <xdr:nvSpPr>
        <xdr:cNvPr id="88" name="n_2mainValue【道路】&#10;有形固定資産減価償却率">
          <a:extLst>
            <a:ext uri="{FF2B5EF4-FFF2-40B4-BE49-F238E27FC236}">
              <a16:creationId xmlns:a16="http://schemas.microsoft.com/office/drawing/2014/main" id="{7DE03EAD-5B4F-4BAB-BDD3-80C0713E049D}"/>
            </a:ext>
          </a:extLst>
        </xdr:cNvPr>
        <xdr:cNvSpPr txBox="1"/>
      </xdr:nvSpPr>
      <xdr:spPr>
        <a:xfrm>
          <a:off x="2705744" y="597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109237</xdr:rowOff>
    </xdr:from>
    <xdr:ext cx="405111" cy="259045"/>
    <xdr:sp macro="" textlink="">
      <xdr:nvSpPr>
        <xdr:cNvPr id="89" name="n_3mainValue【道路】&#10;有形固定資産減価償却率">
          <a:extLst>
            <a:ext uri="{FF2B5EF4-FFF2-40B4-BE49-F238E27FC236}">
              <a16:creationId xmlns:a16="http://schemas.microsoft.com/office/drawing/2014/main" id="{9510BE0E-C257-48AE-BE7E-92E50169DEB5}"/>
            </a:ext>
          </a:extLst>
        </xdr:cNvPr>
        <xdr:cNvSpPr txBox="1"/>
      </xdr:nvSpPr>
      <xdr:spPr>
        <a:xfrm>
          <a:off x="18167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78757</xdr:rowOff>
    </xdr:from>
    <xdr:ext cx="405111" cy="259045"/>
    <xdr:sp macro="" textlink="">
      <xdr:nvSpPr>
        <xdr:cNvPr id="90" name="n_4mainValue【道路】&#10;有形固定資産減価償却率">
          <a:extLst>
            <a:ext uri="{FF2B5EF4-FFF2-40B4-BE49-F238E27FC236}">
              <a16:creationId xmlns:a16="http://schemas.microsoft.com/office/drawing/2014/main" id="{651B1795-F00E-48C2-9EAE-CBC56E6DDE22}"/>
            </a:ext>
          </a:extLst>
        </xdr:cNvPr>
        <xdr:cNvSpPr txBox="1"/>
      </xdr:nvSpPr>
      <xdr:spPr>
        <a:xfrm>
          <a:off x="927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B5913C76-806C-4D21-95B3-17DD23B28D0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6243AE93-DB71-48A3-9349-327E3DDA35F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D1DA937-DB95-48F9-BEBC-0475C5B0B9E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1FB8E75-89E2-4648-B0D6-BB8021DFD86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F58BF11-D909-465B-85C3-DA85BFEA15E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3D55020-FB56-4525-9F5E-84C9FA417A2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541B2C2-E8C8-4E95-A0F7-D0FF2A70912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D6541F0-92D3-4693-9438-1E6AF56C3C5B}"/>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DBEB547A-A77E-412B-AB26-D01DCA6741F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1C19E40-C8A2-47EC-BED8-8BC6FD1A544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77056F3D-6C34-42D5-875B-D114AA4A655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6AFFC88C-36AE-49CD-8AB7-B5321C8519C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7A8A0CE1-4D67-471C-A57B-B1F43CB188E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5A246535-9A2D-40F5-AEDF-6AFC7C05FFB1}"/>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4DDA85D0-463A-4F51-BD3A-DE05635E062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33E91EB7-66D0-40D7-944A-93AF5EE0D517}"/>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AAC99AF5-F2FE-43DD-B842-2172E7F1A162}"/>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AF8B4B3F-A8DF-47AA-9731-2AC980C0EE42}"/>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F2F25F58-864C-4435-BF7D-A4608845F4AD}"/>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41FDAADA-AF9E-4D32-BDF3-990A92386A55}"/>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37966DE5-F055-48BE-8D14-547FA982A84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DE42A8BA-E425-4BFA-A20E-5A88474D386C}"/>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C302AF2-C70E-4E5F-A68F-99F4CB58706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B71250E9-A83E-4543-9178-84AF5701D298}"/>
            </a:ext>
          </a:extLst>
        </xdr:cNvPr>
        <xdr:cNvCxnSpPr/>
      </xdr:nvCxnSpPr>
      <xdr:spPr>
        <a:xfrm flipV="1">
          <a:off x="10476865" y="5965274"/>
          <a:ext cx="0" cy="127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16FDEE3E-47E1-47EC-A694-054BF86DD543}"/>
            </a:ext>
          </a:extLst>
        </xdr:cNvPr>
        <xdr:cNvSpPr txBox="1"/>
      </xdr:nvSpPr>
      <xdr:spPr>
        <a:xfrm>
          <a:off x="10515600" y="724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E78310C6-CD8D-4CA6-B19C-25A81B2AF6EF}"/>
            </a:ext>
          </a:extLst>
        </xdr:cNvPr>
        <xdr:cNvCxnSpPr/>
      </xdr:nvCxnSpPr>
      <xdr:spPr>
        <a:xfrm>
          <a:off x="10388600" y="72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D509901B-EC4F-4DAD-8F56-ABD322A52E31}"/>
            </a:ext>
          </a:extLst>
        </xdr:cNvPr>
        <xdr:cNvSpPr txBox="1"/>
      </xdr:nvSpPr>
      <xdr:spPr>
        <a:xfrm>
          <a:off x="10515600" y="5740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CEC00061-DFE8-4039-88B6-07FE47E57DC1}"/>
            </a:ext>
          </a:extLst>
        </xdr:cNvPr>
        <xdr:cNvCxnSpPr/>
      </xdr:nvCxnSpPr>
      <xdr:spPr>
        <a:xfrm>
          <a:off x="10388600" y="5965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9EABC5BF-51D8-4DDC-9D16-206D6E9BC024}"/>
            </a:ext>
          </a:extLst>
        </xdr:cNvPr>
        <xdr:cNvSpPr txBox="1"/>
      </xdr:nvSpPr>
      <xdr:spPr>
        <a:xfrm>
          <a:off x="10515600" y="6992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B44C741E-7B2C-4C83-8B84-C2B27992C2F9}"/>
            </a:ext>
          </a:extLst>
        </xdr:cNvPr>
        <xdr:cNvSpPr/>
      </xdr:nvSpPr>
      <xdr:spPr>
        <a:xfrm>
          <a:off x="10426700" y="714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295ED5F6-3141-430E-A61B-5EFA76DE35F0}"/>
            </a:ext>
          </a:extLst>
        </xdr:cNvPr>
        <xdr:cNvSpPr/>
      </xdr:nvSpPr>
      <xdr:spPr>
        <a:xfrm>
          <a:off x="9588500" y="714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E1CC4D1E-6986-483B-821A-551D34491684}"/>
            </a:ext>
          </a:extLst>
        </xdr:cNvPr>
        <xdr:cNvSpPr/>
      </xdr:nvSpPr>
      <xdr:spPr>
        <a:xfrm>
          <a:off x="8699500" y="7129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C403C3AE-E42A-48EA-80D9-850B42C79372}"/>
            </a:ext>
          </a:extLst>
        </xdr:cNvPr>
        <xdr:cNvSpPr/>
      </xdr:nvSpPr>
      <xdr:spPr>
        <a:xfrm>
          <a:off x="7810500" y="712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BA14442E-137C-4571-B987-E4B2E36C09B4}"/>
            </a:ext>
          </a:extLst>
        </xdr:cNvPr>
        <xdr:cNvSpPr/>
      </xdr:nvSpPr>
      <xdr:spPr>
        <a:xfrm>
          <a:off x="6921500" y="7125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611C3D3-8439-4CC4-901E-B37FC27B515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D5FC152-7D2C-44AF-A1F6-5F59CAC894C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E9D7698-F457-456F-984F-6A339B9F7C9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4F2512B-19BC-43E4-A3DA-B29F1199F79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C4C1E3A-07FF-4BC9-A398-EA475A3B931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149673</xdr:rowOff>
    </xdr:from>
    <xdr:to>
      <xdr:col>55</xdr:col>
      <xdr:colOff>50800</xdr:colOff>
      <xdr:row>42</xdr:row>
      <xdr:rowOff>79823</xdr:rowOff>
    </xdr:to>
    <xdr:sp macro="" textlink="">
      <xdr:nvSpPr>
        <xdr:cNvPr id="130" name="楕円 129">
          <a:extLst>
            <a:ext uri="{FF2B5EF4-FFF2-40B4-BE49-F238E27FC236}">
              <a16:creationId xmlns:a16="http://schemas.microsoft.com/office/drawing/2014/main" id="{59B14B39-E26D-4ACD-AF48-1549994DFF5C}"/>
            </a:ext>
          </a:extLst>
        </xdr:cNvPr>
        <xdr:cNvSpPr/>
      </xdr:nvSpPr>
      <xdr:spPr>
        <a:xfrm>
          <a:off x="10426700" y="717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90268</xdr:rowOff>
    </xdr:from>
    <xdr:ext cx="469744" cy="259045"/>
    <xdr:sp macro="" textlink="">
      <xdr:nvSpPr>
        <xdr:cNvPr id="131" name="【道路】&#10;一人当たり延長該当値テキスト">
          <a:extLst>
            <a:ext uri="{FF2B5EF4-FFF2-40B4-BE49-F238E27FC236}">
              <a16:creationId xmlns:a16="http://schemas.microsoft.com/office/drawing/2014/main" id="{E20A5599-BBEC-4D06-823D-811D58F5C5BE}"/>
            </a:ext>
          </a:extLst>
        </xdr:cNvPr>
        <xdr:cNvSpPr txBox="1"/>
      </xdr:nvSpPr>
      <xdr:spPr>
        <a:xfrm>
          <a:off x="10515600" y="7119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147472</xdr:rowOff>
    </xdr:from>
    <xdr:to>
      <xdr:col>50</xdr:col>
      <xdr:colOff>165100</xdr:colOff>
      <xdr:row>42</xdr:row>
      <xdr:rowOff>77622</xdr:rowOff>
    </xdr:to>
    <xdr:sp macro="" textlink="">
      <xdr:nvSpPr>
        <xdr:cNvPr id="132" name="楕円 131">
          <a:extLst>
            <a:ext uri="{FF2B5EF4-FFF2-40B4-BE49-F238E27FC236}">
              <a16:creationId xmlns:a16="http://schemas.microsoft.com/office/drawing/2014/main" id="{DA3FDFC8-5134-49D8-92EE-E12EF7EDA7E6}"/>
            </a:ext>
          </a:extLst>
        </xdr:cNvPr>
        <xdr:cNvSpPr/>
      </xdr:nvSpPr>
      <xdr:spPr>
        <a:xfrm>
          <a:off x="9588500" y="717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26822</xdr:rowOff>
    </xdr:from>
    <xdr:to>
      <xdr:col>55</xdr:col>
      <xdr:colOff>0</xdr:colOff>
      <xdr:row>42</xdr:row>
      <xdr:rowOff>29023</xdr:rowOff>
    </xdr:to>
    <xdr:cxnSp macro="">
      <xdr:nvCxnSpPr>
        <xdr:cNvPr id="133" name="直線コネクタ 132">
          <a:extLst>
            <a:ext uri="{FF2B5EF4-FFF2-40B4-BE49-F238E27FC236}">
              <a16:creationId xmlns:a16="http://schemas.microsoft.com/office/drawing/2014/main" id="{765A84AE-EA8C-4000-AE51-D59A89905AB6}"/>
            </a:ext>
          </a:extLst>
        </xdr:cNvPr>
        <xdr:cNvCxnSpPr/>
      </xdr:nvCxnSpPr>
      <xdr:spPr>
        <a:xfrm>
          <a:off x="9639300" y="7227722"/>
          <a:ext cx="838200" cy="2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147550</xdr:rowOff>
    </xdr:from>
    <xdr:to>
      <xdr:col>46</xdr:col>
      <xdr:colOff>38100</xdr:colOff>
      <xdr:row>42</xdr:row>
      <xdr:rowOff>77700</xdr:rowOff>
    </xdr:to>
    <xdr:sp macro="" textlink="">
      <xdr:nvSpPr>
        <xdr:cNvPr id="134" name="楕円 133">
          <a:extLst>
            <a:ext uri="{FF2B5EF4-FFF2-40B4-BE49-F238E27FC236}">
              <a16:creationId xmlns:a16="http://schemas.microsoft.com/office/drawing/2014/main" id="{9A9F5C8C-7B91-4866-BA19-8B015DFDB8B9}"/>
            </a:ext>
          </a:extLst>
        </xdr:cNvPr>
        <xdr:cNvSpPr/>
      </xdr:nvSpPr>
      <xdr:spPr>
        <a:xfrm>
          <a:off x="8699500" y="71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26822</xdr:rowOff>
    </xdr:from>
    <xdr:to>
      <xdr:col>50</xdr:col>
      <xdr:colOff>114300</xdr:colOff>
      <xdr:row>42</xdr:row>
      <xdr:rowOff>26900</xdr:rowOff>
    </xdr:to>
    <xdr:cxnSp macro="">
      <xdr:nvCxnSpPr>
        <xdr:cNvPr id="135" name="直線コネクタ 134">
          <a:extLst>
            <a:ext uri="{FF2B5EF4-FFF2-40B4-BE49-F238E27FC236}">
              <a16:creationId xmlns:a16="http://schemas.microsoft.com/office/drawing/2014/main" id="{045C9107-B779-45D8-AA50-EFF2DA2A9E8A}"/>
            </a:ext>
          </a:extLst>
        </xdr:cNvPr>
        <xdr:cNvCxnSpPr/>
      </xdr:nvCxnSpPr>
      <xdr:spPr>
        <a:xfrm flipV="1">
          <a:off x="8750300" y="7227722"/>
          <a:ext cx="889000" cy="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147646</xdr:rowOff>
    </xdr:from>
    <xdr:to>
      <xdr:col>41</xdr:col>
      <xdr:colOff>101600</xdr:colOff>
      <xdr:row>42</xdr:row>
      <xdr:rowOff>77796</xdr:rowOff>
    </xdr:to>
    <xdr:sp macro="" textlink="">
      <xdr:nvSpPr>
        <xdr:cNvPr id="136" name="楕円 135">
          <a:extLst>
            <a:ext uri="{FF2B5EF4-FFF2-40B4-BE49-F238E27FC236}">
              <a16:creationId xmlns:a16="http://schemas.microsoft.com/office/drawing/2014/main" id="{DF8B0AD4-07AA-4AD4-A682-5C708F814978}"/>
            </a:ext>
          </a:extLst>
        </xdr:cNvPr>
        <xdr:cNvSpPr/>
      </xdr:nvSpPr>
      <xdr:spPr>
        <a:xfrm>
          <a:off x="7810500" y="717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26900</xdr:rowOff>
    </xdr:from>
    <xdr:to>
      <xdr:col>45</xdr:col>
      <xdr:colOff>177800</xdr:colOff>
      <xdr:row>42</xdr:row>
      <xdr:rowOff>26996</xdr:rowOff>
    </xdr:to>
    <xdr:cxnSp macro="">
      <xdr:nvCxnSpPr>
        <xdr:cNvPr id="137" name="直線コネクタ 136">
          <a:extLst>
            <a:ext uri="{FF2B5EF4-FFF2-40B4-BE49-F238E27FC236}">
              <a16:creationId xmlns:a16="http://schemas.microsoft.com/office/drawing/2014/main" id="{DB035FD7-C49B-4AE8-B0EC-59089D82729A}"/>
            </a:ext>
          </a:extLst>
        </xdr:cNvPr>
        <xdr:cNvCxnSpPr/>
      </xdr:nvCxnSpPr>
      <xdr:spPr>
        <a:xfrm flipV="1">
          <a:off x="7861300" y="7227800"/>
          <a:ext cx="889000" cy="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147677</xdr:rowOff>
    </xdr:from>
    <xdr:to>
      <xdr:col>36</xdr:col>
      <xdr:colOff>165100</xdr:colOff>
      <xdr:row>42</xdr:row>
      <xdr:rowOff>77827</xdr:rowOff>
    </xdr:to>
    <xdr:sp macro="" textlink="">
      <xdr:nvSpPr>
        <xdr:cNvPr id="138" name="楕円 137">
          <a:extLst>
            <a:ext uri="{FF2B5EF4-FFF2-40B4-BE49-F238E27FC236}">
              <a16:creationId xmlns:a16="http://schemas.microsoft.com/office/drawing/2014/main" id="{497B3E54-B311-4E7A-97B6-8FC888921A57}"/>
            </a:ext>
          </a:extLst>
        </xdr:cNvPr>
        <xdr:cNvSpPr/>
      </xdr:nvSpPr>
      <xdr:spPr>
        <a:xfrm>
          <a:off x="6921500" y="717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26996</xdr:rowOff>
    </xdr:from>
    <xdr:to>
      <xdr:col>41</xdr:col>
      <xdr:colOff>50800</xdr:colOff>
      <xdr:row>42</xdr:row>
      <xdr:rowOff>27027</xdr:rowOff>
    </xdr:to>
    <xdr:cxnSp macro="">
      <xdr:nvCxnSpPr>
        <xdr:cNvPr id="139" name="直線コネクタ 138">
          <a:extLst>
            <a:ext uri="{FF2B5EF4-FFF2-40B4-BE49-F238E27FC236}">
              <a16:creationId xmlns:a16="http://schemas.microsoft.com/office/drawing/2014/main" id="{8DCA4B74-43EC-4942-B414-89097F6D6BA3}"/>
            </a:ext>
          </a:extLst>
        </xdr:cNvPr>
        <xdr:cNvCxnSpPr/>
      </xdr:nvCxnSpPr>
      <xdr:spPr>
        <a:xfrm flipV="1">
          <a:off x="6972300" y="7227896"/>
          <a:ext cx="889000" cy="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AD02196B-C34C-4598-AC7F-E7F5EBC68525}"/>
            </a:ext>
          </a:extLst>
        </xdr:cNvPr>
        <xdr:cNvSpPr txBox="1"/>
      </xdr:nvSpPr>
      <xdr:spPr>
        <a:xfrm>
          <a:off x="9359411" y="691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61126854-146F-4E1F-8FAA-3A965E153A8A}"/>
            </a:ext>
          </a:extLst>
        </xdr:cNvPr>
        <xdr:cNvSpPr txBox="1"/>
      </xdr:nvSpPr>
      <xdr:spPr>
        <a:xfrm>
          <a:off x="8483111" y="69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130BC7CE-5CC7-4CEE-BBF4-FA69B9527B59}"/>
            </a:ext>
          </a:extLst>
        </xdr:cNvPr>
        <xdr:cNvSpPr txBox="1"/>
      </xdr:nvSpPr>
      <xdr:spPr>
        <a:xfrm>
          <a:off x="7594111" y="690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AE2295CF-D445-4EF7-B1A5-7A6ECC959E77}"/>
            </a:ext>
          </a:extLst>
        </xdr:cNvPr>
        <xdr:cNvSpPr txBox="1"/>
      </xdr:nvSpPr>
      <xdr:spPr>
        <a:xfrm>
          <a:off x="6705111" y="690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68749</xdr:rowOff>
    </xdr:from>
    <xdr:ext cx="469744" cy="259045"/>
    <xdr:sp macro="" textlink="">
      <xdr:nvSpPr>
        <xdr:cNvPr id="144" name="n_1mainValue【道路】&#10;一人当たり延長">
          <a:extLst>
            <a:ext uri="{FF2B5EF4-FFF2-40B4-BE49-F238E27FC236}">
              <a16:creationId xmlns:a16="http://schemas.microsoft.com/office/drawing/2014/main" id="{12C1EEFE-70DD-4287-99A3-4B78149A247C}"/>
            </a:ext>
          </a:extLst>
        </xdr:cNvPr>
        <xdr:cNvSpPr txBox="1"/>
      </xdr:nvSpPr>
      <xdr:spPr>
        <a:xfrm>
          <a:off x="9391727" y="7269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68827</xdr:rowOff>
    </xdr:from>
    <xdr:ext cx="469744" cy="259045"/>
    <xdr:sp macro="" textlink="">
      <xdr:nvSpPr>
        <xdr:cNvPr id="145" name="n_2mainValue【道路】&#10;一人当たり延長">
          <a:extLst>
            <a:ext uri="{FF2B5EF4-FFF2-40B4-BE49-F238E27FC236}">
              <a16:creationId xmlns:a16="http://schemas.microsoft.com/office/drawing/2014/main" id="{03173F4A-95B0-41A3-86D3-FE883E3E25CD}"/>
            </a:ext>
          </a:extLst>
        </xdr:cNvPr>
        <xdr:cNvSpPr txBox="1"/>
      </xdr:nvSpPr>
      <xdr:spPr>
        <a:xfrm>
          <a:off x="8515427" y="72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68923</xdr:rowOff>
    </xdr:from>
    <xdr:ext cx="469744" cy="259045"/>
    <xdr:sp macro="" textlink="">
      <xdr:nvSpPr>
        <xdr:cNvPr id="146" name="n_3mainValue【道路】&#10;一人当たり延長">
          <a:extLst>
            <a:ext uri="{FF2B5EF4-FFF2-40B4-BE49-F238E27FC236}">
              <a16:creationId xmlns:a16="http://schemas.microsoft.com/office/drawing/2014/main" id="{FC9C1E92-F839-40D4-81C2-1839DCF7B526}"/>
            </a:ext>
          </a:extLst>
        </xdr:cNvPr>
        <xdr:cNvSpPr txBox="1"/>
      </xdr:nvSpPr>
      <xdr:spPr>
        <a:xfrm>
          <a:off x="7626427" y="726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68954</xdr:rowOff>
    </xdr:from>
    <xdr:ext cx="469744" cy="259045"/>
    <xdr:sp macro="" textlink="">
      <xdr:nvSpPr>
        <xdr:cNvPr id="147" name="n_4mainValue【道路】&#10;一人当たり延長">
          <a:extLst>
            <a:ext uri="{FF2B5EF4-FFF2-40B4-BE49-F238E27FC236}">
              <a16:creationId xmlns:a16="http://schemas.microsoft.com/office/drawing/2014/main" id="{93196A2D-AE2A-4BD2-BC53-937DB842B124}"/>
            </a:ext>
          </a:extLst>
        </xdr:cNvPr>
        <xdr:cNvSpPr txBox="1"/>
      </xdr:nvSpPr>
      <xdr:spPr>
        <a:xfrm>
          <a:off x="6737427" y="726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B1248D57-072A-4CC8-8E5B-E8CE899C47B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1488BE7B-46A8-4BEF-92BC-47D86A5E9AF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3C9B7A7C-FF77-45E1-9498-53191FEC8E0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C3E6E7A5-785A-430C-95EE-60ABD60A174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D9899D34-C101-4332-A759-479F3B98582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9E9FAB75-E994-4E15-BDAA-2DEA9343D24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6B849325-A682-400D-8928-9BCCCBB3AA1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A676463E-5D34-4224-BC9A-8341BDFF1A2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F6DBA56C-AE22-450B-B058-18425E7C14B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3ED68326-2C54-4DB8-877E-1C6212282E4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E139DB3-D707-46AE-BBEA-2381180361A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A3B96C1-4C1F-420C-8FA4-3753650C493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E49D6B59-E754-4D87-88CA-B7047F37497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CC869367-9860-4A68-9A1F-0D22C70600C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56CF6CF2-E2E1-4284-B350-895DDDEFA695}"/>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B79FFEFC-AD36-447C-AC12-6FEEE2CACDE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7A2BF629-E833-4625-B7C8-853EBF6EBD3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83D9A765-E13B-40D6-8A51-251C64D9265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6F4E0FE9-A59D-483F-8DE8-45494387264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DB9B06FA-6CB1-4C2B-944A-784DC4BEB73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43A716AC-5D1B-4D03-923C-6E2FAE61D774}"/>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3AC88739-719F-487D-B85D-0C5FD1099F2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BBA11886-9D65-4B38-AC11-B135E2B2D881}"/>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27432F71-E496-4F4E-AEDE-0C429DA4D3F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C168F066-3AF6-4319-9B29-000FD641B192}"/>
            </a:ext>
          </a:extLst>
        </xdr:cNvPr>
        <xdr:cNvCxnSpPr/>
      </xdr:nvCxnSpPr>
      <xdr:spPr>
        <a:xfrm flipV="1">
          <a:off x="4634865" y="963358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D5FB0D0D-9F4E-40D3-B19D-EF51EB6DA6EA}"/>
            </a:ext>
          </a:extLst>
        </xdr:cNvPr>
        <xdr:cNvSpPr txBox="1"/>
      </xdr:nvSpPr>
      <xdr:spPr>
        <a:xfrm>
          <a:off x="4673600" y="1100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D65B1E46-F275-4E60-836D-5D7F0AD629EF}"/>
            </a:ext>
          </a:extLst>
        </xdr:cNvPr>
        <xdr:cNvCxnSpPr/>
      </xdr:nvCxnSpPr>
      <xdr:spPr>
        <a:xfrm>
          <a:off x="4546600" y="1100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11524628-696C-4254-A397-B9672E45A786}"/>
            </a:ext>
          </a:extLst>
        </xdr:cNvPr>
        <xdr:cNvSpPr txBox="1"/>
      </xdr:nvSpPr>
      <xdr:spPr>
        <a:xfrm>
          <a:off x="467360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121C3AE7-07CA-450B-A301-97B15F48CA1A}"/>
            </a:ext>
          </a:extLst>
        </xdr:cNvPr>
        <xdr:cNvCxnSpPr/>
      </xdr:nvCxnSpPr>
      <xdr:spPr>
        <a:xfrm>
          <a:off x="4546600" y="963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31132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8CDA98A5-6624-48E7-B600-4A451D7C1D30}"/>
            </a:ext>
          </a:extLst>
        </xdr:cNvPr>
        <xdr:cNvSpPr txBox="1"/>
      </xdr:nvSpPr>
      <xdr:spPr>
        <a:xfrm>
          <a:off x="4673600" y="10146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DAE40B4B-39C8-425B-95F1-4DB82BD067E1}"/>
            </a:ext>
          </a:extLst>
        </xdr:cNvPr>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B2B21A30-655F-4EBF-AC11-EDEFAF7FE773}"/>
            </a:ext>
          </a:extLst>
        </xdr:cNvPr>
        <xdr:cNvSpPr/>
      </xdr:nvSpPr>
      <xdr:spPr>
        <a:xfrm>
          <a:off x="3746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665D9B2E-87F9-4DCD-8AE5-95C9C9309F75}"/>
            </a:ext>
          </a:extLst>
        </xdr:cNvPr>
        <xdr:cNvSpPr/>
      </xdr:nvSpPr>
      <xdr:spPr>
        <a:xfrm>
          <a:off x="2857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93A13A3A-238D-4395-A895-822227AC4DC2}"/>
            </a:ext>
          </a:extLst>
        </xdr:cNvPr>
        <xdr:cNvSpPr/>
      </xdr:nvSpPr>
      <xdr:spPr>
        <a:xfrm>
          <a:off x="1968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7C8C45A3-D515-4AFE-BD14-2964F3274BCF}"/>
            </a:ext>
          </a:extLst>
        </xdr:cNvPr>
        <xdr:cNvSpPr/>
      </xdr:nvSpPr>
      <xdr:spPr>
        <a:xfrm>
          <a:off x="1079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476FFB3-BB5F-40F5-9B92-4A55510FE5A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0B628AA-188B-461E-9036-1FEA00FF200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7ECC23A-8F5A-4040-886B-DCCC1C0CFBD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5A1B41E-C8D3-4D17-9A1B-412DF400931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6F10CAC-9BD5-47CD-9298-CEFEA8D067B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88" name="楕円 187">
          <a:extLst>
            <a:ext uri="{FF2B5EF4-FFF2-40B4-BE49-F238E27FC236}">
              <a16:creationId xmlns:a16="http://schemas.microsoft.com/office/drawing/2014/main" id="{607AFE96-1162-43D0-8F53-7284E72E2279}"/>
            </a:ext>
          </a:extLst>
        </xdr:cNvPr>
        <xdr:cNvSpPr/>
      </xdr:nvSpPr>
      <xdr:spPr>
        <a:xfrm>
          <a:off x="45847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158132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CCCBD4E7-CAA2-44E3-9D2A-6B2B52E947C9}"/>
            </a:ext>
          </a:extLst>
        </xdr:cNvPr>
        <xdr:cNvSpPr txBox="1"/>
      </xdr:nvSpPr>
      <xdr:spPr>
        <a:xfrm>
          <a:off x="4673600" y="1027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164465</xdr:rowOff>
    </xdr:from>
    <xdr:to>
      <xdr:col>20</xdr:col>
      <xdr:colOff>38100</xdr:colOff>
      <xdr:row>60</xdr:row>
      <xdr:rowOff>94615</xdr:rowOff>
    </xdr:to>
    <xdr:sp macro="" textlink="">
      <xdr:nvSpPr>
        <xdr:cNvPr id="190" name="楕円 189">
          <a:extLst>
            <a:ext uri="{FF2B5EF4-FFF2-40B4-BE49-F238E27FC236}">
              <a16:creationId xmlns:a16="http://schemas.microsoft.com/office/drawing/2014/main" id="{1C18D0C7-FF9F-43F4-8E54-847A4E1827BB}"/>
            </a:ext>
          </a:extLst>
        </xdr:cNvPr>
        <xdr:cNvSpPr/>
      </xdr:nvSpPr>
      <xdr:spPr>
        <a:xfrm>
          <a:off x="3746500" y="1028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43815</xdr:rowOff>
    </xdr:from>
    <xdr:to>
      <xdr:col>24</xdr:col>
      <xdr:colOff>63500</xdr:colOff>
      <xdr:row>60</xdr:row>
      <xdr:rowOff>59055</xdr:rowOff>
    </xdr:to>
    <xdr:cxnSp macro="">
      <xdr:nvCxnSpPr>
        <xdr:cNvPr id="191" name="直線コネクタ 190">
          <a:extLst>
            <a:ext uri="{FF2B5EF4-FFF2-40B4-BE49-F238E27FC236}">
              <a16:creationId xmlns:a16="http://schemas.microsoft.com/office/drawing/2014/main" id="{95394BFC-FB12-4954-81B8-C242CF1161DE}"/>
            </a:ext>
          </a:extLst>
        </xdr:cNvPr>
        <xdr:cNvCxnSpPr/>
      </xdr:nvCxnSpPr>
      <xdr:spPr>
        <a:xfrm>
          <a:off x="3797300" y="1033081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151130</xdr:rowOff>
    </xdr:from>
    <xdr:to>
      <xdr:col>15</xdr:col>
      <xdr:colOff>101600</xdr:colOff>
      <xdr:row>60</xdr:row>
      <xdr:rowOff>81280</xdr:rowOff>
    </xdr:to>
    <xdr:sp macro="" textlink="">
      <xdr:nvSpPr>
        <xdr:cNvPr id="192" name="楕円 191">
          <a:extLst>
            <a:ext uri="{FF2B5EF4-FFF2-40B4-BE49-F238E27FC236}">
              <a16:creationId xmlns:a16="http://schemas.microsoft.com/office/drawing/2014/main" id="{69BA72C9-A2D3-4F6E-8B52-45497A1B3B48}"/>
            </a:ext>
          </a:extLst>
        </xdr:cNvPr>
        <xdr:cNvSpPr/>
      </xdr:nvSpPr>
      <xdr:spPr>
        <a:xfrm>
          <a:off x="2857500" y="102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30480</xdr:rowOff>
    </xdr:from>
    <xdr:to>
      <xdr:col>19</xdr:col>
      <xdr:colOff>177800</xdr:colOff>
      <xdr:row>60</xdr:row>
      <xdr:rowOff>43815</xdr:rowOff>
    </xdr:to>
    <xdr:cxnSp macro="">
      <xdr:nvCxnSpPr>
        <xdr:cNvPr id="193" name="直線コネクタ 192">
          <a:extLst>
            <a:ext uri="{FF2B5EF4-FFF2-40B4-BE49-F238E27FC236}">
              <a16:creationId xmlns:a16="http://schemas.microsoft.com/office/drawing/2014/main" id="{3558D9D1-4801-429C-9CB3-75F4107FCFDD}"/>
            </a:ext>
          </a:extLst>
        </xdr:cNvPr>
        <xdr:cNvCxnSpPr/>
      </xdr:nvCxnSpPr>
      <xdr:spPr>
        <a:xfrm>
          <a:off x="2908300" y="1031748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132080</xdr:rowOff>
    </xdr:from>
    <xdr:to>
      <xdr:col>10</xdr:col>
      <xdr:colOff>165100</xdr:colOff>
      <xdr:row>60</xdr:row>
      <xdr:rowOff>62230</xdr:rowOff>
    </xdr:to>
    <xdr:sp macro="" textlink="">
      <xdr:nvSpPr>
        <xdr:cNvPr id="194" name="楕円 193">
          <a:extLst>
            <a:ext uri="{FF2B5EF4-FFF2-40B4-BE49-F238E27FC236}">
              <a16:creationId xmlns:a16="http://schemas.microsoft.com/office/drawing/2014/main" id="{0BBBBD59-F8B1-48D8-86A3-7FB3E8FCE68B}"/>
            </a:ext>
          </a:extLst>
        </xdr:cNvPr>
        <xdr:cNvSpPr/>
      </xdr:nvSpPr>
      <xdr:spPr>
        <a:xfrm>
          <a:off x="19685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11430</xdr:rowOff>
    </xdr:from>
    <xdr:to>
      <xdr:col>15</xdr:col>
      <xdr:colOff>50800</xdr:colOff>
      <xdr:row>60</xdr:row>
      <xdr:rowOff>30480</xdr:rowOff>
    </xdr:to>
    <xdr:cxnSp macro="">
      <xdr:nvCxnSpPr>
        <xdr:cNvPr id="195" name="直線コネクタ 194">
          <a:extLst>
            <a:ext uri="{FF2B5EF4-FFF2-40B4-BE49-F238E27FC236}">
              <a16:creationId xmlns:a16="http://schemas.microsoft.com/office/drawing/2014/main" id="{CBA71011-0CAB-45DC-B756-8BCCB6842D57}"/>
            </a:ext>
          </a:extLst>
        </xdr:cNvPr>
        <xdr:cNvCxnSpPr/>
      </xdr:nvCxnSpPr>
      <xdr:spPr>
        <a:xfrm>
          <a:off x="2019300" y="102984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103505</xdr:rowOff>
    </xdr:from>
    <xdr:to>
      <xdr:col>6</xdr:col>
      <xdr:colOff>38100</xdr:colOff>
      <xdr:row>60</xdr:row>
      <xdr:rowOff>33655</xdr:rowOff>
    </xdr:to>
    <xdr:sp macro="" textlink="">
      <xdr:nvSpPr>
        <xdr:cNvPr id="196" name="楕円 195">
          <a:extLst>
            <a:ext uri="{FF2B5EF4-FFF2-40B4-BE49-F238E27FC236}">
              <a16:creationId xmlns:a16="http://schemas.microsoft.com/office/drawing/2014/main" id="{86358B4D-1C9E-4FA4-8177-D238F43E89D6}"/>
            </a:ext>
          </a:extLst>
        </xdr:cNvPr>
        <xdr:cNvSpPr/>
      </xdr:nvSpPr>
      <xdr:spPr>
        <a:xfrm>
          <a:off x="1079500" y="10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154305</xdr:rowOff>
    </xdr:from>
    <xdr:to>
      <xdr:col>10</xdr:col>
      <xdr:colOff>114300</xdr:colOff>
      <xdr:row>60</xdr:row>
      <xdr:rowOff>11430</xdr:rowOff>
    </xdr:to>
    <xdr:cxnSp macro="">
      <xdr:nvCxnSpPr>
        <xdr:cNvPr id="197" name="直線コネクタ 196">
          <a:extLst>
            <a:ext uri="{FF2B5EF4-FFF2-40B4-BE49-F238E27FC236}">
              <a16:creationId xmlns:a16="http://schemas.microsoft.com/office/drawing/2014/main" id="{638F1BD2-24AC-47D2-B4AE-B7DC66D30822}"/>
            </a:ext>
          </a:extLst>
        </xdr:cNvPr>
        <xdr:cNvCxnSpPr/>
      </xdr:nvCxnSpPr>
      <xdr:spPr>
        <a:xfrm>
          <a:off x="1130300" y="1026985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103522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61F1FF42-3F36-49B9-84DE-735046821AED}"/>
            </a:ext>
          </a:extLst>
        </xdr:cNvPr>
        <xdr:cNvSpPr txBox="1"/>
      </xdr:nvSpPr>
      <xdr:spPr>
        <a:xfrm>
          <a:off x="3582044" y="1004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76852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16791E56-D2DD-4F95-98CB-B4D7E183E032}"/>
            </a:ext>
          </a:extLst>
        </xdr:cNvPr>
        <xdr:cNvSpPr txBox="1"/>
      </xdr:nvSpPr>
      <xdr:spPr>
        <a:xfrm>
          <a:off x="27057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59707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305CD7E0-FC64-4246-8DFF-B716F00A194D}"/>
            </a:ext>
          </a:extLst>
        </xdr:cNvPr>
        <xdr:cNvSpPr txBox="1"/>
      </xdr:nvSpPr>
      <xdr:spPr>
        <a:xfrm>
          <a:off x="18167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42562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800A51D1-48D3-415F-8651-D1E98AA134C4}"/>
            </a:ext>
          </a:extLst>
        </xdr:cNvPr>
        <xdr:cNvSpPr txBox="1"/>
      </xdr:nvSpPr>
      <xdr:spPr>
        <a:xfrm>
          <a:off x="927744"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85742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4C63E42E-CFD1-483C-BD0A-4BC5AE53DA2F}"/>
            </a:ext>
          </a:extLst>
        </xdr:cNvPr>
        <xdr:cNvSpPr txBox="1"/>
      </xdr:nvSpPr>
      <xdr:spPr>
        <a:xfrm>
          <a:off x="35820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72407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9E48F01C-A5EC-4DF0-A046-4C7553C873BD}"/>
            </a:ext>
          </a:extLst>
        </xdr:cNvPr>
        <xdr:cNvSpPr txBox="1"/>
      </xdr:nvSpPr>
      <xdr:spPr>
        <a:xfrm>
          <a:off x="2705744" y="1035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53357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4A5FD8A0-8F5D-46EC-944E-25F940FA947D}"/>
            </a:ext>
          </a:extLst>
        </xdr:cNvPr>
        <xdr:cNvSpPr txBox="1"/>
      </xdr:nvSpPr>
      <xdr:spPr>
        <a:xfrm>
          <a:off x="1816744" y="1034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24782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1C725D46-4EE8-466F-80B4-1886479AAF84}"/>
            </a:ext>
          </a:extLst>
        </xdr:cNvPr>
        <xdr:cNvSpPr txBox="1"/>
      </xdr:nvSpPr>
      <xdr:spPr>
        <a:xfrm>
          <a:off x="927744" y="1031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C2E5CDE6-51EC-4AB3-BDAE-B2C19C101CF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4DB817C7-C004-494D-8187-CB0F2388A41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F45349CF-8374-4272-A508-334ADE1850F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70E75181-51C3-4BF5-A108-909A012CC40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44FC0D43-42D9-4F73-B785-0032FDBB10B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1593C604-5F3C-451E-974B-2E9822E4AA5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687A269D-4C7B-403C-8B39-CE8E5392580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34DF7901-905F-4444-9720-56531ED2189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46125BBB-AF26-46D2-9427-7CA6F688E7B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F2BE00A5-70FD-4017-BF99-E570592A2E5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D0DF33A0-2386-4672-B254-7DBF58CE5ED1}"/>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B940B059-D3FD-4A85-8E21-F4880D08B503}"/>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B3CEFF72-0706-4DEE-B14D-3BB5CFE23C69}"/>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B532A91E-DAD3-4F5F-8BC2-FE066CCB84EB}"/>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C4AD1429-BBE6-4B8A-95A4-58E88ECFAC7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313748BD-2BA0-4245-B7EC-0BB6FEACD0CB}"/>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F5487C6E-D9BF-4912-BEE2-6534CF864674}"/>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964B85DA-AF3C-4AC2-9FAB-3E572A0B37F1}"/>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1F80081B-D589-4837-9616-F59C8893E27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848E704A-0285-45A7-8F5D-A09CFCDD51C9}"/>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B4DAE504-C53C-4624-BA8C-6C3CE52CB29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61B96CF3-AD01-4718-A462-97298C43967B}"/>
            </a:ext>
          </a:extLst>
        </xdr:cNvPr>
        <xdr:cNvCxnSpPr/>
      </xdr:nvCxnSpPr>
      <xdr:spPr>
        <a:xfrm flipV="1">
          <a:off x="10476865" y="9749942"/>
          <a:ext cx="0" cy="12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C5C937C7-D441-4CDA-A0F4-9A8A3C229431}"/>
            </a:ext>
          </a:extLst>
        </xdr:cNvPr>
        <xdr:cNvSpPr txBox="1"/>
      </xdr:nvSpPr>
      <xdr:spPr>
        <a:xfrm>
          <a:off x="10515600"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67B4CEAC-2293-44F9-A959-AA906A5ABEB9}"/>
            </a:ext>
          </a:extLst>
        </xdr:cNvPr>
        <xdr:cNvCxnSpPr/>
      </xdr:nvCxnSpPr>
      <xdr:spPr>
        <a:xfrm>
          <a:off x="10388600" y="109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DF4A764F-B094-4C44-813B-CCB00923E767}"/>
            </a:ext>
          </a:extLst>
        </xdr:cNvPr>
        <xdr:cNvSpPr txBox="1"/>
      </xdr:nvSpPr>
      <xdr:spPr>
        <a:xfrm>
          <a:off x="10515600" y="95251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BC07911F-3BC7-4F51-B04E-D3C533C3B40C}"/>
            </a:ext>
          </a:extLst>
        </xdr:cNvPr>
        <xdr:cNvCxnSpPr/>
      </xdr:nvCxnSpPr>
      <xdr:spPr>
        <a:xfrm>
          <a:off x="10388600" y="9749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C8D15DD0-0205-4CA0-A732-6AB09994F2BF}"/>
            </a:ext>
          </a:extLst>
        </xdr:cNvPr>
        <xdr:cNvSpPr txBox="1"/>
      </xdr:nvSpPr>
      <xdr:spPr>
        <a:xfrm>
          <a:off x="10515600" y="106543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0E96A9BC-733B-428F-8D1C-DE193C4556B5}"/>
            </a:ext>
          </a:extLst>
        </xdr:cNvPr>
        <xdr:cNvSpPr/>
      </xdr:nvSpPr>
      <xdr:spPr>
        <a:xfrm>
          <a:off x="10426700" y="1080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F0F00854-51D0-43F7-B41B-D559D94C764B}"/>
            </a:ext>
          </a:extLst>
        </xdr:cNvPr>
        <xdr:cNvSpPr/>
      </xdr:nvSpPr>
      <xdr:spPr>
        <a:xfrm>
          <a:off x="9588500" y="108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DB5D2D09-0CD1-4332-AAAE-E89649AA4F12}"/>
            </a:ext>
          </a:extLst>
        </xdr:cNvPr>
        <xdr:cNvSpPr/>
      </xdr:nvSpPr>
      <xdr:spPr>
        <a:xfrm>
          <a:off x="8699500" y="1080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D301DF45-B85A-4187-8535-EA3D2BC318A1}"/>
            </a:ext>
          </a:extLst>
        </xdr:cNvPr>
        <xdr:cNvSpPr/>
      </xdr:nvSpPr>
      <xdr:spPr>
        <a:xfrm>
          <a:off x="7810500" y="1080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7273A275-9549-43CA-B9B4-6759740A74F4}"/>
            </a:ext>
          </a:extLst>
        </xdr:cNvPr>
        <xdr:cNvSpPr/>
      </xdr:nvSpPr>
      <xdr:spPr>
        <a:xfrm>
          <a:off x="6921500" y="10803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D1C4FC93-6364-4E44-BDA6-181B7F21FF8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48A4631-C619-4CE1-AAC7-09C449408FD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8CB2335-FBB2-4202-8032-27870BC0117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4D4FF63-60AF-412D-8EB9-C858358291A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D771189-519D-46E0-AC17-8E1B3328A47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86842</xdr:rowOff>
    </xdr:from>
    <xdr:to>
      <xdr:col>55</xdr:col>
      <xdr:colOff>50800</xdr:colOff>
      <xdr:row>64</xdr:row>
      <xdr:rowOff>16992</xdr:rowOff>
    </xdr:to>
    <xdr:sp macro="" textlink="">
      <xdr:nvSpPr>
        <xdr:cNvPr id="243" name="楕円 242">
          <a:extLst>
            <a:ext uri="{FF2B5EF4-FFF2-40B4-BE49-F238E27FC236}">
              <a16:creationId xmlns:a16="http://schemas.microsoft.com/office/drawing/2014/main" id="{25F870C6-0952-438E-858B-74DED525431E}"/>
            </a:ext>
          </a:extLst>
        </xdr:cNvPr>
        <xdr:cNvSpPr/>
      </xdr:nvSpPr>
      <xdr:spPr>
        <a:xfrm>
          <a:off x="10426700" y="1088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1769</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873FAD80-EA02-4994-B9E4-2A0F6C06E12C}"/>
            </a:ext>
          </a:extLst>
        </xdr:cNvPr>
        <xdr:cNvSpPr txBox="1"/>
      </xdr:nvSpPr>
      <xdr:spPr>
        <a:xfrm>
          <a:off x="10515600" y="10803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87857</xdr:rowOff>
    </xdr:from>
    <xdr:to>
      <xdr:col>50</xdr:col>
      <xdr:colOff>165100</xdr:colOff>
      <xdr:row>64</xdr:row>
      <xdr:rowOff>18007</xdr:rowOff>
    </xdr:to>
    <xdr:sp macro="" textlink="">
      <xdr:nvSpPr>
        <xdr:cNvPr id="245" name="楕円 244">
          <a:extLst>
            <a:ext uri="{FF2B5EF4-FFF2-40B4-BE49-F238E27FC236}">
              <a16:creationId xmlns:a16="http://schemas.microsoft.com/office/drawing/2014/main" id="{F315300B-9295-4B16-88EC-267F36969D7E}"/>
            </a:ext>
          </a:extLst>
        </xdr:cNvPr>
        <xdr:cNvSpPr/>
      </xdr:nvSpPr>
      <xdr:spPr>
        <a:xfrm>
          <a:off x="9588500" y="10889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137642</xdr:rowOff>
    </xdr:from>
    <xdr:to>
      <xdr:col>55</xdr:col>
      <xdr:colOff>0</xdr:colOff>
      <xdr:row>63</xdr:row>
      <xdr:rowOff>138657</xdr:rowOff>
    </xdr:to>
    <xdr:cxnSp macro="">
      <xdr:nvCxnSpPr>
        <xdr:cNvPr id="246" name="直線コネクタ 245">
          <a:extLst>
            <a:ext uri="{FF2B5EF4-FFF2-40B4-BE49-F238E27FC236}">
              <a16:creationId xmlns:a16="http://schemas.microsoft.com/office/drawing/2014/main" id="{3262C64D-2776-4774-AC13-471140C394C3}"/>
            </a:ext>
          </a:extLst>
        </xdr:cNvPr>
        <xdr:cNvCxnSpPr/>
      </xdr:nvCxnSpPr>
      <xdr:spPr>
        <a:xfrm flipV="1">
          <a:off x="9639300" y="10938992"/>
          <a:ext cx="838200" cy="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88546</xdr:rowOff>
    </xdr:from>
    <xdr:to>
      <xdr:col>46</xdr:col>
      <xdr:colOff>38100</xdr:colOff>
      <xdr:row>64</xdr:row>
      <xdr:rowOff>18696</xdr:rowOff>
    </xdr:to>
    <xdr:sp macro="" textlink="">
      <xdr:nvSpPr>
        <xdr:cNvPr id="247" name="楕円 246">
          <a:extLst>
            <a:ext uri="{FF2B5EF4-FFF2-40B4-BE49-F238E27FC236}">
              <a16:creationId xmlns:a16="http://schemas.microsoft.com/office/drawing/2014/main" id="{BFE70342-3BED-4771-906E-246F396DA440}"/>
            </a:ext>
          </a:extLst>
        </xdr:cNvPr>
        <xdr:cNvSpPr/>
      </xdr:nvSpPr>
      <xdr:spPr>
        <a:xfrm>
          <a:off x="8699500" y="1088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138657</xdr:rowOff>
    </xdr:from>
    <xdr:to>
      <xdr:col>50</xdr:col>
      <xdr:colOff>114300</xdr:colOff>
      <xdr:row>63</xdr:row>
      <xdr:rowOff>139346</xdr:rowOff>
    </xdr:to>
    <xdr:cxnSp macro="">
      <xdr:nvCxnSpPr>
        <xdr:cNvPr id="248" name="直線コネクタ 247">
          <a:extLst>
            <a:ext uri="{FF2B5EF4-FFF2-40B4-BE49-F238E27FC236}">
              <a16:creationId xmlns:a16="http://schemas.microsoft.com/office/drawing/2014/main" id="{8A999108-60B8-49B1-BB07-80D6903955B9}"/>
            </a:ext>
          </a:extLst>
        </xdr:cNvPr>
        <xdr:cNvCxnSpPr/>
      </xdr:nvCxnSpPr>
      <xdr:spPr>
        <a:xfrm flipV="1">
          <a:off x="8750300" y="10940007"/>
          <a:ext cx="889000" cy="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89104</xdr:rowOff>
    </xdr:from>
    <xdr:to>
      <xdr:col>41</xdr:col>
      <xdr:colOff>101600</xdr:colOff>
      <xdr:row>64</xdr:row>
      <xdr:rowOff>19254</xdr:rowOff>
    </xdr:to>
    <xdr:sp macro="" textlink="">
      <xdr:nvSpPr>
        <xdr:cNvPr id="249" name="楕円 248">
          <a:extLst>
            <a:ext uri="{FF2B5EF4-FFF2-40B4-BE49-F238E27FC236}">
              <a16:creationId xmlns:a16="http://schemas.microsoft.com/office/drawing/2014/main" id="{52FC3055-5667-4D24-8235-6A623CBCF024}"/>
            </a:ext>
          </a:extLst>
        </xdr:cNvPr>
        <xdr:cNvSpPr/>
      </xdr:nvSpPr>
      <xdr:spPr>
        <a:xfrm>
          <a:off x="7810500" y="10890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139346</xdr:rowOff>
    </xdr:from>
    <xdr:to>
      <xdr:col>45</xdr:col>
      <xdr:colOff>177800</xdr:colOff>
      <xdr:row>63</xdr:row>
      <xdr:rowOff>139904</xdr:rowOff>
    </xdr:to>
    <xdr:cxnSp macro="">
      <xdr:nvCxnSpPr>
        <xdr:cNvPr id="250" name="直線コネクタ 249">
          <a:extLst>
            <a:ext uri="{FF2B5EF4-FFF2-40B4-BE49-F238E27FC236}">
              <a16:creationId xmlns:a16="http://schemas.microsoft.com/office/drawing/2014/main" id="{F78BDD37-E77A-482D-AD22-445A035A251A}"/>
            </a:ext>
          </a:extLst>
        </xdr:cNvPr>
        <xdr:cNvCxnSpPr/>
      </xdr:nvCxnSpPr>
      <xdr:spPr>
        <a:xfrm flipV="1">
          <a:off x="7861300" y="10940696"/>
          <a:ext cx="889000" cy="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89178</xdr:rowOff>
    </xdr:from>
    <xdr:to>
      <xdr:col>36</xdr:col>
      <xdr:colOff>165100</xdr:colOff>
      <xdr:row>64</xdr:row>
      <xdr:rowOff>19328</xdr:rowOff>
    </xdr:to>
    <xdr:sp macro="" textlink="">
      <xdr:nvSpPr>
        <xdr:cNvPr id="251" name="楕円 250">
          <a:extLst>
            <a:ext uri="{FF2B5EF4-FFF2-40B4-BE49-F238E27FC236}">
              <a16:creationId xmlns:a16="http://schemas.microsoft.com/office/drawing/2014/main" id="{6C5A93ED-A4D4-4DB4-95F4-569C219CBEA3}"/>
            </a:ext>
          </a:extLst>
        </xdr:cNvPr>
        <xdr:cNvSpPr/>
      </xdr:nvSpPr>
      <xdr:spPr>
        <a:xfrm>
          <a:off x="6921500" y="1089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139904</xdr:rowOff>
    </xdr:from>
    <xdr:to>
      <xdr:col>41</xdr:col>
      <xdr:colOff>50800</xdr:colOff>
      <xdr:row>63</xdr:row>
      <xdr:rowOff>139978</xdr:rowOff>
    </xdr:to>
    <xdr:cxnSp macro="">
      <xdr:nvCxnSpPr>
        <xdr:cNvPr id="252" name="直線コネクタ 251">
          <a:extLst>
            <a:ext uri="{FF2B5EF4-FFF2-40B4-BE49-F238E27FC236}">
              <a16:creationId xmlns:a16="http://schemas.microsoft.com/office/drawing/2014/main" id="{7ED16CBA-4E1D-40FB-9FA8-3CB113CA20FA}"/>
            </a:ext>
          </a:extLst>
        </xdr:cNvPr>
        <xdr:cNvCxnSpPr/>
      </xdr:nvCxnSpPr>
      <xdr:spPr>
        <a:xfrm flipV="1">
          <a:off x="6972300" y="10941254"/>
          <a:ext cx="889000" cy="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AB7D4CF8-44D7-4C5B-AB03-9ACF82115319}"/>
            </a:ext>
          </a:extLst>
        </xdr:cNvPr>
        <xdr:cNvSpPr txBox="1"/>
      </xdr:nvSpPr>
      <xdr:spPr>
        <a:xfrm>
          <a:off x="9327095" y="10577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2BBEF7B8-78BF-433D-99B1-9BFDA17D0E1F}"/>
            </a:ext>
          </a:extLst>
        </xdr:cNvPr>
        <xdr:cNvSpPr txBox="1"/>
      </xdr:nvSpPr>
      <xdr:spPr>
        <a:xfrm>
          <a:off x="8450795" y="1057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C72DCCA0-34BA-4608-BFDB-D48B9BAA4054}"/>
            </a:ext>
          </a:extLst>
        </xdr:cNvPr>
        <xdr:cNvSpPr txBox="1"/>
      </xdr:nvSpPr>
      <xdr:spPr>
        <a:xfrm>
          <a:off x="7561795" y="10584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C261C8ED-EB22-46AC-B2F6-8091A2F9F085}"/>
            </a:ext>
          </a:extLst>
        </xdr:cNvPr>
        <xdr:cNvSpPr txBox="1"/>
      </xdr:nvSpPr>
      <xdr:spPr>
        <a:xfrm>
          <a:off x="6672795" y="10578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9134</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3F95A913-85FF-4DB0-B4CA-B91F74B6345F}"/>
            </a:ext>
          </a:extLst>
        </xdr:cNvPr>
        <xdr:cNvSpPr txBox="1"/>
      </xdr:nvSpPr>
      <xdr:spPr>
        <a:xfrm>
          <a:off x="9327095" y="10981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9823</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8020A05D-6484-46EF-8DFC-FB370B21DB94}"/>
            </a:ext>
          </a:extLst>
        </xdr:cNvPr>
        <xdr:cNvSpPr txBox="1"/>
      </xdr:nvSpPr>
      <xdr:spPr>
        <a:xfrm>
          <a:off x="8450795" y="10982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10381</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C8C63250-24E4-4FBC-B1E0-74867CB12FEF}"/>
            </a:ext>
          </a:extLst>
        </xdr:cNvPr>
        <xdr:cNvSpPr txBox="1"/>
      </xdr:nvSpPr>
      <xdr:spPr>
        <a:xfrm>
          <a:off x="7561795" y="10983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10455</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616161E3-6153-40D9-A364-56E0C568D846}"/>
            </a:ext>
          </a:extLst>
        </xdr:cNvPr>
        <xdr:cNvSpPr txBox="1"/>
      </xdr:nvSpPr>
      <xdr:spPr>
        <a:xfrm>
          <a:off x="6672795" y="10983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E9BA7657-5989-43C9-97AF-2E9CEB686DA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31B6DDCD-66E5-4E4D-A9F9-5D0B2D9B800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C319D45D-530E-452C-9877-E9DCD3CEA5C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4EBF5AE9-FADF-4BFD-8482-00CBD9991A4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1D7DDF42-2EF1-4E54-AA54-229E6B0C01C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5BC17120-A518-4D9E-A104-AFCFB94F1E2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E3A18887-3642-4113-A100-48738F8D67A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AB87A888-591D-4267-A432-2A9F495A5FC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8F9781E7-76F3-4A5C-9E3E-FEF5AC415C0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E5A07F76-7250-4B79-BC40-5111B89C813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42E3CFB4-7EBC-4DC3-A5B6-04F7A3D2B93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254C0BFE-0406-42A4-BD56-ED52E4B72FC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6C0359D2-CBA1-4AA4-939D-53BA89C4BAF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13CEF2AE-BC32-4008-BA57-0B52BA84680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D27C65AC-F4E8-4827-8B33-B750AA377BF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D066EC34-486B-464F-AB9D-F363241DC9C8}"/>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6F160ECD-5BB3-4731-BA5F-62FD3EADD69B}"/>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71ABB41F-45A4-4B86-AFAF-30C83617CE7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51012A12-FAEF-4D28-AF71-A538B7F9E3D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72E4750E-6C3C-4C8A-80C2-479FD735DFA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9DAC4CC7-6738-4066-BDE2-F01B5A68611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FF62E75F-26FA-4ECC-9362-C148BC67AA7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3BBA09DD-1CE8-4BA8-995C-7AD633495E35}"/>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3CB0740F-CAE0-4939-A29B-6BD9B1E7EB3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DF31D194-9FAC-4AB2-9C10-B5FC7C3A0009}"/>
            </a:ext>
          </a:extLst>
        </xdr:cNvPr>
        <xdr:cNvCxnSpPr/>
      </xdr:nvCxnSpPr>
      <xdr:spPr>
        <a:xfrm flipV="1">
          <a:off x="4634865" y="1339977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1C416BF8-3CA0-4F59-9CEB-027D6FB03ED6}"/>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8D1DE05C-2171-4667-9DE2-8BDE3A95C4E7}"/>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149C593D-A854-4862-9398-0EAA72810258}"/>
            </a:ext>
          </a:extLst>
        </xdr:cNvPr>
        <xdr:cNvSpPr txBox="1"/>
      </xdr:nvSpPr>
      <xdr:spPr>
        <a:xfrm>
          <a:off x="4673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37E25E47-2604-4A1A-A097-B611BAAE9F35}"/>
            </a:ext>
          </a:extLst>
        </xdr:cNvPr>
        <xdr:cNvCxnSpPr/>
      </xdr:nvCxnSpPr>
      <xdr:spPr>
        <a:xfrm>
          <a:off x="4546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95266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6DB54DF3-E2E9-43B9-9D53-3D9C9E811DA3}"/>
            </a:ext>
          </a:extLst>
        </xdr:cNvPr>
        <xdr:cNvSpPr txBox="1"/>
      </xdr:nvSpPr>
      <xdr:spPr>
        <a:xfrm>
          <a:off x="4673600" y="14325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2746CFCC-B6EF-4594-89C3-19113F265D20}"/>
            </a:ext>
          </a:extLst>
        </xdr:cNvPr>
        <xdr:cNvSpPr/>
      </xdr:nvSpPr>
      <xdr:spPr>
        <a:xfrm>
          <a:off x="4584700" y="1434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76BA07FC-6F6F-4AA2-817D-2FEDD02BB8F8}"/>
            </a:ext>
          </a:extLst>
        </xdr:cNvPr>
        <xdr:cNvSpPr/>
      </xdr:nvSpPr>
      <xdr:spPr>
        <a:xfrm>
          <a:off x="37465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5E2CA396-8B84-4848-A98E-A26712BB2555}"/>
            </a:ext>
          </a:extLst>
        </xdr:cNvPr>
        <xdr:cNvSpPr/>
      </xdr:nvSpPr>
      <xdr:spPr>
        <a:xfrm>
          <a:off x="2857500" y="1431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674A369D-8D8A-4D2E-A36B-DDB50BE85E73}"/>
            </a:ext>
          </a:extLst>
        </xdr:cNvPr>
        <xdr:cNvSpPr/>
      </xdr:nvSpPr>
      <xdr:spPr>
        <a:xfrm>
          <a:off x="1968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C48863F5-C701-4930-877D-D42EB4BC8FF2}"/>
            </a:ext>
          </a:extLst>
        </xdr:cNvPr>
        <xdr:cNvSpPr/>
      </xdr:nvSpPr>
      <xdr:spPr>
        <a:xfrm>
          <a:off x="1079500" y="1419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96F0FE1F-2D70-4BC0-83D4-0CDB1DAA19F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0FB5EF6-F984-44E2-9B68-31F8BA9ECA1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AFD9505-A06A-4448-AFCA-54549D71316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3844C63-0DF3-43E3-BB9F-E733D66F75C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D97C04-685A-48B8-A3BF-96F7CD4B45C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170180</xdr:rowOff>
    </xdr:from>
    <xdr:to>
      <xdr:col>24</xdr:col>
      <xdr:colOff>114300</xdr:colOff>
      <xdr:row>81</xdr:row>
      <xdr:rowOff>100330</xdr:rowOff>
    </xdr:to>
    <xdr:sp macro="" textlink="">
      <xdr:nvSpPr>
        <xdr:cNvPr id="301" name="楕円 300">
          <a:extLst>
            <a:ext uri="{FF2B5EF4-FFF2-40B4-BE49-F238E27FC236}">
              <a16:creationId xmlns:a16="http://schemas.microsoft.com/office/drawing/2014/main" id="{311C2AFC-61D7-4A4F-AF42-DBCED947A203}"/>
            </a:ext>
          </a:extLst>
        </xdr:cNvPr>
        <xdr:cNvSpPr/>
      </xdr:nvSpPr>
      <xdr:spPr>
        <a:xfrm>
          <a:off x="45847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21607</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18FECD0E-4A02-42BF-802A-BEE7225FB5B0}"/>
            </a:ext>
          </a:extLst>
        </xdr:cNvPr>
        <xdr:cNvSpPr txBox="1"/>
      </xdr:nvSpPr>
      <xdr:spPr>
        <a:xfrm>
          <a:off x="4673600"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80645</xdr:rowOff>
    </xdr:from>
    <xdr:to>
      <xdr:col>20</xdr:col>
      <xdr:colOff>38100</xdr:colOff>
      <xdr:row>81</xdr:row>
      <xdr:rowOff>10795</xdr:rowOff>
    </xdr:to>
    <xdr:sp macro="" textlink="">
      <xdr:nvSpPr>
        <xdr:cNvPr id="303" name="楕円 302">
          <a:extLst>
            <a:ext uri="{FF2B5EF4-FFF2-40B4-BE49-F238E27FC236}">
              <a16:creationId xmlns:a16="http://schemas.microsoft.com/office/drawing/2014/main" id="{2DE7A4DB-6BB1-484E-BEDE-EEB9F3D8E27F}"/>
            </a:ext>
          </a:extLst>
        </xdr:cNvPr>
        <xdr:cNvSpPr/>
      </xdr:nvSpPr>
      <xdr:spPr>
        <a:xfrm>
          <a:off x="3746500" y="1379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131445</xdr:rowOff>
    </xdr:from>
    <xdr:to>
      <xdr:col>24</xdr:col>
      <xdr:colOff>63500</xdr:colOff>
      <xdr:row>81</xdr:row>
      <xdr:rowOff>49530</xdr:rowOff>
    </xdr:to>
    <xdr:cxnSp macro="">
      <xdr:nvCxnSpPr>
        <xdr:cNvPr id="304" name="直線コネクタ 303">
          <a:extLst>
            <a:ext uri="{FF2B5EF4-FFF2-40B4-BE49-F238E27FC236}">
              <a16:creationId xmlns:a16="http://schemas.microsoft.com/office/drawing/2014/main" id="{BE54A639-64B0-4812-934E-72D5005497E2}"/>
            </a:ext>
          </a:extLst>
        </xdr:cNvPr>
        <xdr:cNvCxnSpPr/>
      </xdr:nvCxnSpPr>
      <xdr:spPr>
        <a:xfrm>
          <a:off x="3797300" y="13847445"/>
          <a:ext cx="8382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164464</xdr:rowOff>
    </xdr:from>
    <xdr:to>
      <xdr:col>15</xdr:col>
      <xdr:colOff>101600</xdr:colOff>
      <xdr:row>80</xdr:row>
      <xdr:rowOff>94614</xdr:rowOff>
    </xdr:to>
    <xdr:sp macro="" textlink="">
      <xdr:nvSpPr>
        <xdr:cNvPr id="305" name="楕円 304">
          <a:extLst>
            <a:ext uri="{FF2B5EF4-FFF2-40B4-BE49-F238E27FC236}">
              <a16:creationId xmlns:a16="http://schemas.microsoft.com/office/drawing/2014/main" id="{9730EEAA-1E98-4DCD-B634-EBD72EED575B}"/>
            </a:ext>
          </a:extLst>
        </xdr:cNvPr>
        <xdr:cNvSpPr/>
      </xdr:nvSpPr>
      <xdr:spPr>
        <a:xfrm>
          <a:off x="2857500" y="1370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43814</xdr:rowOff>
    </xdr:from>
    <xdr:to>
      <xdr:col>19</xdr:col>
      <xdr:colOff>177800</xdr:colOff>
      <xdr:row>80</xdr:row>
      <xdr:rowOff>131445</xdr:rowOff>
    </xdr:to>
    <xdr:cxnSp macro="">
      <xdr:nvCxnSpPr>
        <xdr:cNvPr id="306" name="直線コネクタ 305">
          <a:extLst>
            <a:ext uri="{FF2B5EF4-FFF2-40B4-BE49-F238E27FC236}">
              <a16:creationId xmlns:a16="http://schemas.microsoft.com/office/drawing/2014/main" id="{6AEE087D-25BE-44CE-A34A-4FD271B07B3E}"/>
            </a:ext>
          </a:extLst>
        </xdr:cNvPr>
        <xdr:cNvCxnSpPr/>
      </xdr:nvCxnSpPr>
      <xdr:spPr>
        <a:xfrm>
          <a:off x="2908300" y="13759814"/>
          <a:ext cx="8890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74930</xdr:rowOff>
    </xdr:from>
    <xdr:to>
      <xdr:col>10</xdr:col>
      <xdr:colOff>165100</xdr:colOff>
      <xdr:row>80</xdr:row>
      <xdr:rowOff>5080</xdr:rowOff>
    </xdr:to>
    <xdr:sp macro="" textlink="">
      <xdr:nvSpPr>
        <xdr:cNvPr id="307" name="楕円 306">
          <a:extLst>
            <a:ext uri="{FF2B5EF4-FFF2-40B4-BE49-F238E27FC236}">
              <a16:creationId xmlns:a16="http://schemas.microsoft.com/office/drawing/2014/main" id="{8998845A-91DC-4A9B-82AF-865902E39EDD}"/>
            </a:ext>
          </a:extLst>
        </xdr:cNvPr>
        <xdr:cNvSpPr/>
      </xdr:nvSpPr>
      <xdr:spPr>
        <a:xfrm>
          <a:off x="1968500" y="13619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125730</xdr:rowOff>
    </xdr:from>
    <xdr:to>
      <xdr:col>15</xdr:col>
      <xdr:colOff>50800</xdr:colOff>
      <xdr:row>80</xdr:row>
      <xdr:rowOff>43814</xdr:rowOff>
    </xdr:to>
    <xdr:cxnSp macro="">
      <xdr:nvCxnSpPr>
        <xdr:cNvPr id="308" name="直線コネクタ 307">
          <a:extLst>
            <a:ext uri="{FF2B5EF4-FFF2-40B4-BE49-F238E27FC236}">
              <a16:creationId xmlns:a16="http://schemas.microsoft.com/office/drawing/2014/main" id="{78D0E9FD-0071-44FF-B23E-8420F4C929AB}"/>
            </a:ext>
          </a:extLst>
        </xdr:cNvPr>
        <xdr:cNvCxnSpPr/>
      </xdr:nvCxnSpPr>
      <xdr:spPr>
        <a:xfrm>
          <a:off x="2019300" y="13670280"/>
          <a:ext cx="889000" cy="8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156845</xdr:rowOff>
    </xdr:from>
    <xdr:to>
      <xdr:col>6</xdr:col>
      <xdr:colOff>38100</xdr:colOff>
      <xdr:row>79</xdr:row>
      <xdr:rowOff>86995</xdr:rowOff>
    </xdr:to>
    <xdr:sp macro="" textlink="">
      <xdr:nvSpPr>
        <xdr:cNvPr id="309" name="楕円 308">
          <a:extLst>
            <a:ext uri="{FF2B5EF4-FFF2-40B4-BE49-F238E27FC236}">
              <a16:creationId xmlns:a16="http://schemas.microsoft.com/office/drawing/2014/main" id="{E96EB918-4863-4880-80E6-8903DF5FD231}"/>
            </a:ext>
          </a:extLst>
        </xdr:cNvPr>
        <xdr:cNvSpPr/>
      </xdr:nvSpPr>
      <xdr:spPr>
        <a:xfrm>
          <a:off x="1079500" y="1352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36195</xdr:rowOff>
    </xdr:from>
    <xdr:to>
      <xdr:col>10</xdr:col>
      <xdr:colOff>114300</xdr:colOff>
      <xdr:row>79</xdr:row>
      <xdr:rowOff>125730</xdr:rowOff>
    </xdr:to>
    <xdr:cxnSp macro="">
      <xdr:nvCxnSpPr>
        <xdr:cNvPr id="310" name="直線コネクタ 309">
          <a:extLst>
            <a:ext uri="{FF2B5EF4-FFF2-40B4-BE49-F238E27FC236}">
              <a16:creationId xmlns:a16="http://schemas.microsoft.com/office/drawing/2014/main" id="{A40D5EC3-2C01-4926-ACFA-087F190E9E7E}"/>
            </a:ext>
          </a:extLst>
        </xdr:cNvPr>
        <xdr:cNvCxnSpPr/>
      </xdr:nvCxnSpPr>
      <xdr:spPr>
        <a:xfrm>
          <a:off x="1130300" y="13580745"/>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26688</xdr:rowOff>
    </xdr:from>
    <xdr:ext cx="405111" cy="259045"/>
    <xdr:sp macro="" textlink="">
      <xdr:nvSpPr>
        <xdr:cNvPr id="311" name="n_1aveValue【公営住宅】&#10;有形固定資産減価償却率">
          <a:extLst>
            <a:ext uri="{FF2B5EF4-FFF2-40B4-BE49-F238E27FC236}">
              <a16:creationId xmlns:a16="http://schemas.microsoft.com/office/drawing/2014/main" id="{3BD41A9C-1020-40EF-8EB2-01AB84A786A4}"/>
            </a:ext>
          </a:extLst>
        </xdr:cNvPr>
        <xdr:cNvSpPr txBox="1"/>
      </xdr:nvSpPr>
      <xdr:spPr>
        <a:xfrm>
          <a:off x="3582044"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9541</xdr:rowOff>
    </xdr:from>
    <xdr:ext cx="405111" cy="259045"/>
    <xdr:sp macro="" textlink="">
      <xdr:nvSpPr>
        <xdr:cNvPr id="312" name="n_2aveValue【公営住宅】&#10;有形固定資産減価償却率">
          <a:extLst>
            <a:ext uri="{FF2B5EF4-FFF2-40B4-BE49-F238E27FC236}">
              <a16:creationId xmlns:a16="http://schemas.microsoft.com/office/drawing/2014/main" id="{B477FA07-5D9D-48A2-9F44-AE05DA2BDA5B}"/>
            </a:ext>
          </a:extLst>
        </xdr:cNvPr>
        <xdr:cNvSpPr txBox="1"/>
      </xdr:nvSpPr>
      <xdr:spPr>
        <a:xfrm>
          <a:off x="2705744"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154322</xdr:rowOff>
    </xdr:from>
    <xdr:ext cx="405111" cy="259045"/>
    <xdr:sp macro="" textlink="">
      <xdr:nvSpPr>
        <xdr:cNvPr id="313" name="n_3aveValue【公営住宅】&#10;有形固定資産減価償却率">
          <a:extLst>
            <a:ext uri="{FF2B5EF4-FFF2-40B4-BE49-F238E27FC236}">
              <a16:creationId xmlns:a16="http://schemas.microsoft.com/office/drawing/2014/main" id="{13AB8B64-6792-4468-8DD9-F2714897D6B5}"/>
            </a:ext>
          </a:extLst>
        </xdr:cNvPr>
        <xdr:cNvSpPr txBox="1"/>
      </xdr:nvSpPr>
      <xdr:spPr>
        <a:xfrm>
          <a:off x="1816744"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59072</xdr:rowOff>
    </xdr:from>
    <xdr:ext cx="405111" cy="259045"/>
    <xdr:sp macro="" textlink="">
      <xdr:nvSpPr>
        <xdr:cNvPr id="314" name="n_4aveValue【公営住宅】&#10;有形固定資産減価償却率">
          <a:extLst>
            <a:ext uri="{FF2B5EF4-FFF2-40B4-BE49-F238E27FC236}">
              <a16:creationId xmlns:a16="http://schemas.microsoft.com/office/drawing/2014/main" id="{2F652AF8-48C6-4279-B959-693F691936B6}"/>
            </a:ext>
          </a:extLst>
        </xdr:cNvPr>
        <xdr:cNvSpPr txBox="1"/>
      </xdr:nvSpPr>
      <xdr:spPr>
        <a:xfrm>
          <a:off x="9277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27322</xdr:rowOff>
    </xdr:from>
    <xdr:ext cx="405111" cy="259045"/>
    <xdr:sp macro="" textlink="">
      <xdr:nvSpPr>
        <xdr:cNvPr id="315" name="n_1mainValue【公営住宅】&#10;有形固定資産減価償却率">
          <a:extLst>
            <a:ext uri="{FF2B5EF4-FFF2-40B4-BE49-F238E27FC236}">
              <a16:creationId xmlns:a16="http://schemas.microsoft.com/office/drawing/2014/main" id="{F66B3A65-3D75-4034-A197-06C31C160993}"/>
            </a:ext>
          </a:extLst>
        </xdr:cNvPr>
        <xdr:cNvSpPr txBox="1"/>
      </xdr:nvSpPr>
      <xdr:spPr>
        <a:xfrm>
          <a:off x="3582044" y="1357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111141</xdr:rowOff>
    </xdr:from>
    <xdr:ext cx="405111" cy="259045"/>
    <xdr:sp macro="" textlink="">
      <xdr:nvSpPr>
        <xdr:cNvPr id="316" name="n_2mainValue【公営住宅】&#10;有形固定資産減価償却率">
          <a:extLst>
            <a:ext uri="{FF2B5EF4-FFF2-40B4-BE49-F238E27FC236}">
              <a16:creationId xmlns:a16="http://schemas.microsoft.com/office/drawing/2014/main" id="{961F6F9F-3809-4A60-A1B4-A0F746157C1D}"/>
            </a:ext>
          </a:extLst>
        </xdr:cNvPr>
        <xdr:cNvSpPr txBox="1"/>
      </xdr:nvSpPr>
      <xdr:spPr>
        <a:xfrm>
          <a:off x="2705744" y="1348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21607</xdr:rowOff>
    </xdr:from>
    <xdr:ext cx="405111" cy="259045"/>
    <xdr:sp macro="" textlink="">
      <xdr:nvSpPr>
        <xdr:cNvPr id="317" name="n_3mainValue【公営住宅】&#10;有形固定資産減価償却率">
          <a:extLst>
            <a:ext uri="{FF2B5EF4-FFF2-40B4-BE49-F238E27FC236}">
              <a16:creationId xmlns:a16="http://schemas.microsoft.com/office/drawing/2014/main" id="{FE1381AF-1E2A-4D82-9E85-F2E17CF27990}"/>
            </a:ext>
          </a:extLst>
        </xdr:cNvPr>
        <xdr:cNvSpPr txBox="1"/>
      </xdr:nvSpPr>
      <xdr:spPr>
        <a:xfrm>
          <a:off x="1816744" y="1339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103522</xdr:rowOff>
    </xdr:from>
    <xdr:ext cx="405111" cy="259045"/>
    <xdr:sp macro="" textlink="">
      <xdr:nvSpPr>
        <xdr:cNvPr id="318" name="n_4mainValue【公営住宅】&#10;有形固定資産減価償却率">
          <a:extLst>
            <a:ext uri="{FF2B5EF4-FFF2-40B4-BE49-F238E27FC236}">
              <a16:creationId xmlns:a16="http://schemas.microsoft.com/office/drawing/2014/main" id="{03D345C0-D1AE-4C2E-9ED3-0C037BC58DDF}"/>
            </a:ext>
          </a:extLst>
        </xdr:cNvPr>
        <xdr:cNvSpPr txBox="1"/>
      </xdr:nvSpPr>
      <xdr:spPr>
        <a:xfrm>
          <a:off x="927744" y="1330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1DED3AB0-78DA-4ABF-9E45-8C9174DD4BE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4A08623F-7318-4040-8707-2C4461AAE02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B8B731BF-9278-4BDD-B0D1-1F9885F310F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DCAD3856-609A-46E1-B244-06AB1498AE1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F6B309E6-62A2-495D-86CC-EA1FC6F76E7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57512F74-770E-4C8B-B005-625F4C3DB7A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F56CA3AC-FE0D-4FC1-8366-9D2E33B4EFA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E3F10921-61A0-4772-8CC7-EBCD970BD00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906BA89F-9FAD-4401-858B-504AD9935EB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713AFEEF-B908-41F9-8612-7F0DB924DF2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E5FCA8CF-CEC4-453C-A382-931520A5A17F}"/>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B1BD3F86-A874-4F71-868F-3DF2061637DA}"/>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DE8807FC-7FEB-4CBA-8F7B-1F5D225A8DA6}"/>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F1CFF8DB-4F17-45C6-BBFE-1971850DFCB4}"/>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DDBA2DDC-CF2D-4EF0-AFAC-4D11F3B0B2DE}"/>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AACE58C1-68FE-4C4E-B27C-911D3AC19AFD}"/>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8A9EC0D1-64FE-402E-86AB-C547765A3971}"/>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72024E4C-52FC-4D7C-9E7D-646B715583EE}"/>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7BADE702-FAEC-4A7C-B85B-FDCE582BFA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9597C6EE-5263-4783-ADFF-867906BF16A3}"/>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0BAE398E-63C5-4841-9122-0BF03A1C5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3EA5C69A-C046-43D0-8872-A541E39E2C94}"/>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D1AA6EB8-7903-4F0B-A224-5290581B775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3D727ACE-D628-4B1A-AE61-D4B8C595D3F8}"/>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9F45DC04-4117-4591-8D79-073AE5A3C85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3CC6F8E3-0DE5-4A47-A1A0-0E6805DE1907}"/>
            </a:ext>
          </a:extLst>
        </xdr:cNvPr>
        <xdr:cNvCxnSpPr/>
      </xdr:nvCxnSpPr>
      <xdr:spPr>
        <a:xfrm flipV="1">
          <a:off x="10476865" y="13353723"/>
          <a:ext cx="0" cy="1557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80A8CD30-7B5D-4EFB-860B-45164BCACF27}"/>
            </a:ext>
          </a:extLst>
        </xdr:cNvPr>
        <xdr:cNvSpPr txBox="1"/>
      </xdr:nvSpPr>
      <xdr:spPr>
        <a:xfrm>
          <a:off x="10515600" y="1491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51B601BD-5E86-4D47-BC69-5BCFD590949B}"/>
            </a:ext>
          </a:extLst>
        </xdr:cNvPr>
        <xdr:cNvCxnSpPr/>
      </xdr:nvCxnSpPr>
      <xdr:spPr>
        <a:xfrm>
          <a:off x="10388600" y="14911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67054249-5377-428D-9672-BF17C64387B6}"/>
            </a:ext>
          </a:extLst>
        </xdr:cNvPr>
        <xdr:cNvSpPr txBox="1"/>
      </xdr:nvSpPr>
      <xdr:spPr>
        <a:xfrm>
          <a:off x="10515600" y="1312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E2DE548A-D6C2-4D33-8AA8-D42161B5E741}"/>
            </a:ext>
          </a:extLst>
        </xdr:cNvPr>
        <xdr:cNvCxnSpPr/>
      </xdr:nvCxnSpPr>
      <xdr:spPr>
        <a:xfrm>
          <a:off x="10388600" y="1335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92147</xdr:rowOff>
    </xdr:from>
    <xdr:ext cx="469744" cy="259045"/>
    <xdr:sp macro="" textlink="">
      <xdr:nvSpPr>
        <xdr:cNvPr id="349" name="【公営住宅】&#10;一人当たり面積平均値テキスト">
          <a:extLst>
            <a:ext uri="{FF2B5EF4-FFF2-40B4-BE49-F238E27FC236}">
              <a16:creationId xmlns:a16="http://schemas.microsoft.com/office/drawing/2014/main" id="{0AE17008-4A50-4A8E-8DE2-9E187A8B862B}"/>
            </a:ext>
          </a:extLst>
        </xdr:cNvPr>
        <xdr:cNvSpPr txBox="1"/>
      </xdr:nvSpPr>
      <xdr:spPr>
        <a:xfrm>
          <a:off x="10515600" y="14493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18CFBDD1-B454-4DD1-BC20-663B9575854E}"/>
            </a:ext>
          </a:extLst>
        </xdr:cNvPr>
        <xdr:cNvSpPr/>
      </xdr:nvSpPr>
      <xdr:spPr>
        <a:xfrm>
          <a:off x="10426700" y="1464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1D7332AF-17C5-41F0-8A96-253507CC961C}"/>
            </a:ext>
          </a:extLst>
        </xdr:cNvPr>
        <xdr:cNvSpPr/>
      </xdr:nvSpPr>
      <xdr:spPr>
        <a:xfrm>
          <a:off x="9588500" y="1464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ACFEDBC3-7860-46BF-B572-25B59FFF9565}"/>
            </a:ext>
          </a:extLst>
        </xdr:cNvPr>
        <xdr:cNvSpPr/>
      </xdr:nvSpPr>
      <xdr:spPr>
        <a:xfrm>
          <a:off x="8699500" y="1463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CCBA896F-0824-4295-A94C-7F948FCAA53F}"/>
            </a:ext>
          </a:extLst>
        </xdr:cNvPr>
        <xdr:cNvSpPr/>
      </xdr:nvSpPr>
      <xdr:spPr>
        <a:xfrm>
          <a:off x="7810500" y="1464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A32F593B-D6B0-4D30-B022-50878834B182}"/>
            </a:ext>
          </a:extLst>
        </xdr:cNvPr>
        <xdr:cNvSpPr/>
      </xdr:nvSpPr>
      <xdr:spPr>
        <a:xfrm>
          <a:off x="6921500" y="146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92D5F98-21B8-4C00-9C87-B2C8DC37C7E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16F6787-BC03-4873-9445-C4D40C8CB52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835B586-CE4C-44A8-8B71-4C51CAC7835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1509ABB-320F-4201-9A6E-70198048300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52136D0-5545-4BFF-A6B4-224D5F7E5BD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74495</xdr:rowOff>
    </xdr:from>
    <xdr:to>
      <xdr:col>55</xdr:col>
      <xdr:colOff>50800</xdr:colOff>
      <xdr:row>87</xdr:row>
      <xdr:rowOff>4645</xdr:rowOff>
    </xdr:to>
    <xdr:sp macro="" textlink="">
      <xdr:nvSpPr>
        <xdr:cNvPr id="360" name="楕円 359">
          <a:extLst>
            <a:ext uri="{FF2B5EF4-FFF2-40B4-BE49-F238E27FC236}">
              <a16:creationId xmlns:a16="http://schemas.microsoft.com/office/drawing/2014/main" id="{F3584C35-1186-4513-86F0-8EBC6F595889}"/>
            </a:ext>
          </a:extLst>
        </xdr:cNvPr>
        <xdr:cNvSpPr/>
      </xdr:nvSpPr>
      <xdr:spPr>
        <a:xfrm>
          <a:off x="10426700" y="1481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160872</xdr:rowOff>
    </xdr:from>
    <xdr:ext cx="469744" cy="259045"/>
    <xdr:sp macro="" textlink="">
      <xdr:nvSpPr>
        <xdr:cNvPr id="361" name="【公営住宅】&#10;一人当たり面積該当値テキスト">
          <a:extLst>
            <a:ext uri="{FF2B5EF4-FFF2-40B4-BE49-F238E27FC236}">
              <a16:creationId xmlns:a16="http://schemas.microsoft.com/office/drawing/2014/main" id="{47B9FA1B-9083-47ED-8C81-6E53EBB89A4E}"/>
            </a:ext>
          </a:extLst>
        </xdr:cNvPr>
        <xdr:cNvSpPr txBox="1"/>
      </xdr:nvSpPr>
      <xdr:spPr>
        <a:xfrm>
          <a:off x="10515600" y="14734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75147</xdr:rowOff>
    </xdr:from>
    <xdr:to>
      <xdr:col>50</xdr:col>
      <xdr:colOff>165100</xdr:colOff>
      <xdr:row>87</xdr:row>
      <xdr:rowOff>5297</xdr:rowOff>
    </xdr:to>
    <xdr:sp macro="" textlink="">
      <xdr:nvSpPr>
        <xdr:cNvPr id="362" name="楕円 361">
          <a:extLst>
            <a:ext uri="{FF2B5EF4-FFF2-40B4-BE49-F238E27FC236}">
              <a16:creationId xmlns:a16="http://schemas.microsoft.com/office/drawing/2014/main" id="{885419A3-CBF8-4CEF-A278-6580150A0223}"/>
            </a:ext>
          </a:extLst>
        </xdr:cNvPr>
        <xdr:cNvSpPr/>
      </xdr:nvSpPr>
      <xdr:spPr>
        <a:xfrm>
          <a:off x="9588500" y="1481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125295</xdr:rowOff>
    </xdr:from>
    <xdr:to>
      <xdr:col>55</xdr:col>
      <xdr:colOff>0</xdr:colOff>
      <xdr:row>86</xdr:row>
      <xdr:rowOff>125947</xdr:rowOff>
    </xdr:to>
    <xdr:cxnSp macro="">
      <xdr:nvCxnSpPr>
        <xdr:cNvPr id="363" name="直線コネクタ 362">
          <a:extLst>
            <a:ext uri="{FF2B5EF4-FFF2-40B4-BE49-F238E27FC236}">
              <a16:creationId xmlns:a16="http://schemas.microsoft.com/office/drawing/2014/main" id="{CE514330-F84A-438C-AB39-66CD3041734C}"/>
            </a:ext>
          </a:extLst>
        </xdr:cNvPr>
        <xdr:cNvCxnSpPr/>
      </xdr:nvCxnSpPr>
      <xdr:spPr>
        <a:xfrm flipV="1">
          <a:off x="9639300" y="14869995"/>
          <a:ext cx="8382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75474</xdr:rowOff>
    </xdr:from>
    <xdr:to>
      <xdr:col>46</xdr:col>
      <xdr:colOff>38100</xdr:colOff>
      <xdr:row>87</xdr:row>
      <xdr:rowOff>5624</xdr:rowOff>
    </xdr:to>
    <xdr:sp macro="" textlink="">
      <xdr:nvSpPr>
        <xdr:cNvPr id="364" name="楕円 363">
          <a:extLst>
            <a:ext uri="{FF2B5EF4-FFF2-40B4-BE49-F238E27FC236}">
              <a16:creationId xmlns:a16="http://schemas.microsoft.com/office/drawing/2014/main" id="{3D01E85C-37D9-4E0B-8142-B56F098607D3}"/>
            </a:ext>
          </a:extLst>
        </xdr:cNvPr>
        <xdr:cNvSpPr/>
      </xdr:nvSpPr>
      <xdr:spPr>
        <a:xfrm>
          <a:off x="8699500" y="1482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125947</xdr:rowOff>
    </xdr:from>
    <xdr:to>
      <xdr:col>50</xdr:col>
      <xdr:colOff>114300</xdr:colOff>
      <xdr:row>86</xdr:row>
      <xdr:rowOff>126274</xdr:rowOff>
    </xdr:to>
    <xdr:cxnSp macro="">
      <xdr:nvCxnSpPr>
        <xdr:cNvPr id="365" name="直線コネクタ 364">
          <a:extLst>
            <a:ext uri="{FF2B5EF4-FFF2-40B4-BE49-F238E27FC236}">
              <a16:creationId xmlns:a16="http://schemas.microsoft.com/office/drawing/2014/main" id="{2DB1791A-C923-496A-B86A-6EACC2016C05}"/>
            </a:ext>
          </a:extLst>
        </xdr:cNvPr>
        <xdr:cNvCxnSpPr/>
      </xdr:nvCxnSpPr>
      <xdr:spPr>
        <a:xfrm flipV="1">
          <a:off x="8750300" y="14870647"/>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75802</xdr:rowOff>
    </xdr:from>
    <xdr:to>
      <xdr:col>41</xdr:col>
      <xdr:colOff>101600</xdr:colOff>
      <xdr:row>87</xdr:row>
      <xdr:rowOff>5952</xdr:rowOff>
    </xdr:to>
    <xdr:sp macro="" textlink="">
      <xdr:nvSpPr>
        <xdr:cNvPr id="366" name="楕円 365">
          <a:extLst>
            <a:ext uri="{FF2B5EF4-FFF2-40B4-BE49-F238E27FC236}">
              <a16:creationId xmlns:a16="http://schemas.microsoft.com/office/drawing/2014/main" id="{71E79E34-72B2-4F3B-B61C-D4BC93AC6965}"/>
            </a:ext>
          </a:extLst>
        </xdr:cNvPr>
        <xdr:cNvSpPr/>
      </xdr:nvSpPr>
      <xdr:spPr>
        <a:xfrm>
          <a:off x="7810500" y="1482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126274</xdr:rowOff>
    </xdr:from>
    <xdr:to>
      <xdr:col>45</xdr:col>
      <xdr:colOff>177800</xdr:colOff>
      <xdr:row>86</xdr:row>
      <xdr:rowOff>126602</xdr:rowOff>
    </xdr:to>
    <xdr:cxnSp macro="">
      <xdr:nvCxnSpPr>
        <xdr:cNvPr id="367" name="直線コネクタ 366">
          <a:extLst>
            <a:ext uri="{FF2B5EF4-FFF2-40B4-BE49-F238E27FC236}">
              <a16:creationId xmlns:a16="http://schemas.microsoft.com/office/drawing/2014/main" id="{C3668A06-CCA7-4256-8A18-14531C3DB871}"/>
            </a:ext>
          </a:extLst>
        </xdr:cNvPr>
        <xdr:cNvCxnSpPr/>
      </xdr:nvCxnSpPr>
      <xdr:spPr>
        <a:xfrm flipV="1">
          <a:off x="7861300" y="14870974"/>
          <a:ext cx="889000" cy="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75964</xdr:rowOff>
    </xdr:from>
    <xdr:to>
      <xdr:col>36</xdr:col>
      <xdr:colOff>165100</xdr:colOff>
      <xdr:row>87</xdr:row>
      <xdr:rowOff>6114</xdr:rowOff>
    </xdr:to>
    <xdr:sp macro="" textlink="">
      <xdr:nvSpPr>
        <xdr:cNvPr id="368" name="楕円 367">
          <a:extLst>
            <a:ext uri="{FF2B5EF4-FFF2-40B4-BE49-F238E27FC236}">
              <a16:creationId xmlns:a16="http://schemas.microsoft.com/office/drawing/2014/main" id="{0AE29DB5-03D5-4769-80B2-5FA6654447A6}"/>
            </a:ext>
          </a:extLst>
        </xdr:cNvPr>
        <xdr:cNvSpPr/>
      </xdr:nvSpPr>
      <xdr:spPr>
        <a:xfrm>
          <a:off x="6921500" y="14820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126602</xdr:rowOff>
    </xdr:from>
    <xdr:to>
      <xdr:col>41</xdr:col>
      <xdr:colOff>50800</xdr:colOff>
      <xdr:row>86</xdr:row>
      <xdr:rowOff>126764</xdr:rowOff>
    </xdr:to>
    <xdr:cxnSp macro="">
      <xdr:nvCxnSpPr>
        <xdr:cNvPr id="369" name="直線コネクタ 368">
          <a:extLst>
            <a:ext uri="{FF2B5EF4-FFF2-40B4-BE49-F238E27FC236}">
              <a16:creationId xmlns:a16="http://schemas.microsoft.com/office/drawing/2014/main" id="{88B1920C-09F0-4BED-B4F1-9C134048266D}"/>
            </a:ext>
          </a:extLst>
        </xdr:cNvPr>
        <xdr:cNvCxnSpPr/>
      </xdr:nvCxnSpPr>
      <xdr:spPr>
        <a:xfrm flipV="1">
          <a:off x="6972300" y="14871302"/>
          <a:ext cx="889000" cy="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15620</xdr:rowOff>
    </xdr:from>
    <xdr:ext cx="469744" cy="259045"/>
    <xdr:sp macro="" textlink="">
      <xdr:nvSpPr>
        <xdr:cNvPr id="370" name="n_1aveValue【公営住宅】&#10;一人当たり面積">
          <a:extLst>
            <a:ext uri="{FF2B5EF4-FFF2-40B4-BE49-F238E27FC236}">
              <a16:creationId xmlns:a16="http://schemas.microsoft.com/office/drawing/2014/main" id="{D0D9EC6C-6FE7-4696-84B0-850A1603AC2C}"/>
            </a:ext>
          </a:extLst>
        </xdr:cNvPr>
        <xdr:cNvSpPr txBox="1"/>
      </xdr:nvSpPr>
      <xdr:spPr>
        <a:xfrm>
          <a:off x="9391727" y="1441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12844</xdr:rowOff>
    </xdr:from>
    <xdr:ext cx="469744" cy="259045"/>
    <xdr:sp macro="" textlink="">
      <xdr:nvSpPr>
        <xdr:cNvPr id="371" name="n_2aveValue【公営住宅】&#10;一人当たり面積">
          <a:extLst>
            <a:ext uri="{FF2B5EF4-FFF2-40B4-BE49-F238E27FC236}">
              <a16:creationId xmlns:a16="http://schemas.microsoft.com/office/drawing/2014/main" id="{AEBE57C7-1095-44EB-BF38-C6055AD90A2B}"/>
            </a:ext>
          </a:extLst>
        </xdr:cNvPr>
        <xdr:cNvSpPr txBox="1"/>
      </xdr:nvSpPr>
      <xdr:spPr>
        <a:xfrm>
          <a:off x="8515427" y="1441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21009</xdr:rowOff>
    </xdr:from>
    <xdr:ext cx="469744" cy="259045"/>
    <xdr:sp macro="" textlink="">
      <xdr:nvSpPr>
        <xdr:cNvPr id="372" name="n_3aveValue【公営住宅】&#10;一人当たり面積">
          <a:extLst>
            <a:ext uri="{FF2B5EF4-FFF2-40B4-BE49-F238E27FC236}">
              <a16:creationId xmlns:a16="http://schemas.microsoft.com/office/drawing/2014/main" id="{D6D5126A-0957-496C-AF07-D23F94C3FE75}"/>
            </a:ext>
          </a:extLst>
        </xdr:cNvPr>
        <xdr:cNvSpPr txBox="1"/>
      </xdr:nvSpPr>
      <xdr:spPr>
        <a:xfrm>
          <a:off x="7626427" y="1442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41908</xdr:rowOff>
    </xdr:from>
    <xdr:ext cx="469744" cy="259045"/>
    <xdr:sp macro="" textlink="">
      <xdr:nvSpPr>
        <xdr:cNvPr id="373" name="n_4aveValue【公営住宅】&#10;一人当たり面積">
          <a:extLst>
            <a:ext uri="{FF2B5EF4-FFF2-40B4-BE49-F238E27FC236}">
              <a16:creationId xmlns:a16="http://schemas.microsoft.com/office/drawing/2014/main" id="{A8C9F46B-85E7-4F27-A742-58D90B956CAD}"/>
            </a:ext>
          </a:extLst>
        </xdr:cNvPr>
        <xdr:cNvSpPr txBox="1"/>
      </xdr:nvSpPr>
      <xdr:spPr>
        <a:xfrm>
          <a:off x="6737427" y="1444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167874</xdr:rowOff>
    </xdr:from>
    <xdr:ext cx="469744" cy="259045"/>
    <xdr:sp macro="" textlink="">
      <xdr:nvSpPr>
        <xdr:cNvPr id="374" name="n_1mainValue【公営住宅】&#10;一人当たり面積">
          <a:extLst>
            <a:ext uri="{FF2B5EF4-FFF2-40B4-BE49-F238E27FC236}">
              <a16:creationId xmlns:a16="http://schemas.microsoft.com/office/drawing/2014/main" id="{DCAE0CF6-2A70-4B5F-85F4-6DE60294FCD5}"/>
            </a:ext>
          </a:extLst>
        </xdr:cNvPr>
        <xdr:cNvSpPr txBox="1"/>
      </xdr:nvSpPr>
      <xdr:spPr>
        <a:xfrm>
          <a:off x="9391727" y="1491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168201</xdr:rowOff>
    </xdr:from>
    <xdr:ext cx="469744" cy="259045"/>
    <xdr:sp macro="" textlink="">
      <xdr:nvSpPr>
        <xdr:cNvPr id="375" name="n_2mainValue【公営住宅】&#10;一人当たり面積">
          <a:extLst>
            <a:ext uri="{FF2B5EF4-FFF2-40B4-BE49-F238E27FC236}">
              <a16:creationId xmlns:a16="http://schemas.microsoft.com/office/drawing/2014/main" id="{832B179D-F81B-4F37-A2A3-29547ACA8F4D}"/>
            </a:ext>
          </a:extLst>
        </xdr:cNvPr>
        <xdr:cNvSpPr txBox="1"/>
      </xdr:nvSpPr>
      <xdr:spPr>
        <a:xfrm>
          <a:off x="8515427" y="1491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168529</xdr:rowOff>
    </xdr:from>
    <xdr:ext cx="469744" cy="259045"/>
    <xdr:sp macro="" textlink="">
      <xdr:nvSpPr>
        <xdr:cNvPr id="376" name="n_3mainValue【公営住宅】&#10;一人当たり面積">
          <a:extLst>
            <a:ext uri="{FF2B5EF4-FFF2-40B4-BE49-F238E27FC236}">
              <a16:creationId xmlns:a16="http://schemas.microsoft.com/office/drawing/2014/main" id="{6F83BA05-557C-441A-8091-8A821E7ED820}"/>
            </a:ext>
          </a:extLst>
        </xdr:cNvPr>
        <xdr:cNvSpPr txBox="1"/>
      </xdr:nvSpPr>
      <xdr:spPr>
        <a:xfrm>
          <a:off x="7626427" y="14913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168691</xdr:rowOff>
    </xdr:from>
    <xdr:ext cx="469744" cy="259045"/>
    <xdr:sp macro="" textlink="">
      <xdr:nvSpPr>
        <xdr:cNvPr id="377" name="n_4mainValue【公営住宅】&#10;一人当たり面積">
          <a:extLst>
            <a:ext uri="{FF2B5EF4-FFF2-40B4-BE49-F238E27FC236}">
              <a16:creationId xmlns:a16="http://schemas.microsoft.com/office/drawing/2014/main" id="{81619C5E-544D-49EF-9AD7-A922857BDACC}"/>
            </a:ext>
          </a:extLst>
        </xdr:cNvPr>
        <xdr:cNvSpPr txBox="1"/>
      </xdr:nvSpPr>
      <xdr:spPr>
        <a:xfrm>
          <a:off x="6737427" y="1491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38955467-0CD8-4E24-9875-0754C03B6F3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A58E89E9-92E2-4095-91A3-061F7800CE2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8F3BEFC6-12E1-458C-9543-03A249CF9FF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6E20BF88-7973-4F5F-8731-7DAB63DFD21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79A3CC73-8091-4FE3-965C-A74B3B743DE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EB98B16D-AFD4-4237-9AD7-13B3BFD1E64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7A180B7D-EC95-4DE2-99CD-3C158F089AF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40A42352-BCC9-4DA7-B817-A4D2E0F70FA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29A6D31D-1569-43CB-85C5-24D00B18547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169F5465-48E1-4BCC-B97D-7270944D13A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46C85DA2-5269-4394-A46A-758424AF35A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451DF895-7C97-4F56-B4EC-2EDE955C43B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0EAB7C0A-2494-40B0-A870-9CC79CFB01C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3E49E83C-4956-4DB3-823D-135D3FED12C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9E916F8D-3DEE-4397-8E97-7E85E908E0A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12E6B3C5-DFEC-4BD5-990B-14FA9344AD52}"/>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A755155D-9856-4E17-9D39-2EC799CCA9A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BB683C07-B7FC-4A51-8198-B33F0606100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146EC36B-D4D2-45C0-B89D-50BDE92A49F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A64DC128-03F8-4578-A98B-A7A9D691BA4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CCB572D6-9C64-4FE3-99FC-EBE8447E3DB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99A74633-5584-4574-84C3-DD02C4B27F9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393EF828-DE85-4271-8C96-BD91FA523FE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D33E7E2C-7422-4CF6-9D38-0DC0F79AD94D}"/>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2" name="正方形/長方形 401">
          <a:extLst>
            <a:ext uri="{FF2B5EF4-FFF2-40B4-BE49-F238E27FC236}">
              <a16:creationId xmlns:a16="http://schemas.microsoft.com/office/drawing/2014/main" id="{98514181-368C-48B1-9C81-2733E76D305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3" name="正方形/長方形 402">
          <a:extLst>
            <a:ext uri="{FF2B5EF4-FFF2-40B4-BE49-F238E27FC236}">
              <a16:creationId xmlns:a16="http://schemas.microsoft.com/office/drawing/2014/main" id="{345053D7-5266-4C7E-9EAE-07A75807153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4" name="正方形/長方形 403">
          <a:extLst>
            <a:ext uri="{FF2B5EF4-FFF2-40B4-BE49-F238E27FC236}">
              <a16:creationId xmlns:a16="http://schemas.microsoft.com/office/drawing/2014/main" id="{F637B5DA-E586-41D2-B605-4FBAD36D046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5" name="正方形/長方形 404">
          <a:extLst>
            <a:ext uri="{FF2B5EF4-FFF2-40B4-BE49-F238E27FC236}">
              <a16:creationId xmlns:a16="http://schemas.microsoft.com/office/drawing/2014/main" id="{C08359EB-F5DD-4B07-8A60-B2CE8E9F5B0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6" name="正方形/長方形 405">
          <a:extLst>
            <a:ext uri="{FF2B5EF4-FFF2-40B4-BE49-F238E27FC236}">
              <a16:creationId xmlns:a16="http://schemas.microsoft.com/office/drawing/2014/main" id="{A585FD0D-D588-4B3A-A0FD-20E84A98142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7" name="正方形/長方形 406">
          <a:extLst>
            <a:ext uri="{FF2B5EF4-FFF2-40B4-BE49-F238E27FC236}">
              <a16:creationId xmlns:a16="http://schemas.microsoft.com/office/drawing/2014/main" id="{9A3BE6EF-FB4B-45DB-87F3-1B93DA05F58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8" name="正方形/長方形 407">
          <a:extLst>
            <a:ext uri="{FF2B5EF4-FFF2-40B4-BE49-F238E27FC236}">
              <a16:creationId xmlns:a16="http://schemas.microsoft.com/office/drawing/2014/main" id="{A7111B01-09E8-44CF-BB5C-8C33636CBB8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9" name="正方形/長方形 408">
          <a:extLst>
            <a:ext uri="{FF2B5EF4-FFF2-40B4-BE49-F238E27FC236}">
              <a16:creationId xmlns:a16="http://schemas.microsoft.com/office/drawing/2014/main" id="{EA923BF8-AA08-4B7A-B28D-2B113E9A014F}"/>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2C854C5C-5921-4862-A446-981EA5B225C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A7504E0B-F0FE-4FC7-AB1E-0BDAAA3D291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91A7AFDF-136B-4ADE-AF97-DC081A1F275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937E8BFB-9201-4BC0-A5EA-97A4E10C953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8ECFD7E9-5F97-4C2F-A485-D744509F4D0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91D2A6EF-61F9-4799-9211-4EB559308AF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BDFC2929-1177-4857-B48F-5CB4C085AAD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4A645361-3078-4586-8F5D-3AB67D08121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E4C4F672-BC39-46F5-9764-793C1839E7B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94BEAB9E-C5DC-40E7-B502-9ADD34A79C5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57B8C05E-B08A-44E9-8981-4FC2187CC9C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33665D1A-3B41-41BF-BCF4-033A6E723971}"/>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422" name="テキスト ボックス 421">
          <a:extLst>
            <a:ext uri="{FF2B5EF4-FFF2-40B4-BE49-F238E27FC236}">
              <a16:creationId xmlns:a16="http://schemas.microsoft.com/office/drawing/2014/main" id="{10AC70CF-EF2B-4E9C-8CE0-8DCD048004F3}"/>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6F4BDD7A-1F1C-4CDE-B9A1-237BFB0BA67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EF7E654A-8E1D-40B5-BD7D-29B95B9FB0D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FFD00508-E332-4F8A-A3BD-6B37796C94F7}"/>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F9329A6C-9878-4C9E-8DD0-A6912FA2B2B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5B0084F1-CD72-4862-BCD5-59FD25F37E1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B19C2508-3AAD-4238-AB3A-4BF8737C9901}"/>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723D9B3E-AC11-41E8-B81A-351E70DE149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6FADD050-5143-4FC2-B10F-D427B77B2A1F}"/>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A642B4FD-3228-4A8D-8B60-837047414985}"/>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432" name="テキスト ボックス 431">
          <a:extLst>
            <a:ext uri="{FF2B5EF4-FFF2-40B4-BE49-F238E27FC236}">
              <a16:creationId xmlns:a16="http://schemas.microsoft.com/office/drawing/2014/main" id="{6E84682E-8386-46FE-9882-B2D7E7CF9E06}"/>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B0A42B84-09B4-4C38-8687-438616D4F58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34" name="テキスト ボックス 433">
          <a:extLst>
            <a:ext uri="{FF2B5EF4-FFF2-40B4-BE49-F238E27FC236}">
              <a16:creationId xmlns:a16="http://schemas.microsoft.com/office/drawing/2014/main" id="{0074B987-1F92-4544-93D7-B2AB80269EAC}"/>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5" name="【学校施設】&#10;有形固定資産減価償却率グラフ枠">
          <a:extLst>
            <a:ext uri="{FF2B5EF4-FFF2-40B4-BE49-F238E27FC236}">
              <a16:creationId xmlns:a16="http://schemas.microsoft.com/office/drawing/2014/main" id="{68363C24-F6AE-49B3-BA56-55C6690D98B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436" name="直線コネクタ 435">
          <a:extLst>
            <a:ext uri="{FF2B5EF4-FFF2-40B4-BE49-F238E27FC236}">
              <a16:creationId xmlns:a16="http://schemas.microsoft.com/office/drawing/2014/main" id="{AE8C61BF-2387-493B-8277-0C1419C68BE2}"/>
            </a:ext>
          </a:extLst>
        </xdr:cNvPr>
        <xdr:cNvCxnSpPr/>
      </xdr:nvCxnSpPr>
      <xdr:spPr>
        <a:xfrm flipV="1">
          <a:off x="16318864" y="944444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437" name="【学校施設】&#10;有形固定資産減価償却率最小値テキスト">
          <a:extLst>
            <a:ext uri="{FF2B5EF4-FFF2-40B4-BE49-F238E27FC236}">
              <a16:creationId xmlns:a16="http://schemas.microsoft.com/office/drawing/2014/main" id="{94243A58-2240-4684-9350-C0B547D2C3A0}"/>
            </a:ext>
          </a:extLst>
        </xdr:cNvPr>
        <xdr:cNvSpPr txBox="1"/>
      </xdr:nvSpPr>
      <xdr:spPr>
        <a:xfrm>
          <a:off x="1635760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438" name="直線コネクタ 437">
          <a:extLst>
            <a:ext uri="{FF2B5EF4-FFF2-40B4-BE49-F238E27FC236}">
              <a16:creationId xmlns:a16="http://schemas.microsoft.com/office/drawing/2014/main" id="{C56D74D3-B114-4654-A3F2-8731A2E8F40F}"/>
            </a:ext>
          </a:extLst>
        </xdr:cNvPr>
        <xdr:cNvCxnSpPr/>
      </xdr:nvCxnSpPr>
      <xdr:spPr>
        <a:xfrm>
          <a:off x="16230600" y="1095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439" name="【学校施設】&#10;有形固定資産減価償却率最大値テキスト">
          <a:extLst>
            <a:ext uri="{FF2B5EF4-FFF2-40B4-BE49-F238E27FC236}">
              <a16:creationId xmlns:a16="http://schemas.microsoft.com/office/drawing/2014/main" id="{59CCB282-75B4-48D1-8552-0C14479452DA}"/>
            </a:ext>
          </a:extLst>
        </xdr:cNvPr>
        <xdr:cNvSpPr txBox="1"/>
      </xdr:nvSpPr>
      <xdr:spPr>
        <a:xfrm>
          <a:off x="16357600" y="9219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440" name="直線コネクタ 439">
          <a:extLst>
            <a:ext uri="{FF2B5EF4-FFF2-40B4-BE49-F238E27FC236}">
              <a16:creationId xmlns:a16="http://schemas.microsoft.com/office/drawing/2014/main" id="{DD6CB016-F9FF-4A68-82A0-92685E2A655B}"/>
            </a:ext>
          </a:extLst>
        </xdr:cNvPr>
        <xdr:cNvCxnSpPr/>
      </xdr:nvCxnSpPr>
      <xdr:spPr>
        <a:xfrm>
          <a:off x="16230600" y="9444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156590</xdr:rowOff>
    </xdr:from>
    <xdr:ext cx="405111" cy="259045"/>
    <xdr:sp macro="" textlink="">
      <xdr:nvSpPr>
        <xdr:cNvPr id="441" name="【学校施設】&#10;有形固定資産減価償却率平均値テキスト">
          <a:extLst>
            <a:ext uri="{FF2B5EF4-FFF2-40B4-BE49-F238E27FC236}">
              <a16:creationId xmlns:a16="http://schemas.microsoft.com/office/drawing/2014/main" id="{630DEA20-5777-42BD-AC6B-487F743E0B89}"/>
            </a:ext>
          </a:extLst>
        </xdr:cNvPr>
        <xdr:cNvSpPr txBox="1"/>
      </xdr:nvSpPr>
      <xdr:spPr>
        <a:xfrm>
          <a:off x="16357600" y="10100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442" name="フローチャート: 判断 441">
          <a:extLst>
            <a:ext uri="{FF2B5EF4-FFF2-40B4-BE49-F238E27FC236}">
              <a16:creationId xmlns:a16="http://schemas.microsoft.com/office/drawing/2014/main" id="{AC61BBC8-38AD-45E3-9129-C6F532683913}"/>
            </a:ext>
          </a:extLst>
        </xdr:cNvPr>
        <xdr:cNvSpPr/>
      </xdr:nvSpPr>
      <xdr:spPr>
        <a:xfrm>
          <a:off x="16268700" y="1024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443" name="フローチャート: 判断 442">
          <a:extLst>
            <a:ext uri="{FF2B5EF4-FFF2-40B4-BE49-F238E27FC236}">
              <a16:creationId xmlns:a16="http://schemas.microsoft.com/office/drawing/2014/main" id="{E4831900-6013-413E-A55F-27D7CEA05046}"/>
            </a:ext>
          </a:extLst>
        </xdr:cNvPr>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444" name="フローチャート: 判断 443">
          <a:extLst>
            <a:ext uri="{FF2B5EF4-FFF2-40B4-BE49-F238E27FC236}">
              <a16:creationId xmlns:a16="http://schemas.microsoft.com/office/drawing/2014/main" id="{D4AEB816-42D9-47A6-B304-5D5C36D5A5BD}"/>
            </a:ext>
          </a:extLst>
        </xdr:cNvPr>
        <xdr:cNvSpPr/>
      </xdr:nvSpPr>
      <xdr:spPr>
        <a:xfrm>
          <a:off x="14541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445" name="フローチャート: 判断 444">
          <a:extLst>
            <a:ext uri="{FF2B5EF4-FFF2-40B4-BE49-F238E27FC236}">
              <a16:creationId xmlns:a16="http://schemas.microsoft.com/office/drawing/2014/main" id="{29CBBBBD-36CC-408D-A448-DE753F5008D2}"/>
            </a:ext>
          </a:extLst>
        </xdr:cNvPr>
        <xdr:cNvSpPr/>
      </xdr:nvSpPr>
      <xdr:spPr>
        <a:xfrm>
          <a:off x="13652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446" name="フローチャート: 判断 445">
          <a:extLst>
            <a:ext uri="{FF2B5EF4-FFF2-40B4-BE49-F238E27FC236}">
              <a16:creationId xmlns:a16="http://schemas.microsoft.com/office/drawing/2014/main" id="{13FCFB75-1990-479F-97F5-FDA1361F5B56}"/>
            </a:ext>
          </a:extLst>
        </xdr:cNvPr>
        <xdr:cNvSpPr/>
      </xdr:nvSpPr>
      <xdr:spPr>
        <a:xfrm>
          <a:off x="12763500"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907A3DA3-09C1-4CC9-B71B-947FAFD44A6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A47F55FF-2705-4F30-965E-9CE1B602027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1B743684-8DF8-43F3-A8F8-A21DFEC3C9D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FDAD4555-015D-423C-8A84-84418FD7F98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E9685158-723B-4BFE-A0A3-1069F241EE7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151674</xdr:rowOff>
    </xdr:from>
    <xdr:to>
      <xdr:col>85</xdr:col>
      <xdr:colOff>177800</xdr:colOff>
      <xdr:row>61</xdr:row>
      <xdr:rowOff>81824</xdr:rowOff>
    </xdr:to>
    <xdr:sp macro="" textlink="">
      <xdr:nvSpPr>
        <xdr:cNvPr id="452" name="楕円 451">
          <a:extLst>
            <a:ext uri="{FF2B5EF4-FFF2-40B4-BE49-F238E27FC236}">
              <a16:creationId xmlns:a16="http://schemas.microsoft.com/office/drawing/2014/main" id="{6BE08032-1405-43F8-AA53-257B9201EBFA}"/>
            </a:ext>
          </a:extLst>
        </xdr:cNvPr>
        <xdr:cNvSpPr/>
      </xdr:nvSpPr>
      <xdr:spPr>
        <a:xfrm>
          <a:off x="162687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130101</xdr:rowOff>
    </xdr:from>
    <xdr:ext cx="405111" cy="259045"/>
    <xdr:sp macro="" textlink="">
      <xdr:nvSpPr>
        <xdr:cNvPr id="453" name="【学校施設】&#10;有形固定資産減価償却率該当値テキスト">
          <a:extLst>
            <a:ext uri="{FF2B5EF4-FFF2-40B4-BE49-F238E27FC236}">
              <a16:creationId xmlns:a16="http://schemas.microsoft.com/office/drawing/2014/main" id="{62B66AFD-D62C-4EEA-BC0C-B2EEFBB9F8E4}"/>
            </a:ext>
          </a:extLst>
        </xdr:cNvPr>
        <xdr:cNvSpPr txBox="1"/>
      </xdr:nvSpPr>
      <xdr:spPr>
        <a:xfrm>
          <a:off x="16357600" y="1041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112485</xdr:rowOff>
    </xdr:from>
    <xdr:to>
      <xdr:col>81</xdr:col>
      <xdr:colOff>101600</xdr:colOff>
      <xdr:row>61</xdr:row>
      <xdr:rowOff>42635</xdr:rowOff>
    </xdr:to>
    <xdr:sp macro="" textlink="">
      <xdr:nvSpPr>
        <xdr:cNvPr id="454" name="楕円 453">
          <a:extLst>
            <a:ext uri="{FF2B5EF4-FFF2-40B4-BE49-F238E27FC236}">
              <a16:creationId xmlns:a16="http://schemas.microsoft.com/office/drawing/2014/main" id="{5B0CF5B4-86DC-4D0C-9EAE-AD28B6429654}"/>
            </a:ext>
          </a:extLst>
        </xdr:cNvPr>
        <xdr:cNvSpPr/>
      </xdr:nvSpPr>
      <xdr:spPr>
        <a:xfrm>
          <a:off x="15430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163285</xdr:rowOff>
    </xdr:from>
    <xdr:to>
      <xdr:col>85</xdr:col>
      <xdr:colOff>127000</xdr:colOff>
      <xdr:row>61</xdr:row>
      <xdr:rowOff>31024</xdr:rowOff>
    </xdr:to>
    <xdr:cxnSp macro="">
      <xdr:nvCxnSpPr>
        <xdr:cNvPr id="455" name="直線コネクタ 454">
          <a:extLst>
            <a:ext uri="{FF2B5EF4-FFF2-40B4-BE49-F238E27FC236}">
              <a16:creationId xmlns:a16="http://schemas.microsoft.com/office/drawing/2014/main" id="{11A48D02-B73D-4834-BD0A-77025A539C20}"/>
            </a:ext>
          </a:extLst>
        </xdr:cNvPr>
        <xdr:cNvCxnSpPr/>
      </xdr:nvCxnSpPr>
      <xdr:spPr>
        <a:xfrm>
          <a:off x="15481300" y="10450285"/>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83094</xdr:rowOff>
    </xdr:from>
    <xdr:to>
      <xdr:col>76</xdr:col>
      <xdr:colOff>165100</xdr:colOff>
      <xdr:row>61</xdr:row>
      <xdr:rowOff>13244</xdr:rowOff>
    </xdr:to>
    <xdr:sp macro="" textlink="">
      <xdr:nvSpPr>
        <xdr:cNvPr id="456" name="楕円 455">
          <a:extLst>
            <a:ext uri="{FF2B5EF4-FFF2-40B4-BE49-F238E27FC236}">
              <a16:creationId xmlns:a16="http://schemas.microsoft.com/office/drawing/2014/main" id="{4D1CEAEF-0DCA-4820-A361-223F7B6398CC}"/>
            </a:ext>
          </a:extLst>
        </xdr:cNvPr>
        <xdr:cNvSpPr/>
      </xdr:nvSpPr>
      <xdr:spPr>
        <a:xfrm>
          <a:off x="14541500" y="1037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133894</xdr:rowOff>
    </xdr:from>
    <xdr:to>
      <xdr:col>81</xdr:col>
      <xdr:colOff>50800</xdr:colOff>
      <xdr:row>60</xdr:row>
      <xdr:rowOff>163285</xdr:rowOff>
    </xdr:to>
    <xdr:cxnSp macro="">
      <xdr:nvCxnSpPr>
        <xdr:cNvPr id="457" name="直線コネクタ 456">
          <a:extLst>
            <a:ext uri="{FF2B5EF4-FFF2-40B4-BE49-F238E27FC236}">
              <a16:creationId xmlns:a16="http://schemas.microsoft.com/office/drawing/2014/main" id="{D132ACE6-A74A-4C8D-8D05-00093AF9928F}"/>
            </a:ext>
          </a:extLst>
        </xdr:cNvPr>
        <xdr:cNvCxnSpPr/>
      </xdr:nvCxnSpPr>
      <xdr:spPr>
        <a:xfrm>
          <a:off x="14592300" y="10420894"/>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66766</xdr:rowOff>
    </xdr:from>
    <xdr:to>
      <xdr:col>72</xdr:col>
      <xdr:colOff>38100</xdr:colOff>
      <xdr:row>60</xdr:row>
      <xdr:rowOff>168366</xdr:rowOff>
    </xdr:to>
    <xdr:sp macro="" textlink="">
      <xdr:nvSpPr>
        <xdr:cNvPr id="458" name="楕円 457">
          <a:extLst>
            <a:ext uri="{FF2B5EF4-FFF2-40B4-BE49-F238E27FC236}">
              <a16:creationId xmlns:a16="http://schemas.microsoft.com/office/drawing/2014/main" id="{AC1504D3-50C3-4BFB-98D6-F8B7CF894522}"/>
            </a:ext>
          </a:extLst>
        </xdr:cNvPr>
        <xdr:cNvSpPr/>
      </xdr:nvSpPr>
      <xdr:spPr>
        <a:xfrm>
          <a:off x="13652500" y="1035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117566</xdr:rowOff>
    </xdr:from>
    <xdr:to>
      <xdr:col>76</xdr:col>
      <xdr:colOff>114300</xdr:colOff>
      <xdr:row>60</xdr:row>
      <xdr:rowOff>133894</xdr:rowOff>
    </xdr:to>
    <xdr:cxnSp macro="">
      <xdr:nvCxnSpPr>
        <xdr:cNvPr id="459" name="直線コネクタ 458">
          <a:extLst>
            <a:ext uri="{FF2B5EF4-FFF2-40B4-BE49-F238E27FC236}">
              <a16:creationId xmlns:a16="http://schemas.microsoft.com/office/drawing/2014/main" id="{8FA7BC26-B07B-4F9B-9544-1EB52217BC30}"/>
            </a:ext>
          </a:extLst>
        </xdr:cNvPr>
        <xdr:cNvCxnSpPr/>
      </xdr:nvCxnSpPr>
      <xdr:spPr>
        <a:xfrm>
          <a:off x="13703300" y="10404566"/>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70031</xdr:rowOff>
    </xdr:from>
    <xdr:to>
      <xdr:col>67</xdr:col>
      <xdr:colOff>101600</xdr:colOff>
      <xdr:row>61</xdr:row>
      <xdr:rowOff>181</xdr:rowOff>
    </xdr:to>
    <xdr:sp macro="" textlink="">
      <xdr:nvSpPr>
        <xdr:cNvPr id="460" name="楕円 459">
          <a:extLst>
            <a:ext uri="{FF2B5EF4-FFF2-40B4-BE49-F238E27FC236}">
              <a16:creationId xmlns:a16="http://schemas.microsoft.com/office/drawing/2014/main" id="{13D4F64C-0218-490A-AD2B-4880809BCC32}"/>
            </a:ext>
          </a:extLst>
        </xdr:cNvPr>
        <xdr:cNvSpPr/>
      </xdr:nvSpPr>
      <xdr:spPr>
        <a:xfrm>
          <a:off x="12763500" y="1035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117566</xdr:rowOff>
    </xdr:from>
    <xdr:to>
      <xdr:col>71</xdr:col>
      <xdr:colOff>177800</xdr:colOff>
      <xdr:row>60</xdr:row>
      <xdr:rowOff>120831</xdr:rowOff>
    </xdr:to>
    <xdr:cxnSp macro="">
      <xdr:nvCxnSpPr>
        <xdr:cNvPr id="461" name="直線コネクタ 460">
          <a:extLst>
            <a:ext uri="{FF2B5EF4-FFF2-40B4-BE49-F238E27FC236}">
              <a16:creationId xmlns:a16="http://schemas.microsoft.com/office/drawing/2014/main" id="{EED26A0F-C646-4FB4-B498-E3073FF675FF}"/>
            </a:ext>
          </a:extLst>
        </xdr:cNvPr>
        <xdr:cNvCxnSpPr/>
      </xdr:nvCxnSpPr>
      <xdr:spPr>
        <a:xfrm flipV="1">
          <a:off x="12814300" y="1040456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462" name="n_1aveValue【学校施設】&#10;有形固定資産減価償却率">
          <a:extLst>
            <a:ext uri="{FF2B5EF4-FFF2-40B4-BE49-F238E27FC236}">
              <a16:creationId xmlns:a16="http://schemas.microsoft.com/office/drawing/2014/main" id="{BFDEE2FF-A540-4A5A-BC87-47C21A52042D}"/>
            </a:ext>
          </a:extLst>
        </xdr:cNvPr>
        <xdr:cNvSpPr txBox="1"/>
      </xdr:nvSpPr>
      <xdr:spPr>
        <a:xfrm>
          <a:off x="152660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463" name="n_2aveValue【学校施設】&#10;有形固定資産減価償却率">
          <a:extLst>
            <a:ext uri="{FF2B5EF4-FFF2-40B4-BE49-F238E27FC236}">
              <a16:creationId xmlns:a16="http://schemas.microsoft.com/office/drawing/2014/main" id="{A7A2E21B-79B0-4B4E-B38D-3E32944B9641}"/>
            </a:ext>
          </a:extLst>
        </xdr:cNvPr>
        <xdr:cNvSpPr txBox="1"/>
      </xdr:nvSpPr>
      <xdr:spPr>
        <a:xfrm>
          <a:off x="14389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464" name="n_3aveValue【学校施設】&#10;有形固定資産減価償却率">
          <a:extLst>
            <a:ext uri="{FF2B5EF4-FFF2-40B4-BE49-F238E27FC236}">
              <a16:creationId xmlns:a16="http://schemas.microsoft.com/office/drawing/2014/main" id="{9D1EDC95-4310-413E-BA03-BEE715665BB6}"/>
            </a:ext>
          </a:extLst>
        </xdr:cNvPr>
        <xdr:cNvSpPr txBox="1"/>
      </xdr:nvSpPr>
      <xdr:spPr>
        <a:xfrm>
          <a:off x="13500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465" name="n_4aveValue【学校施設】&#10;有形固定資産減価償却率">
          <a:extLst>
            <a:ext uri="{FF2B5EF4-FFF2-40B4-BE49-F238E27FC236}">
              <a16:creationId xmlns:a16="http://schemas.microsoft.com/office/drawing/2014/main" id="{295BFB0E-7E4E-47C2-B251-D623C767557E}"/>
            </a:ext>
          </a:extLst>
        </xdr:cNvPr>
        <xdr:cNvSpPr txBox="1"/>
      </xdr:nvSpPr>
      <xdr:spPr>
        <a:xfrm>
          <a:off x="12611744" y="991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33762</xdr:rowOff>
    </xdr:from>
    <xdr:ext cx="405111" cy="259045"/>
    <xdr:sp macro="" textlink="">
      <xdr:nvSpPr>
        <xdr:cNvPr id="466" name="n_1mainValue【学校施設】&#10;有形固定資産減価償却率">
          <a:extLst>
            <a:ext uri="{FF2B5EF4-FFF2-40B4-BE49-F238E27FC236}">
              <a16:creationId xmlns:a16="http://schemas.microsoft.com/office/drawing/2014/main" id="{F79202F1-B73C-4CC8-95F0-433D5F851645}"/>
            </a:ext>
          </a:extLst>
        </xdr:cNvPr>
        <xdr:cNvSpPr txBox="1"/>
      </xdr:nvSpPr>
      <xdr:spPr>
        <a:xfrm>
          <a:off x="15266044"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4371</xdr:rowOff>
    </xdr:from>
    <xdr:ext cx="405111" cy="259045"/>
    <xdr:sp macro="" textlink="">
      <xdr:nvSpPr>
        <xdr:cNvPr id="467" name="n_2mainValue【学校施設】&#10;有形固定資産減価償却率">
          <a:extLst>
            <a:ext uri="{FF2B5EF4-FFF2-40B4-BE49-F238E27FC236}">
              <a16:creationId xmlns:a16="http://schemas.microsoft.com/office/drawing/2014/main" id="{D06B7455-6D4A-4387-9DDA-03CA827D7D7C}"/>
            </a:ext>
          </a:extLst>
        </xdr:cNvPr>
        <xdr:cNvSpPr txBox="1"/>
      </xdr:nvSpPr>
      <xdr:spPr>
        <a:xfrm>
          <a:off x="14389744"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159493</xdr:rowOff>
    </xdr:from>
    <xdr:ext cx="405111" cy="259045"/>
    <xdr:sp macro="" textlink="">
      <xdr:nvSpPr>
        <xdr:cNvPr id="468" name="n_3mainValue【学校施設】&#10;有形固定資産減価償却率">
          <a:extLst>
            <a:ext uri="{FF2B5EF4-FFF2-40B4-BE49-F238E27FC236}">
              <a16:creationId xmlns:a16="http://schemas.microsoft.com/office/drawing/2014/main" id="{44D4BBD7-7539-4A89-868D-8AD360204F49}"/>
            </a:ext>
          </a:extLst>
        </xdr:cNvPr>
        <xdr:cNvSpPr txBox="1"/>
      </xdr:nvSpPr>
      <xdr:spPr>
        <a:xfrm>
          <a:off x="13500744" y="1044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162758</xdr:rowOff>
    </xdr:from>
    <xdr:ext cx="405111" cy="259045"/>
    <xdr:sp macro="" textlink="">
      <xdr:nvSpPr>
        <xdr:cNvPr id="469" name="n_4mainValue【学校施設】&#10;有形固定資産減価償却率">
          <a:extLst>
            <a:ext uri="{FF2B5EF4-FFF2-40B4-BE49-F238E27FC236}">
              <a16:creationId xmlns:a16="http://schemas.microsoft.com/office/drawing/2014/main" id="{20EBB9FB-B08E-4E0F-BEF0-5784E68075B7}"/>
            </a:ext>
          </a:extLst>
        </xdr:cNvPr>
        <xdr:cNvSpPr txBox="1"/>
      </xdr:nvSpPr>
      <xdr:spPr>
        <a:xfrm>
          <a:off x="12611744" y="1044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0" name="正方形/長方形 469">
          <a:extLst>
            <a:ext uri="{FF2B5EF4-FFF2-40B4-BE49-F238E27FC236}">
              <a16:creationId xmlns:a16="http://schemas.microsoft.com/office/drawing/2014/main" id="{B1F5863A-FBC2-4986-B0BD-5EAA5DD0A48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1" name="正方形/長方形 470">
          <a:extLst>
            <a:ext uri="{FF2B5EF4-FFF2-40B4-BE49-F238E27FC236}">
              <a16:creationId xmlns:a16="http://schemas.microsoft.com/office/drawing/2014/main" id="{CE0C2475-FE80-4B52-816C-AA12972506C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2" name="正方形/長方形 471">
          <a:extLst>
            <a:ext uri="{FF2B5EF4-FFF2-40B4-BE49-F238E27FC236}">
              <a16:creationId xmlns:a16="http://schemas.microsoft.com/office/drawing/2014/main" id="{EBF00594-D9EE-4C35-B27D-C25C94B93F0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3" name="正方形/長方形 472">
          <a:extLst>
            <a:ext uri="{FF2B5EF4-FFF2-40B4-BE49-F238E27FC236}">
              <a16:creationId xmlns:a16="http://schemas.microsoft.com/office/drawing/2014/main" id="{861FD5E2-D944-4AF5-A136-35BC3ED98BA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4" name="正方形/長方形 473">
          <a:extLst>
            <a:ext uri="{FF2B5EF4-FFF2-40B4-BE49-F238E27FC236}">
              <a16:creationId xmlns:a16="http://schemas.microsoft.com/office/drawing/2014/main" id="{5CB0C20D-1ACF-432E-997E-179DFE43A4C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5" name="正方形/長方形 474">
          <a:extLst>
            <a:ext uri="{FF2B5EF4-FFF2-40B4-BE49-F238E27FC236}">
              <a16:creationId xmlns:a16="http://schemas.microsoft.com/office/drawing/2014/main" id="{47616133-66C0-4632-9A6A-F96EB46BBB9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6" name="正方形/長方形 475">
          <a:extLst>
            <a:ext uri="{FF2B5EF4-FFF2-40B4-BE49-F238E27FC236}">
              <a16:creationId xmlns:a16="http://schemas.microsoft.com/office/drawing/2014/main" id="{E08B451C-F400-4636-AD52-4A61115CA85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7" name="正方形/長方形 476">
          <a:extLst>
            <a:ext uri="{FF2B5EF4-FFF2-40B4-BE49-F238E27FC236}">
              <a16:creationId xmlns:a16="http://schemas.microsoft.com/office/drawing/2014/main" id="{92BE97B1-D4BA-4BE0-A0D0-FDFCE1B7092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8" name="テキスト ボックス 477">
          <a:extLst>
            <a:ext uri="{FF2B5EF4-FFF2-40B4-BE49-F238E27FC236}">
              <a16:creationId xmlns:a16="http://schemas.microsoft.com/office/drawing/2014/main" id="{D942B607-E4EB-44B0-BA7A-C3677199E66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9" name="直線コネクタ 478">
          <a:extLst>
            <a:ext uri="{FF2B5EF4-FFF2-40B4-BE49-F238E27FC236}">
              <a16:creationId xmlns:a16="http://schemas.microsoft.com/office/drawing/2014/main" id="{52F5AB81-DDC4-49EC-8447-A572338472D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4BB5EF52-9694-4832-9E50-A05AD7B7D9D5}"/>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C4C397F0-BBA9-4FFD-B79F-E7077350C7EF}"/>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8758F131-3BDD-4734-B702-44D56F22C069}"/>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483" name="テキスト ボックス 482">
          <a:extLst>
            <a:ext uri="{FF2B5EF4-FFF2-40B4-BE49-F238E27FC236}">
              <a16:creationId xmlns:a16="http://schemas.microsoft.com/office/drawing/2014/main" id="{6BD4E4E3-9962-4B42-95C2-AB8E7933126F}"/>
            </a:ext>
          </a:extLst>
        </xdr:cNvPr>
        <xdr:cNvSpPr txBox="1"/>
      </xdr:nvSpPr>
      <xdr:spPr>
        <a:xfrm>
          <a:off x="17692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44B2A78F-F012-4BDD-96FD-06EC4BF506A4}"/>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485" name="テキスト ボックス 484">
          <a:extLst>
            <a:ext uri="{FF2B5EF4-FFF2-40B4-BE49-F238E27FC236}">
              <a16:creationId xmlns:a16="http://schemas.microsoft.com/office/drawing/2014/main" id="{E3864EB9-816B-4F03-9534-12A1EB757B79}"/>
            </a:ext>
          </a:extLst>
        </xdr:cNvPr>
        <xdr:cNvSpPr txBox="1"/>
      </xdr:nvSpPr>
      <xdr:spPr>
        <a:xfrm>
          <a:off x="17692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D73F5881-B755-4157-A923-23A5C7A6D5F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487" name="テキスト ボックス 486">
          <a:extLst>
            <a:ext uri="{FF2B5EF4-FFF2-40B4-BE49-F238E27FC236}">
              <a16:creationId xmlns:a16="http://schemas.microsoft.com/office/drawing/2014/main" id="{047B67D3-A808-4D6E-8CAC-BD3427FBE578}"/>
            </a:ext>
          </a:extLst>
        </xdr:cNvPr>
        <xdr:cNvSpPr txBox="1"/>
      </xdr:nvSpPr>
      <xdr:spPr>
        <a:xfrm>
          <a:off x="17692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8A1B98D2-7842-451E-ACF8-CC49722353E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489" name="テキスト ボックス 488">
          <a:extLst>
            <a:ext uri="{FF2B5EF4-FFF2-40B4-BE49-F238E27FC236}">
              <a16:creationId xmlns:a16="http://schemas.microsoft.com/office/drawing/2014/main" id="{5208A103-E6D0-4BEE-9FCA-3F21EC8C3763}"/>
            </a:ext>
          </a:extLst>
        </xdr:cNvPr>
        <xdr:cNvSpPr txBox="1"/>
      </xdr:nvSpPr>
      <xdr:spPr>
        <a:xfrm>
          <a:off x="17692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DD042803-506A-484B-8BFC-78A9C8947B3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491" name="直線コネクタ 490">
          <a:extLst>
            <a:ext uri="{FF2B5EF4-FFF2-40B4-BE49-F238E27FC236}">
              <a16:creationId xmlns:a16="http://schemas.microsoft.com/office/drawing/2014/main" id="{7FCAD0CE-1C62-4A67-AA92-90C12789C133}"/>
            </a:ext>
          </a:extLst>
        </xdr:cNvPr>
        <xdr:cNvCxnSpPr/>
      </xdr:nvCxnSpPr>
      <xdr:spPr>
        <a:xfrm flipV="1">
          <a:off x="22160864" y="9501777"/>
          <a:ext cx="0" cy="1465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492" name="【学校施設】&#10;一人当たり面積最小値テキスト">
          <a:extLst>
            <a:ext uri="{FF2B5EF4-FFF2-40B4-BE49-F238E27FC236}">
              <a16:creationId xmlns:a16="http://schemas.microsoft.com/office/drawing/2014/main" id="{CC70CAB6-4894-4A0F-9A53-5ADD7B712A6A}"/>
            </a:ext>
          </a:extLst>
        </xdr:cNvPr>
        <xdr:cNvSpPr txBox="1"/>
      </xdr:nvSpPr>
      <xdr:spPr>
        <a:xfrm>
          <a:off x="22199600" y="109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493" name="直線コネクタ 492">
          <a:extLst>
            <a:ext uri="{FF2B5EF4-FFF2-40B4-BE49-F238E27FC236}">
              <a16:creationId xmlns:a16="http://schemas.microsoft.com/office/drawing/2014/main" id="{D213F297-7FB8-43EB-94F5-BFC630353A77}"/>
            </a:ext>
          </a:extLst>
        </xdr:cNvPr>
        <xdr:cNvCxnSpPr/>
      </xdr:nvCxnSpPr>
      <xdr:spPr>
        <a:xfrm>
          <a:off x="22072600" y="10967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494" name="【学校施設】&#10;一人当たり面積最大値テキスト">
          <a:extLst>
            <a:ext uri="{FF2B5EF4-FFF2-40B4-BE49-F238E27FC236}">
              <a16:creationId xmlns:a16="http://schemas.microsoft.com/office/drawing/2014/main" id="{190732A9-D77A-4D9F-8CBD-9D3893477E8F}"/>
            </a:ext>
          </a:extLst>
        </xdr:cNvPr>
        <xdr:cNvSpPr txBox="1"/>
      </xdr:nvSpPr>
      <xdr:spPr>
        <a:xfrm>
          <a:off x="22199600" y="927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495" name="直線コネクタ 494">
          <a:extLst>
            <a:ext uri="{FF2B5EF4-FFF2-40B4-BE49-F238E27FC236}">
              <a16:creationId xmlns:a16="http://schemas.microsoft.com/office/drawing/2014/main" id="{2D7C906B-EDDF-4EAE-A8E3-1C7069DDFFB4}"/>
            </a:ext>
          </a:extLst>
        </xdr:cNvPr>
        <xdr:cNvCxnSpPr/>
      </xdr:nvCxnSpPr>
      <xdr:spPr>
        <a:xfrm>
          <a:off x="22072600" y="95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496" name="【学校施設】&#10;一人当たり面積平均値テキスト">
          <a:extLst>
            <a:ext uri="{FF2B5EF4-FFF2-40B4-BE49-F238E27FC236}">
              <a16:creationId xmlns:a16="http://schemas.microsoft.com/office/drawing/2014/main" id="{4D3AF7C8-E8FC-42A3-AE77-A3160261D243}"/>
            </a:ext>
          </a:extLst>
        </xdr:cNvPr>
        <xdr:cNvSpPr txBox="1"/>
      </xdr:nvSpPr>
      <xdr:spPr>
        <a:xfrm>
          <a:off x="22199600" y="10735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497" name="フローチャート: 判断 496">
          <a:extLst>
            <a:ext uri="{FF2B5EF4-FFF2-40B4-BE49-F238E27FC236}">
              <a16:creationId xmlns:a16="http://schemas.microsoft.com/office/drawing/2014/main" id="{6C3E1D8C-1E2C-44EE-BF65-4B7E15965314}"/>
            </a:ext>
          </a:extLst>
        </xdr:cNvPr>
        <xdr:cNvSpPr/>
      </xdr:nvSpPr>
      <xdr:spPr>
        <a:xfrm>
          <a:off x="22110700" y="1088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498" name="フローチャート: 判断 497">
          <a:extLst>
            <a:ext uri="{FF2B5EF4-FFF2-40B4-BE49-F238E27FC236}">
              <a16:creationId xmlns:a16="http://schemas.microsoft.com/office/drawing/2014/main" id="{F5861174-79DC-48F8-A982-979BB3200865}"/>
            </a:ext>
          </a:extLst>
        </xdr:cNvPr>
        <xdr:cNvSpPr/>
      </xdr:nvSpPr>
      <xdr:spPr>
        <a:xfrm>
          <a:off x="21272500" y="1091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499" name="フローチャート: 判断 498">
          <a:extLst>
            <a:ext uri="{FF2B5EF4-FFF2-40B4-BE49-F238E27FC236}">
              <a16:creationId xmlns:a16="http://schemas.microsoft.com/office/drawing/2014/main" id="{53029C2F-C9F2-4F13-9075-FE7D8F323712}"/>
            </a:ext>
          </a:extLst>
        </xdr:cNvPr>
        <xdr:cNvSpPr/>
      </xdr:nvSpPr>
      <xdr:spPr>
        <a:xfrm>
          <a:off x="20383500" y="1091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00" name="フローチャート: 判断 499">
          <a:extLst>
            <a:ext uri="{FF2B5EF4-FFF2-40B4-BE49-F238E27FC236}">
              <a16:creationId xmlns:a16="http://schemas.microsoft.com/office/drawing/2014/main" id="{1CBF7245-6A3F-440A-B7C7-1D61F5878666}"/>
            </a:ext>
          </a:extLst>
        </xdr:cNvPr>
        <xdr:cNvSpPr/>
      </xdr:nvSpPr>
      <xdr:spPr>
        <a:xfrm>
          <a:off x="19494500" y="109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01" name="フローチャート: 判断 500">
          <a:extLst>
            <a:ext uri="{FF2B5EF4-FFF2-40B4-BE49-F238E27FC236}">
              <a16:creationId xmlns:a16="http://schemas.microsoft.com/office/drawing/2014/main" id="{25AAB998-DC13-4DDC-800C-041F777C4B92}"/>
            </a:ext>
          </a:extLst>
        </xdr:cNvPr>
        <xdr:cNvSpPr/>
      </xdr:nvSpPr>
      <xdr:spPr>
        <a:xfrm>
          <a:off x="18605500" y="1091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5DD111B8-BB01-4439-82C7-0C49B2FC475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AD7E697F-7E2D-40C2-A161-76AF3768EA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617A725B-A532-4CAE-9A78-ECE7ACB72DB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887F332E-2E4A-4B36-96FD-7D6C31BB9DB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BAE46D74-9294-4701-AEEE-D5216E60743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111625</xdr:rowOff>
    </xdr:from>
    <xdr:to>
      <xdr:col>116</xdr:col>
      <xdr:colOff>114300</xdr:colOff>
      <xdr:row>64</xdr:row>
      <xdr:rowOff>41775</xdr:rowOff>
    </xdr:to>
    <xdr:sp macro="" textlink="">
      <xdr:nvSpPr>
        <xdr:cNvPr id="507" name="楕円 506">
          <a:extLst>
            <a:ext uri="{FF2B5EF4-FFF2-40B4-BE49-F238E27FC236}">
              <a16:creationId xmlns:a16="http://schemas.microsoft.com/office/drawing/2014/main" id="{6FDE9C63-FB5A-4212-BB7E-FEDA6FC81D94}"/>
            </a:ext>
          </a:extLst>
        </xdr:cNvPr>
        <xdr:cNvSpPr/>
      </xdr:nvSpPr>
      <xdr:spPr>
        <a:xfrm>
          <a:off x="22110700" y="1091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508" name="【学校施設】&#10;一人当たり面積該当値テキスト">
          <a:extLst>
            <a:ext uri="{FF2B5EF4-FFF2-40B4-BE49-F238E27FC236}">
              <a16:creationId xmlns:a16="http://schemas.microsoft.com/office/drawing/2014/main" id="{E2D2BC4D-52DF-4C37-A624-AB82974B0D88}"/>
            </a:ext>
          </a:extLst>
        </xdr:cNvPr>
        <xdr:cNvSpPr txBox="1"/>
      </xdr:nvSpPr>
      <xdr:spPr>
        <a:xfrm>
          <a:off x="22199600" y="1086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111758</xdr:rowOff>
    </xdr:from>
    <xdr:to>
      <xdr:col>112</xdr:col>
      <xdr:colOff>38100</xdr:colOff>
      <xdr:row>64</xdr:row>
      <xdr:rowOff>41908</xdr:rowOff>
    </xdr:to>
    <xdr:sp macro="" textlink="">
      <xdr:nvSpPr>
        <xdr:cNvPr id="509" name="楕円 508">
          <a:extLst>
            <a:ext uri="{FF2B5EF4-FFF2-40B4-BE49-F238E27FC236}">
              <a16:creationId xmlns:a16="http://schemas.microsoft.com/office/drawing/2014/main" id="{388A850A-F946-4214-817A-04742E83FA0A}"/>
            </a:ext>
          </a:extLst>
        </xdr:cNvPr>
        <xdr:cNvSpPr/>
      </xdr:nvSpPr>
      <xdr:spPr>
        <a:xfrm>
          <a:off x="21272500" y="1091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162425</xdr:rowOff>
    </xdr:from>
    <xdr:to>
      <xdr:col>116</xdr:col>
      <xdr:colOff>63500</xdr:colOff>
      <xdr:row>63</xdr:row>
      <xdr:rowOff>162558</xdr:rowOff>
    </xdr:to>
    <xdr:cxnSp macro="">
      <xdr:nvCxnSpPr>
        <xdr:cNvPr id="510" name="直線コネクタ 509">
          <a:extLst>
            <a:ext uri="{FF2B5EF4-FFF2-40B4-BE49-F238E27FC236}">
              <a16:creationId xmlns:a16="http://schemas.microsoft.com/office/drawing/2014/main" id="{E5AEFA28-98E4-4362-8F57-BA5344C7DB92}"/>
            </a:ext>
          </a:extLst>
        </xdr:cNvPr>
        <xdr:cNvCxnSpPr/>
      </xdr:nvCxnSpPr>
      <xdr:spPr>
        <a:xfrm flipV="1">
          <a:off x="21323300" y="10963775"/>
          <a:ext cx="83820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111813</xdr:rowOff>
    </xdr:from>
    <xdr:to>
      <xdr:col>107</xdr:col>
      <xdr:colOff>101600</xdr:colOff>
      <xdr:row>64</xdr:row>
      <xdr:rowOff>41963</xdr:rowOff>
    </xdr:to>
    <xdr:sp macro="" textlink="">
      <xdr:nvSpPr>
        <xdr:cNvPr id="511" name="楕円 510">
          <a:extLst>
            <a:ext uri="{FF2B5EF4-FFF2-40B4-BE49-F238E27FC236}">
              <a16:creationId xmlns:a16="http://schemas.microsoft.com/office/drawing/2014/main" id="{11F2B270-317A-4376-AFE6-6CBC2E26EB63}"/>
            </a:ext>
          </a:extLst>
        </xdr:cNvPr>
        <xdr:cNvSpPr/>
      </xdr:nvSpPr>
      <xdr:spPr>
        <a:xfrm>
          <a:off x="20383500" y="1091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162558</xdr:rowOff>
    </xdr:from>
    <xdr:to>
      <xdr:col>111</xdr:col>
      <xdr:colOff>177800</xdr:colOff>
      <xdr:row>63</xdr:row>
      <xdr:rowOff>162613</xdr:rowOff>
    </xdr:to>
    <xdr:cxnSp macro="">
      <xdr:nvCxnSpPr>
        <xdr:cNvPr id="512" name="直線コネクタ 511">
          <a:extLst>
            <a:ext uri="{FF2B5EF4-FFF2-40B4-BE49-F238E27FC236}">
              <a16:creationId xmlns:a16="http://schemas.microsoft.com/office/drawing/2014/main" id="{61AECCD6-2A69-403A-A445-64065CA1C53A}"/>
            </a:ext>
          </a:extLst>
        </xdr:cNvPr>
        <xdr:cNvCxnSpPr/>
      </xdr:nvCxnSpPr>
      <xdr:spPr>
        <a:xfrm flipV="1">
          <a:off x="20434300" y="10963908"/>
          <a:ext cx="889000" cy="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111890</xdr:rowOff>
    </xdr:from>
    <xdr:to>
      <xdr:col>102</xdr:col>
      <xdr:colOff>165100</xdr:colOff>
      <xdr:row>64</xdr:row>
      <xdr:rowOff>42040</xdr:rowOff>
    </xdr:to>
    <xdr:sp macro="" textlink="">
      <xdr:nvSpPr>
        <xdr:cNvPr id="513" name="楕円 512">
          <a:extLst>
            <a:ext uri="{FF2B5EF4-FFF2-40B4-BE49-F238E27FC236}">
              <a16:creationId xmlns:a16="http://schemas.microsoft.com/office/drawing/2014/main" id="{C0E2BA6C-FB77-48C1-8E17-E96E144DBFDF}"/>
            </a:ext>
          </a:extLst>
        </xdr:cNvPr>
        <xdr:cNvSpPr/>
      </xdr:nvSpPr>
      <xdr:spPr>
        <a:xfrm>
          <a:off x="19494500" y="10913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162613</xdr:rowOff>
    </xdr:from>
    <xdr:to>
      <xdr:col>107</xdr:col>
      <xdr:colOff>50800</xdr:colOff>
      <xdr:row>63</xdr:row>
      <xdr:rowOff>162690</xdr:rowOff>
    </xdr:to>
    <xdr:cxnSp macro="">
      <xdr:nvCxnSpPr>
        <xdr:cNvPr id="514" name="直線コネクタ 513">
          <a:extLst>
            <a:ext uri="{FF2B5EF4-FFF2-40B4-BE49-F238E27FC236}">
              <a16:creationId xmlns:a16="http://schemas.microsoft.com/office/drawing/2014/main" id="{64E35DB8-6E99-4E1C-A97C-202D86A41A40}"/>
            </a:ext>
          </a:extLst>
        </xdr:cNvPr>
        <xdr:cNvCxnSpPr/>
      </xdr:nvCxnSpPr>
      <xdr:spPr>
        <a:xfrm flipV="1">
          <a:off x="19545300" y="10963963"/>
          <a:ext cx="889000"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111909</xdr:rowOff>
    </xdr:from>
    <xdr:to>
      <xdr:col>98</xdr:col>
      <xdr:colOff>38100</xdr:colOff>
      <xdr:row>64</xdr:row>
      <xdr:rowOff>42059</xdr:rowOff>
    </xdr:to>
    <xdr:sp macro="" textlink="">
      <xdr:nvSpPr>
        <xdr:cNvPr id="515" name="楕円 514">
          <a:extLst>
            <a:ext uri="{FF2B5EF4-FFF2-40B4-BE49-F238E27FC236}">
              <a16:creationId xmlns:a16="http://schemas.microsoft.com/office/drawing/2014/main" id="{12A64F8F-BD04-4A92-B81B-02171FB70A96}"/>
            </a:ext>
          </a:extLst>
        </xdr:cNvPr>
        <xdr:cNvSpPr/>
      </xdr:nvSpPr>
      <xdr:spPr>
        <a:xfrm>
          <a:off x="18605500" y="1091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162690</xdr:rowOff>
    </xdr:from>
    <xdr:to>
      <xdr:col>102</xdr:col>
      <xdr:colOff>114300</xdr:colOff>
      <xdr:row>63</xdr:row>
      <xdr:rowOff>162709</xdr:rowOff>
    </xdr:to>
    <xdr:cxnSp macro="">
      <xdr:nvCxnSpPr>
        <xdr:cNvPr id="516" name="直線コネクタ 515">
          <a:extLst>
            <a:ext uri="{FF2B5EF4-FFF2-40B4-BE49-F238E27FC236}">
              <a16:creationId xmlns:a16="http://schemas.microsoft.com/office/drawing/2014/main" id="{6D5A4B8A-6C5F-44BE-9E72-86A0F471963F}"/>
            </a:ext>
          </a:extLst>
        </xdr:cNvPr>
        <xdr:cNvCxnSpPr/>
      </xdr:nvCxnSpPr>
      <xdr:spPr>
        <a:xfrm flipV="1">
          <a:off x="18656300" y="10964040"/>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33094</xdr:rowOff>
    </xdr:from>
    <xdr:ext cx="469744" cy="259045"/>
    <xdr:sp macro="" textlink="">
      <xdr:nvSpPr>
        <xdr:cNvPr id="517" name="n_1aveValue【学校施設】&#10;一人当たり面積">
          <a:extLst>
            <a:ext uri="{FF2B5EF4-FFF2-40B4-BE49-F238E27FC236}">
              <a16:creationId xmlns:a16="http://schemas.microsoft.com/office/drawing/2014/main" id="{4A945ADB-AFCA-49B6-83F5-066ED22229B4}"/>
            </a:ext>
          </a:extLst>
        </xdr:cNvPr>
        <xdr:cNvSpPr txBox="1"/>
      </xdr:nvSpPr>
      <xdr:spPr>
        <a:xfrm>
          <a:off x="21075727" y="1100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33107</xdr:rowOff>
    </xdr:from>
    <xdr:ext cx="469744" cy="259045"/>
    <xdr:sp macro="" textlink="">
      <xdr:nvSpPr>
        <xdr:cNvPr id="518" name="n_2aveValue【学校施設】&#10;一人当たり面積">
          <a:extLst>
            <a:ext uri="{FF2B5EF4-FFF2-40B4-BE49-F238E27FC236}">
              <a16:creationId xmlns:a16="http://schemas.microsoft.com/office/drawing/2014/main" id="{947F42F6-BE4C-472A-A0B2-BAB5C1A80E18}"/>
            </a:ext>
          </a:extLst>
        </xdr:cNvPr>
        <xdr:cNvSpPr txBox="1"/>
      </xdr:nvSpPr>
      <xdr:spPr>
        <a:xfrm>
          <a:off x="20199427" y="1100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58490</xdr:rowOff>
    </xdr:from>
    <xdr:ext cx="469744" cy="259045"/>
    <xdr:sp macro="" textlink="">
      <xdr:nvSpPr>
        <xdr:cNvPr id="519" name="n_3aveValue【学校施設】&#10;一人当たり面積">
          <a:extLst>
            <a:ext uri="{FF2B5EF4-FFF2-40B4-BE49-F238E27FC236}">
              <a16:creationId xmlns:a16="http://schemas.microsoft.com/office/drawing/2014/main" id="{1C12BC95-2877-4076-B230-1F57E33565B7}"/>
            </a:ext>
          </a:extLst>
        </xdr:cNvPr>
        <xdr:cNvSpPr txBox="1"/>
      </xdr:nvSpPr>
      <xdr:spPr>
        <a:xfrm>
          <a:off x="19310427" y="1068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58444</xdr:rowOff>
    </xdr:from>
    <xdr:ext cx="469744" cy="259045"/>
    <xdr:sp macro="" textlink="">
      <xdr:nvSpPr>
        <xdr:cNvPr id="520" name="n_4aveValue【学校施設】&#10;一人当たり面積">
          <a:extLst>
            <a:ext uri="{FF2B5EF4-FFF2-40B4-BE49-F238E27FC236}">
              <a16:creationId xmlns:a16="http://schemas.microsoft.com/office/drawing/2014/main" id="{9ED012F5-F385-4010-B155-6F03E7EE2BCD}"/>
            </a:ext>
          </a:extLst>
        </xdr:cNvPr>
        <xdr:cNvSpPr txBox="1"/>
      </xdr:nvSpPr>
      <xdr:spPr>
        <a:xfrm>
          <a:off x="18421427" y="1068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58435</xdr:rowOff>
    </xdr:from>
    <xdr:ext cx="469744" cy="259045"/>
    <xdr:sp macro="" textlink="">
      <xdr:nvSpPr>
        <xdr:cNvPr id="521" name="n_1mainValue【学校施設】&#10;一人当たり面積">
          <a:extLst>
            <a:ext uri="{FF2B5EF4-FFF2-40B4-BE49-F238E27FC236}">
              <a16:creationId xmlns:a16="http://schemas.microsoft.com/office/drawing/2014/main" id="{B2E0AD15-7F82-412F-8E12-23CF3C6DEE41}"/>
            </a:ext>
          </a:extLst>
        </xdr:cNvPr>
        <xdr:cNvSpPr txBox="1"/>
      </xdr:nvSpPr>
      <xdr:spPr>
        <a:xfrm>
          <a:off x="21075727" y="1068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58490</xdr:rowOff>
    </xdr:from>
    <xdr:ext cx="469744" cy="259045"/>
    <xdr:sp macro="" textlink="">
      <xdr:nvSpPr>
        <xdr:cNvPr id="522" name="n_2mainValue【学校施設】&#10;一人当たり面積">
          <a:extLst>
            <a:ext uri="{FF2B5EF4-FFF2-40B4-BE49-F238E27FC236}">
              <a16:creationId xmlns:a16="http://schemas.microsoft.com/office/drawing/2014/main" id="{224BD684-A6A0-418B-820E-2A2026CBFD29}"/>
            </a:ext>
          </a:extLst>
        </xdr:cNvPr>
        <xdr:cNvSpPr txBox="1"/>
      </xdr:nvSpPr>
      <xdr:spPr>
        <a:xfrm>
          <a:off x="20199427" y="1068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33167</xdr:rowOff>
    </xdr:from>
    <xdr:ext cx="469744" cy="259045"/>
    <xdr:sp macro="" textlink="">
      <xdr:nvSpPr>
        <xdr:cNvPr id="523" name="n_3mainValue【学校施設】&#10;一人当たり面積">
          <a:extLst>
            <a:ext uri="{FF2B5EF4-FFF2-40B4-BE49-F238E27FC236}">
              <a16:creationId xmlns:a16="http://schemas.microsoft.com/office/drawing/2014/main" id="{1D493342-8813-427D-8A7A-CD2F3C941B57}"/>
            </a:ext>
          </a:extLst>
        </xdr:cNvPr>
        <xdr:cNvSpPr txBox="1"/>
      </xdr:nvSpPr>
      <xdr:spPr>
        <a:xfrm>
          <a:off x="19310427" y="1100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33186</xdr:rowOff>
    </xdr:from>
    <xdr:ext cx="469744" cy="259045"/>
    <xdr:sp macro="" textlink="">
      <xdr:nvSpPr>
        <xdr:cNvPr id="524" name="n_4mainValue【学校施設】&#10;一人当たり面積">
          <a:extLst>
            <a:ext uri="{FF2B5EF4-FFF2-40B4-BE49-F238E27FC236}">
              <a16:creationId xmlns:a16="http://schemas.microsoft.com/office/drawing/2014/main" id="{D20715B0-16E5-49A9-9860-5BCFE8784496}"/>
            </a:ext>
          </a:extLst>
        </xdr:cNvPr>
        <xdr:cNvSpPr txBox="1"/>
      </xdr:nvSpPr>
      <xdr:spPr>
        <a:xfrm>
          <a:off x="18421427" y="11005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9A140581-BF4B-4811-9017-A906203F2BE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D897395F-5516-450B-8D1A-831FC373827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DB943BF3-BA13-4FD4-94F5-192A71984BF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5D85C195-B3EA-4292-841C-8DE39EA73B3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87CCF069-231A-4D4A-A0EF-A0B6847AD4D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D5754A2B-103A-4316-A141-0EB11888EAA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6BD556AD-E420-47AD-A7E3-757754038B4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C71C3ACA-0420-4005-B604-769E8FE1965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3" name="テキスト ボックス 532">
          <a:extLst>
            <a:ext uri="{FF2B5EF4-FFF2-40B4-BE49-F238E27FC236}">
              <a16:creationId xmlns:a16="http://schemas.microsoft.com/office/drawing/2014/main" id="{FBA8FC32-593C-4476-B2F0-F0213404BAE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4" name="直線コネクタ 533">
          <a:extLst>
            <a:ext uri="{FF2B5EF4-FFF2-40B4-BE49-F238E27FC236}">
              <a16:creationId xmlns:a16="http://schemas.microsoft.com/office/drawing/2014/main" id="{3DA4D194-59E6-460B-9726-609CEE59ABC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5" name="テキスト ボックス 534">
          <a:extLst>
            <a:ext uri="{FF2B5EF4-FFF2-40B4-BE49-F238E27FC236}">
              <a16:creationId xmlns:a16="http://schemas.microsoft.com/office/drawing/2014/main" id="{BB31535F-E73E-4DC1-AE05-9AE551402B3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6" name="直線コネクタ 535">
          <a:extLst>
            <a:ext uri="{FF2B5EF4-FFF2-40B4-BE49-F238E27FC236}">
              <a16:creationId xmlns:a16="http://schemas.microsoft.com/office/drawing/2014/main" id="{09332414-7A44-4951-8C29-1CD44EB76A5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7" name="テキスト ボックス 536">
          <a:extLst>
            <a:ext uri="{FF2B5EF4-FFF2-40B4-BE49-F238E27FC236}">
              <a16:creationId xmlns:a16="http://schemas.microsoft.com/office/drawing/2014/main" id="{76D4521A-2754-499C-B737-B728C72DA46A}"/>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38" name="直線コネクタ 537">
          <a:extLst>
            <a:ext uri="{FF2B5EF4-FFF2-40B4-BE49-F238E27FC236}">
              <a16:creationId xmlns:a16="http://schemas.microsoft.com/office/drawing/2014/main" id="{0DF03C9F-3E01-4C80-BE2A-2A0AFF6299E2}"/>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39" name="テキスト ボックス 538">
          <a:extLst>
            <a:ext uri="{FF2B5EF4-FFF2-40B4-BE49-F238E27FC236}">
              <a16:creationId xmlns:a16="http://schemas.microsoft.com/office/drawing/2014/main" id="{12392579-EFB4-4DB5-8785-E336E48AD28D}"/>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0" name="直線コネクタ 539">
          <a:extLst>
            <a:ext uri="{FF2B5EF4-FFF2-40B4-BE49-F238E27FC236}">
              <a16:creationId xmlns:a16="http://schemas.microsoft.com/office/drawing/2014/main" id="{56CF0C99-A582-48F1-B0DA-B395ED462A77}"/>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1" name="テキスト ボックス 540">
          <a:extLst>
            <a:ext uri="{FF2B5EF4-FFF2-40B4-BE49-F238E27FC236}">
              <a16:creationId xmlns:a16="http://schemas.microsoft.com/office/drawing/2014/main" id="{7B31611B-2924-4A36-BBE3-F9058D321A1A}"/>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2" name="直線コネクタ 541">
          <a:extLst>
            <a:ext uri="{FF2B5EF4-FFF2-40B4-BE49-F238E27FC236}">
              <a16:creationId xmlns:a16="http://schemas.microsoft.com/office/drawing/2014/main" id="{A7BB49B3-9C61-41A4-816F-3BD67335B21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3" name="テキスト ボックス 542">
          <a:extLst>
            <a:ext uri="{FF2B5EF4-FFF2-40B4-BE49-F238E27FC236}">
              <a16:creationId xmlns:a16="http://schemas.microsoft.com/office/drawing/2014/main" id="{7BB4D8CE-8847-465D-AE84-AD710211523E}"/>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4" name="直線コネクタ 543">
          <a:extLst>
            <a:ext uri="{FF2B5EF4-FFF2-40B4-BE49-F238E27FC236}">
              <a16:creationId xmlns:a16="http://schemas.microsoft.com/office/drawing/2014/main" id="{D18CD610-F203-413A-975A-390F9E51D271}"/>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5" name="テキスト ボックス 544">
          <a:extLst>
            <a:ext uri="{FF2B5EF4-FFF2-40B4-BE49-F238E27FC236}">
              <a16:creationId xmlns:a16="http://schemas.microsoft.com/office/drawing/2014/main" id="{0C971861-7484-4571-AE43-1A28A692667E}"/>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6" name="直線コネクタ 545">
          <a:extLst>
            <a:ext uri="{FF2B5EF4-FFF2-40B4-BE49-F238E27FC236}">
              <a16:creationId xmlns:a16="http://schemas.microsoft.com/office/drawing/2014/main" id="{AA34EBD8-A389-4FE3-A00F-D0879601DB3B}"/>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7" name="テキスト ボックス 546">
          <a:extLst>
            <a:ext uri="{FF2B5EF4-FFF2-40B4-BE49-F238E27FC236}">
              <a16:creationId xmlns:a16="http://schemas.microsoft.com/office/drawing/2014/main" id="{119620C2-9BD8-45CC-9A20-25EE25323493}"/>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8" name="直線コネクタ 547">
          <a:extLst>
            <a:ext uri="{FF2B5EF4-FFF2-40B4-BE49-F238E27FC236}">
              <a16:creationId xmlns:a16="http://schemas.microsoft.com/office/drawing/2014/main" id="{1C9AF537-A556-43A7-BAD7-05479A7DB08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9" name="【児童館】&#10;有形固定資産減価償却率グラフ枠">
          <a:extLst>
            <a:ext uri="{FF2B5EF4-FFF2-40B4-BE49-F238E27FC236}">
              <a16:creationId xmlns:a16="http://schemas.microsoft.com/office/drawing/2014/main" id="{3C017CC9-1F03-4DF2-8A5C-99FAD1D976C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87086</xdr:rowOff>
    </xdr:from>
    <xdr:to>
      <xdr:col>85</xdr:col>
      <xdr:colOff>126364</xdr:colOff>
      <xdr:row>86</xdr:row>
      <xdr:rowOff>168729</xdr:rowOff>
    </xdr:to>
    <xdr:cxnSp macro="">
      <xdr:nvCxnSpPr>
        <xdr:cNvPr id="550" name="直線コネクタ 549">
          <a:extLst>
            <a:ext uri="{FF2B5EF4-FFF2-40B4-BE49-F238E27FC236}">
              <a16:creationId xmlns:a16="http://schemas.microsoft.com/office/drawing/2014/main" id="{663AC1A8-7AE2-4AFB-90BA-BC98C75A0D7C}"/>
            </a:ext>
          </a:extLst>
        </xdr:cNvPr>
        <xdr:cNvCxnSpPr/>
      </xdr:nvCxnSpPr>
      <xdr:spPr>
        <a:xfrm flipV="1">
          <a:off x="16318864" y="13460186"/>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1" name="【児童館】&#10;有形固定資産減価償却率最小値テキスト">
          <a:extLst>
            <a:ext uri="{FF2B5EF4-FFF2-40B4-BE49-F238E27FC236}">
              <a16:creationId xmlns:a16="http://schemas.microsoft.com/office/drawing/2014/main" id="{9738456C-98EC-434F-A89E-0D28FA8A29B4}"/>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2" name="直線コネクタ 551">
          <a:extLst>
            <a:ext uri="{FF2B5EF4-FFF2-40B4-BE49-F238E27FC236}">
              <a16:creationId xmlns:a16="http://schemas.microsoft.com/office/drawing/2014/main" id="{B76B1FAC-445B-449D-953E-6E1F8EE08F03}"/>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33763</xdr:rowOff>
    </xdr:from>
    <xdr:ext cx="405111" cy="259045"/>
    <xdr:sp macro="" textlink="">
      <xdr:nvSpPr>
        <xdr:cNvPr id="553" name="【児童館】&#10;有形固定資産減価償却率最大値テキスト">
          <a:extLst>
            <a:ext uri="{FF2B5EF4-FFF2-40B4-BE49-F238E27FC236}">
              <a16:creationId xmlns:a16="http://schemas.microsoft.com/office/drawing/2014/main" id="{8E46FB28-938A-4416-91F1-2AE1C9FEDE35}"/>
            </a:ext>
          </a:extLst>
        </xdr:cNvPr>
        <xdr:cNvSpPr txBox="1"/>
      </xdr:nvSpPr>
      <xdr:spPr>
        <a:xfrm>
          <a:off x="16357600" y="1323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87086</xdr:rowOff>
    </xdr:from>
    <xdr:to>
      <xdr:col>86</xdr:col>
      <xdr:colOff>25400</xdr:colOff>
      <xdr:row>78</xdr:row>
      <xdr:rowOff>87086</xdr:rowOff>
    </xdr:to>
    <xdr:cxnSp macro="">
      <xdr:nvCxnSpPr>
        <xdr:cNvPr id="554" name="直線コネクタ 553">
          <a:extLst>
            <a:ext uri="{FF2B5EF4-FFF2-40B4-BE49-F238E27FC236}">
              <a16:creationId xmlns:a16="http://schemas.microsoft.com/office/drawing/2014/main" id="{96123666-3EFA-4A55-87A3-62E00B685A77}"/>
            </a:ext>
          </a:extLst>
        </xdr:cNvPr>
        <xdr:cNvCxnSpPr/>
      </xdr:nvCxnSpPr>
      <xdr:spPr>
        <a:xfrm>
          <a:off x="16230600" y="1346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147338</xdr:rowOff>
    </xdr:from>
    <xdr:ext cx="405111" cy="259045"/>
    <xdr:sp macro="" textlink="">
      <xdr:nvSpPr>
        <xdr:cNvPr id="555" name="【児童館】&#10;有形固定資産減価償却率平均値テキスト">
          <a:extLst>
            <a:ext uri="{FF2B5EF4-FFF2-40B4-BE49-F238E27FC236}">
              <a16:creationId xmlns:a16="http://schemas.microsoft.com/office/drawing/2014/main" id="{CB9D8D91-0FA0-408E-B955-28DE56054A0C}"/>
            </a:ext>
          </a:extLst>
        </xdr:cNvPr>
        <xdr:cNvSpPr txBox="1"/>
      </xdr:nvSpPr>
      <xdr:spPr>
        <a:xfrm>
          <a:off x="16357600" y="14034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124461</xdr:rowOff>
    </xdr:from>
    <xdr:to>
      <xdr:col>85</xdr:col>
      <xdr:colOff>177800</xdr:colOff>
      <xdr:row>83</xdr:row>
      <xdr:rowOff>54611</xdr:rowOff>
    </xdr:to>
    <xdr:sp macro="" textlink="">
      <xdr:nvSpPr>
        <xdr:cNvPr id="556" name="フローチャート: 判断 555">
          <a:extLst>
            <a:ext uri="{FF2B5EF4-FFF2-40B4-BE49-F238E27FC236}">
              <a16:creationId xmlns:a16="http://schemas.microsoft.com/office/drawing/2014/main" id="{E38C7E4D-50C7-4D2A-A32B-A03092452568}"/>
            </a:ext>
          </a:extLst>
        </xdr:cNvPr>
        <xdr:cNvSpPr/>
      </xdr:nvSpPr>
      <xdr:spPr>
        <a:xfrm>
          <a:off x="16268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86905</xdr:rowOff>
    </xdr:from>
    <xdr:to>
      <xdr:col>81</xdr:col>
      <xdr:colOff>101600</xdr:colOff>
      <xdr:row>83</xdr:row>
      <xdr:rowOff>17055</xdr:rowOff>
    </xdr:to>
    <xdr:sp macro="" textlink="">
      <xdr:nvSpPr>
        <xdr:cNvPr id="557" name="フローチャート: 判断 556">
          <a:extLst>
            <a:ext uri="{FF2B5EF4-FFF2-40B4-BE49-F238E27FC236}">
              <a16:creationId xmlns:a16="http://schemas.microsoft.com/office/drawing/2014/main" id="{12178A00-338F-4F7D-B64D-2F0762B09B7E}"/>
            </a:ext>
          </a:extLst>
        </xdr:cNvPr>
        <xdr:cNvSpPr/>
      </xdr:nvSpPr>
      <xdr:spPr>
        <a:xfrm>
          <a:off x="15430500" y="1414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145687</xdr:rowOff>
    </xdr:from>
    <xdr:to>
      <xdr:col>76</xdr:col>
      <xdr:colOff>165100</xdr:colOff>
      <xdr:row>83</xdr:row>
      <xdr:rowOff>75837</xdr:rowOff>
    </xdr:to>
    <xdr:sp macro="" textlink="">
      <xdr:nvSpPr>
        <xdr:cNvPr id="558" name="フローチャート: 判断 557">
          <a:extLst>
            <a:ext uri="{FF2B5EF4-FFF2-40B4-BE49-F238E27FC236}">
              <a16:creationId xmlns:a16="http://schemas.microsoft.com/office/drawing/2014/main" id="{AC88957F-A968-4D56-950E-4F7804EBB989}"/>
            </a:ext>
          </a:extLst>
        </xdr:cNvPr>
        <xdr:cNvSpPr/>
      </xdr:nvSpPr>
      <xdr:spPr>
        <a:xfrm>
          <a:off x="14541500" y="1420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108131</xdr:rowOff>
    </xdr:from>
    <xdr:to>
      <xdr:col>72</xdr:col>
      <xdr:colOff>38100</xdr:colOff>
      <xdr:row>83</xdr:row>
      <xdr:rowOff>38281</xdr:rowOff>
    </xdr:to>
    <xdr:sp macro="" textlink="">
      <xdr:nvSpPr>
        <xdr:cNvPr id="559" name="フローチャート: 判断 558">
          <a:extLst>
            <a:ext uri="{FF2B5EF4-FFF2-40B4-BE49-F238E27FC236}">
              <a16:creationId xmlns:a16="http://schemas.microsoft.com/office/drawing/2014/main" id="{E383994C-FA62-43AB-826B-F94273C3A3DC}"/>
            </a:ext>
          </a:extLst>
        </xdr:cNvPr>
        <xdr:cNvSpPr/>
      </xdr:nvSpPr>
      <xdr:spPr>
        <a:xfrm>
          <a:off x="13652500" y="1416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90170</xdr:rowOff>
    </xdr:from>
    <xdr:to>
      <xdr:col>67</xdr:col>
      <xdr:colOff>101600</xdr:colOff>
      <xdr:row>83</xdr:row>
      <xdr:rowOff>20320</xdr:rowOff>
    </xdr:to>
    <xdr:sp macro="" textlink="">
      <xdr:nvSpPr>
        <xdr:cNvPr id="560" name="フローチャート: 判断 559">
          <a:extLst>
            <a:ext uri="{FF2B5EF4-FFF2-40B4-BE49-F238E27FC236}">
              <a16:creationId xmlns:a16="http://schemas.microsoft.com/office/drawing/2014/main" id="{486A7B9A-BEC9-4EF5-9CD9-035C8235880D}"/>
            </a:ext>
          </a:extLst>
        </xdr:cNvPr>
        <xdr:cNvSpPr/>
      </xdr:nvSpPr>
      <xdr:spPr>
        <a:xfrm>
          <a:off x="12763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0D337E2E-33A9-4CB1-A5C0-C62F4ED7A73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A3251B79-9432-4DD9-9EE8-03968E5A56F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7121BA51-3B98-4E89-9D08-47856D19A11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D7D8354D-5D60-420F-9AA1-79DB56DFA74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87CB3916-E985-4CEF-8C8F-200B7296F02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163649</xdr:rowOff>
    </xdr:from>
    <xdr:to>
      <xdr:col>85</xdr:col>
      <xdr:colOff>177800</xdr:colOff>
      <xdr:row>85</xdr:row>
      <xdr:rowOff>93799</xdr:rowOff>
    </xdr:to>
    <xdr:sp macro="" textlink="">
      <xdr:nvSpPr>
        <xdr:cNvPr id="566" name="楕円 565">
          <a:extLst>
            <a:ext uri="{FF2B5EF4-FFF2-40B4-BE49-F238E27FC236}">
              <a16:creationId xmlns:a16="http://schemas.microsoft.com/office/drawing/2014/main" id="{E5572777-5870-4811-9D36-CEA1A1EF6BD1}"/>
            </a:ext>
          </a:extLst>
        </xdr:cNvPr>
        <xdr:cNvSpPr/>
      </xdr:nvSpPr>
      <xdr:spPr>
        <a:xfrm>
          <a:off x="16268700" y="1456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142076</xdr:rowOff>
    </xdr:from>
    <xdr:ext cx="405111" cy="259045"/>
    <xdr:sp macro="" textlink="">
      <xdr:nvSpPr>
        <xdr:cNvPr id="567" name="【児童館】&#10;有形固定資産減価償却率該当値テキスト">
          <a:extLst>
            <a:ext uri="{FF2B5EF4-FFF2-40B4-BE49-F238E27FC236}">
              <a16:creationId xmlns:a16="http://schemas.microsoft.com/office/drawing/2014/main" id="{6742AFFB-9BA1-4D61-9FF1-E286280C8F97}"/>
            </a:ext>
          </a:extLst>
        </xdr:cNvPr>
        <xdr:cNvSpPr txBox="1"/>
      </xdr:nvSpPr>
      <xdr:spPr>
        <a:xfrm>
          <a:off x="16357600" y="1454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88537</xdr:rowOff>
    </xdr:from>
    <xdr:to>
      <xdr:col>81</xdr:col>
      <xdr:colOff>101600</xdr:colOff>
      <xdr:row>86</xdr:row>
      <xdr:rowOff>18687</xdr:rowOff>
    </xdr:to>
    <xdr:sp macro="" textlink="">
      <xdr:nvSpPr>
        <xdr:cNvPr id="568" name="楕円 567">
          <a:extLst>
            <a:ext uri="{FF2B5EF4-FFF2-40B4-BE49-F238E27FC236}">
              <a16:creationId xmlns:a16="http://schemas.microsoft.com/office/drawing/2014/main" id="{25DEE7D8-45D3-4437-AB08-393A1245A796}"/>
            </a:ext>
          </a:extLst>
        </xdr:cNvPr>
        <xdr:cNvSpPr/>
      </xdr:nvSpPr>
      <xdr:spPr>
        <a:xfrm>
          <a:off x="15430500" y="1466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42999</xdr:rowOff>
    </xdr:from>
    <xdr:to>
      <xdr:col>85</xdr:col>
      <xdr:colOff>127000</xdr:colOff>
      <xdr:row>85</xdr:row>
      <xdr:rowOff>139337</xdr:rowOff>
    </xdr:to>
    <xdr:cxnSp macro="">
      <xdr:nvCxnSpPr>
        <xdr:cNvPr id="569" name="直線コネクタ 568">
          <a:extLst>
            <a:ext uri="{FF2B5EF4-FFF2-40B4-BE49-F238E27FC236}">
              <a16:creationId xmlns:a16="http://schemas.microsoft.com/office/drawing/2014/main" id="{35FC84D8-01F8-41D1-BBA0-087EB2807C2F}"/>
            </a:ext>
          </a:extLst>
        </xdr:cNvPr>
        <xdr:cNvCxnSpPr/>
      </xdr:nvCxnSpPr>
      <xdr:spPr>
        <a:xfrm flipV="1">
          <a:off x="15481300" y="14616249"/>
          <a:ext cx="838200" cy="9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54248</xdr:rowOff>
    </xdr:from>
    <xdr:to>
      <xdr:col>76</xdr:col>
      <xdr:colOff>165100</xdr:colOff>
      <xdr:row>85</xdr:row>
      <xdr:rowOff>155848</xdr:rowOff>
    </xdr:to>
    <xdr:sp macro="" textlink="">
      <xdr:nvSpPr>
        <xdr:cNvPr id="570" name="楕円 569">
          <a:extLst>
            <a:ext uri="{FF2B5EF4-FFF2-40B4-BE49-F238E27FC236}">
              <a16:creationId xmlns:a16="http://schemas.microsoft.com/office/drawing/2014/main" id="{1F9C496D-9A15-402F-92D9-71E37A9F6963}"/>
            </a:ext>
          </a:extLst>
        </xdr:cNvPr>
        <xdr:cNvSpPr/>
      </xdr:nvSpPr>
      <xdr:spPr>
        <a:xfrm>
          <a:off x="14541500" y="1462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105048</xdr:rowOff>
    </xdr:from>
    <xdr:to>
      <xdr:col>81</xdr:col>
      <xdr:colOff>50800</xdr:colOff>
      <xdr:row>85</xdr:row>
      <xdr:rowOff>139337</xdr:rowOff>
    </xdr:to>
    <xdr:cxnSp macro="">
      <xdr:nvCxnSpPr>
        <xdr:cNvPr id="571" name="直線コネクタ 570">
          <a:extLst>
            <a:ext uri="{FF2B5EF4-FFF2-40B4-BE49-F238E27FC236}">
              <a16:creationId xmlns:a16="http://schemas.microsoft.com/office/drawing/2014/main" id="{E7EC5854-3D48-40B5-8368-4CD68F5743A3}"/>
            </a:ext>
          </a:extLst>
        </xdr:cNvPr>
        <xdr:cNvCxnSpPr/>
      </xdr:nvCxnSpPr>
      <xdr:spPr>
        <a:xfrm>
          <a:off x="14592300" y="14678298"/>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60779</xdr:rowOff>
    </xdr:from>
    <xdr:to>
      <xdr:col>72</xdr:col>
      <xdr:colOff>38100</xdr:colOff>
      <xdr:row>85</xdr:row>
      <xdr:rowOff>162379</xdr:rowOff>
    </xdr:to>
    <xdr:sp macro="" textlink="">
      <xdr:nvSpPr>
        <xdr:cNvPr id="572" name="楕円 571">
          <a:extLst>
            <a:ext uri="{FF2B5EF4-FFF2-40B4-BE49-F238E27FC236}">
              <a16:creationId xmlns:a16="http://schemas.microsoft.com/office/drawing/2014/main" id="{B2B2634B-0DA6-4C3F-8050-94F9E9A6BF23}"/>
            </a:ext>
          </a:extLst>
        </xdr:cNvPr>
        <xdr:cNvSpPr/>
      </xdr:nvSpPr>
      <xdr:spPr>
        <a:xfrm>
          <a:off x="136525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105048</xdr:rowOff>
    </xdr:from>
    <xdr:to>
      <xdr:col>76</xdr:col>
      <xdr:colOff>114300</xdr:colOff>
      <xdr:row>85</xdr:row>
      <xdr:rowOff>111579</xdr:rowOff>
    </xdr:to>
    <xdr:cxnSp macro="">
      <xdr:nvCxnSpPr>
        <xdr:cNvPr id="573" name="直線コネクタ 572">
          <a:extLst>
            <a:ext uri="{FF2B5EF4-FFF2-40B4-BE49-F238E27FC236}">
              <a16:creationId xmlns:a16="http://schemas.microsoft.com/office/drawing/2014/main" id="{83120BAC-C656-4A1D-8E62-39059BBD4C70}"/>
            </a:ext>
          </a:extLst>
        </xdr:cNvPr>
        <xdr:cNvCxnSpPr/>
      </xdr:nvCxnSpPr>
      <xdr:spPr>
        <a:xfrm flipV="1">
          <a:off x="13703300" y="14678298"/>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26488</xdr:rowOff>
    </xdr:from>
    <xdr:to>
      <xdr:col>67</xdr:col>
      <xdr:colOff>101600</xdr:colOff>
      <xdr:row>85</xdr:row>
      <xdr:rowOff>128088</xdr:rowOff>
    </xdr:to>
    <xdr:sp macro="" textlink="">
      <xdr:nvSpPr>
        <xdr:cNvPr id="574" name="楕円 573">
          <a:extLst>
            <a:ext uri="{FF2B5EF4-FFF2-40B4-BE49-F238E27FC236}">
              <a16:creationId xmlns:a16="http://schemas.microsoft.com/office/drawing/2014/main" id="{FA7149C7-59B8-40D1-BA78-FFDB043AC341}"/>
            </a:ext>
          </a:extLst>
        </xdr:cNvPr>
        <xdr:cNvSpPr/>
      </xdr:nvSpPr>
      <xdr:spPr>
        <a:xfrm>
          <a:off x="12763500" y="1459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77288</xdr:rowOff>
    </xdr:from>
    <xdr:to>
      <xdr:col>71</xdr:col>
      <xdr:colOff>177800</xdr:colOff>
      <xdr:row>85</xdr:row>
      <xdr:rowOff>111579</xdr:rowOff>
    </xdr:to>
    <xdr:cxnSp macro="">
      <xdr:nvCxnSpPr>
        <xdr:cNvPr id="575" name="直線コネクタ 574">
          <a:extLst>
            <a:ext uri="{FF2B5EF4-FFF2-40B4-BE49-F238E27FC236}">
              <a16:creationId xmlns:a16="http://schemas.microsoft.com/office/drawing/2014/main" id="{C8C5F963-0829-4CE5-B65D-4ACCD34825B9}"/>
            </a:ext>
          </a:extLst>
        </xdr:cNvPr>
        <xdr:cNvCxnSpPr/>
      </xdr:nvCxnSpPr>
      <xdr:spPr>
        <a:xfrm>
          <a:off x="12814300" y="14650538"/>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33582</xdr:rowOff>
    </xdr:from>
    <xdr:ext cx="405111" cy="259045"/>
    <xdr:sp macro="" textlink="">
      <xdr:nvSpPr>
        <xdr:cNvPr id="576" name="n_1aveValue【児童館】&#10;有形固定資産減価償却率">
          <a:extLst>
            <a:ext uri="{FF2B5EF4-FFF2-40B4-BE49-F238E27FC236}">
              <a16:creationId xmlns:a16="http://schemas.microsoft.com/office/drawing/2014/main" id="{DA6B92AE-98C4-4CF3-AD1B-0C9E16ECF0CD}"/>
            </a:ext>
          </a:extLst>
        </xdr:cNvPr>
        <xdr:cNvSpPr txBox="1"/>
      </xdr:nvSpPr>
      <xdr:spPr>
        <a:xfrm>
          <a:off x="15266044" y="1392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92364</xdr:rowOff>
    </xdr:from>
    <xdr:ext cx="405111" cy="259045"/>
    <xdr:sp macro="" textlink="">
      <xdr:nvSpPr>
        <xdr:cNvPr id="577" name="n_2aveValue【児童館】&#10;有形固定資産減価償却率">
          <a:extLst>
            <a:ext uri="{FF2B5EF4-FFF2-40B4-BE49-F238E27FC236}">
              <a16:creationId xmlns:a16="http://schemas.microsoft.com/office/drawing/2014/main" id="{A33255FC-9497-4671-A9B5-78B2F7F3D9F1}"/>
            </a:ext>
          </a:extLst>
        </xdr:cNvPr>
        <xdr:cNvSpPr txBox="1"/>
      </xdr:nvSpPr>
      <xdr:spPr>
        <a:xfrm>
          <a:off x="14389744" y="1397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54808</xdr:rowOff>
    </xdr:from>
    <xdr:ext cx="405111" cy="259045"/>
    <xdr:sp macro="" textlink="">
      <xdr:nvSpPr>
        <xdr:cNvPr id="578" name="n_3aveValue【児童館】&#10;有形固定資産減価償却率">
          <a:extLst>
            <a:ext uri="{FF2B5EF4-FFF2-40B4-BE49-F238E27FC236}">
              <a16:creationId xmlns:a16="http://schemas.microsoft.com/office/drawing/2014/main" id="{47B149EE-3F20-4309-8349-A292F11B547C}"/>
            </a:ext>
          </a:extLst>
        </xdr:cNvPr>
        <xdr:cNvSpPr txBox="1"/>
      </xdr:nvSpPr>
      <xdr:spPr>
        <a:xfrm>
          <a:off x="13500744" y="1394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36847</xdr:rowOff>
    </xdr:from>
    <xdr:ext cx="405111" cy="259045"/>
    <xdr:sp macro="" textlink="">
      <xdr:nvSpPr>
        <xdr:cNvPr id="579" name="n_4aveValue【児童館】&#10;有形固定資産減価償却率">
          <a:extLst>
            <a:ext uri="{FF2B5EF4-FFF2-40B4-BE49-F238E27FC236}">
              <a16:creationId xmlns:a16="http://schemas.microsoft.com/office/drawing/2014/main" id="{E6780914-04D5-440D-B306-8544888AC9D3}"/>
            </a:ext>
          </a:extLst>
        </xdr:cNvPr>
        <xdr:cNvSpPr txBox="1"/>
      </xdr:nvSpPr>
      <xdr:spPr>
        <a:xfrm>
          <a:off x="12611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9814</xdr:rowOff>
    </xdr:from>
    <xdr:ext cx="405111" cy="259045"/>
    <xdr:sp macro="" textlink="">
      <xdr:nvSpPr>
        <xdr:cNvPr id="580" name="n_1mainValue【児童館】&#10;有形固定資産減価償却率">
          <a:extLst>
            <a:ext uri="{FF2B5EF4-FFF2-40B4-BE49-F238E27FC236}">
              <a16:creationId xmlns:a16="http://schemas.microsoft.com/office/drawing/2014/main" id="{E4C7787A-E20F-4246-8413-B297B33A28AC}"/>
            </a:ext>
          </a:extLst>
        </xdr:cNvPr>
        <xdr:cNvSpPr txBox="1"/>
      </xdr:nvSpPr>
      <xdr:spPr>
        <a:xfrm>
          <a:off x="15266044" y="14754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146975</xdr:rowOff>
    </xdr:from>
    <xdr:ext cx="405111" cy="259045"/>
    <xdr:sp macro="" textlink="">
      <xdr:nvSpPr>
        <xdr:cNvPr id="581" name="n_2mainValue【児童館】&#10;有形固定資産減価償却率">
          <a:extLst>
            <a:ext uri="{FF2B5EF4-FFF2-40B4-BE49-F238E27FC236}">
              <a16:creationId xmlns:a16="http://schemas.microsoft.com/office/drawing/2014/main" id="{A4117186-6F6E-4E7E-9D0A-3E5CBF799951}"/>
            </a:ext>
          </a:extLst>
        </xdr:cNvPr>
        <xdr:cNvSpPr txBox="1"/>
      </xdr:nvSpPr>
      <xdr:spPr>
        <a:xfrm>
          <a:off x="14389744" y="14720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153506</xdr:rowOff>
    </xdr:from>
    <xdr:ext cx="405111" cy="259045"/>
    <xdr:sp macro="" textlink="">
      <xdr:nvSpPr>
        <xdr:cNvPr id="582" name="n_3mainValue【児童館】&#10;有形固定資産減価償却率">
          <a:extLst>
            <a:ext uri="{FF2B5EF4-FFF2-40B4-BE49-F238E27FC236}">
              <a16:creationId xmlns:a16="http://schemas.microsoft.com/office/drawing/2014/main" id="{6568BB34-DBCA-41C8-978F-A587450E3276}"/>
            </a:ext>
          </a:extLst>
        </xdr:cNvPr>
        <xdr:cNvSpPr txBox="1"/>
      </xdr:nvSpPr>
      <xdr:spPr>
        <a:xfrm>
          <a:off x="13500744" y="14726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119215</xdr:rowOff>
    </xdr:from>
    <xdr:ext cx="405111" cy="259045"/>
    <xdr:sp macro="" textlink="">
      <xdr:nvSpPr>
        <xdr:cNvPr id="583" name="n_4mainValue【児童館】&#10;有形固定資産減価償却率">
          <a:extLst>
            <a:ext uri="{FF2B5EF4-FFF2-40B4-BE49-F238E27FC236}">
              <a16:creationId xmlns:a16="http://schemas.microsoft.com/office/drawing/2014/main" id="{DE79F354-2B14-45DA-8570-9C83D02EF561}"/>
            </a:ext>
          </a:extLst>
        </xdr:cNvPr>
        <xdr:cNvSpPr txBox="1"/>
      </xdr:nvSpPr>
      <xdr:spPr>
        <a:xfrm>
          <a:off x="12611744" y="1469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D2F5F89A-D4AC-4044-968A-21432FBE0A6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F8F5B302-B04B-43E7-A1EC-1F8CD805FF0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3BA4E0EB-53EC-4004-9F6A-221F89B537A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13D9797B-1737-41C0-8016-A59609FDA2A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C63371DA-F1FC-42E3-A07A-1947AFA0152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3295784F-F75F-48D4-BE47-4B337AD6A73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2EBF041B-4495-437D-B8EF-6E801DF3F5B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72FFD2F8-D2B8-4BD2-8ED1-38C9602EEA7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7EC4EBDB-E9A0-45AF-8BE2-77DCF46FCEF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23B7223E-4FF2-445A-9E38-F0E4DDFEB584}"/>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4" name="直線コネクタ 593">
          <a:extLst>
            <a:ext uri="{FF2B5EF4-FFF2-40B4-BE49-F238E27FC236}">
              <a16:creationId xmlns:a16="http://schemas.microsoft.com/office/drawing/2014/main" id="{152DED9F-C8B6-48D6-AC40-0D5AA7508F1D}"/>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5" name="テキスト ボックス 594">
          <a:extLst>
            <a:ext uri="{FF2B5EF4-FFF2-40B4-BE49-F238E27FC236}">
              <a16:creationId xmlns:a16="http://schemas.microsoft.com/office/drawing/2014/main" id="{609EF89E-65ED-46C4-8104-7760594C7082}"/>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6" name="直線コネクタ 595">
          <a:extLst>
            <a:ext uri="{FF2B5EF4-FFF2-40B4-BE49-F238E27FC236}">
              <a16:creationId xmlns:a16="http://schemas.microsoft.com/office/drawing/2014/main" id="{B91728F5-F1D9-423C-AFCF-132A5CA75D9D}"/>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97" name="テキスト ボックス 596">
          <a:extLst>
            <a:ext uri="{FF2B5EF4-FFF2-40B4-BE49-F238E27FC236}">
              <a16:creationId xmlns:a16="http://schemas.microsoft.com/office/drawing/2014/main" id="{2131B0D4-ABC7-4195-9B3A-31E5DA565DF7}"/>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8" name="直線コネクタ 597">
          <a:extLst>
            <a:ext uri="{FF2B5EF4-FFF2-40B4-BE49-F238E27FC236}">
              <a16:creationId xmlns:a16="http://schemas.microsoft.com/office/drawing/2014/main" id="{9A1565ED-2E7E-41E2-BE00-6D966F752C81}"/>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99" name="テキスト ボックス 598">
          <a:extLst>
            <a:ext uri="{FF2B5EF4-FFF2-40B4-BE49-F238E27FC236}">
              <a16:creationId xmlns:a16="http://schemas.microsoft.com/office/drawing/2014/main" id="{92FD5FB7-E83C-47F8-BD7E-AEF5678A0C6B}"/>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0" name="直線コネクタ 599">
          <a:extLst>
            <a:ext uri="{FF2B5EF4-FFF2-40B4-BE49-F238E27FC236}">
              <a16:creationId xmlns:a16="http://schemas.microsoft.com/office/drawing/2014/main" id="{5F031EE4-3711-4433-9AD8-8C15A8B0E0BE}"/>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1" name="テキスト ボックス 600">
          <a:extLst>
            <a:ext uri="{FF2B5EF4-FFF2-40B4-BE49-F238E27FC236}">
              <a16:creationId xmlns:a16="http://schemas.microsoft.com/office/drawing/2014/main" id="{831C60C0-2D9F-4D83-82A8-66B3F1DE6FF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2" name="直線コネクタ 601">
          <a:extLst>
            <a:ext uri="{FF2B5EF4-FFF2-40B4-BE49-F238E27FC236}">
              <a16:creationId xmlns:a16="http://schemas.microsoft.com/office/drawing/2014/main" id="{2E58E9B6-D8C5-4D50-B7DC-EFDE69C4719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3" name="テキスト ボックス 602">
          <a:extLst>
            <a:ext uri="{FF2B5EF4-FFF2-40B4-BE49-F238E27FC236}">
              <a16:creationId xmlns:a16="http://schemas.microsoft.com/office/drawing/2014/main" id="{83E8B0BE-070B-4AE4-A4B1-532DE84C73E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4" name="【児童館】&#10;一人当たり面積グラフ枠">
          <a:extLst>
            <a:ext uri="{FF2B5EF4-FFF2-40B4-BE49-F238E27FC236}">
              <a16:creationId xmlns:a16="http://schemas.microsoft.com/office/drawing/2014/main" id="{540CA0E1-0837-499E-915A-DC2DC72B388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147828</xdr:rowOff>
    </xdr:from>
    <xdr:to>
      <xdr:col>116</xdr:col>
      <xdr:colOff>62864</xdr:colOff>
      <xdr:row>86</xdr:row>
      <xdr:rowOff>6096</xdr:rowOff>
    </xdr:to>
    <xdr:cxnSp macro="">
      <xdr:nvCxnSpPr>
        <xdr:cNvPr id="605" name="直線コネクタ 604">
          <a:extLst>
            <a:ext uri="{FF2B5EF4-FFF2-40B4-BE49-F238E27FC236}">
              <a16:creationId xmlns:a16="http://schemas.microsoft.com/office/drawing/2014/main" id="{3A2E194D-90DD-447E-99BB-EE8A51F04DB8}"/>
            </a:ext>
          </a:extLst>
        </xdr:cNvPr>
        <xdr:cNvCxnSpPr/>
      </xdr:nvCxnSpPr>
      <xdr:spPr>
        <a:xfrm flipV="1">
          <a:off x="22160864" y="13520928"/>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606" name="【児童館】&#10;一人当たり面積最小値テキスト">
          <a:extLst>
            <a:ext uri="{FF2B5EF4-FFF2-40B4-BE49-F238E27FC236}">
              <a16:creationId xmlns:a16="http://schemas.microsoft.com/office/drawing/2014/main" id="{16E00E5B-956F-40E6-A453-30103AAE33D9}"/>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607" name="直線コネクタ 606">
          <a:extLst>
            <a:ext uri="{FF2B5EF4-FFF2-40B4-BE49-F238E27FC236}">
              <a16:creationId xmlns:a16="http://schemas.microsoft.com/office/drawing/2014/main" id="{CC46327A-C388-411C-9E3C-BC28BCCD87D9}"/>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94505</xdr:rowOff>
    </xdr:from>
    <xdr:ext cx="469744" cy="259045"/>
    <xdr:sp macro="" textlink="">
      <xdr:nvSpPr>
        <xdr:cNvPr id="608" name="【児童館】&#10;一人当たり面積最大値テキスト">
          <a:extLst>
            <a:ext uri="{FF2B5EF4-FFF2-40B4-BE49-F238E27FC236}">
              <a16:creationId xmlns:a16="http://schemas.microsoft.com/office/drawing/2014/main" id="{A2E057FE-D3E4-48EE-AC42-B626D8F3BB4D}"/>
            </a:ext>
          </a:extLst>
        </xdr:cNvPr>
        <xdr:cNvSpPr txBox="1"/>
      </xdr:nvSpPr>
      <xdr:spPr>
        <a:xfrm>
          <a:off x="22199600" y="1329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147828</xdr:rowOff>
    </xdr:from>
    <xdr:to>
      <xdr:col>116</xdr:col>
      <xdr:colOff>152400</xdr:colOff>
      <xdr:row>78</xdr:row>
      <xdr:rowOff>147828</xdr:rowOff>
    </xdr:to>
    <xdr:cxnSp macro="">
      <xdr:nvCxnSpPr>
        <xdr:cNvPr id="609" name="直線コネクタ 608">
          <a:extLst>
            <a:ext uri="{FF2B5EF4-FFF2-40B4-BE49-F238E27FC236}">
              <a16:creationId xmlns:a16="http://schemas.microsoft.com/office/drawing/2014/main" id="{0D9709D5-ABA4-4A3C-8B71-A50500D91341}"/>
            </a:ext>
          </a:extLst>
        </xdr:cNvPr>
        <xdr:cNvCxnSpPr/>
      </xdr:nvCxnSpPr>
      <xdr:spPr>
        <a:xfrm>
          <a:off x="22072600" y="1352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92473</xdr:rowOff>
    </xdr:from>
    <xdr:ext cx="469744" cy="259045"/>
    <xdr:sp macro="" textlink="">
      <xdr:nvSpPr>
        <xdr:cNvPr id="610" name="【児童館】&#10;一人当たり面積平均値テキスト">
          <a:extLst>
            <a:ext uri="{FF2B5EF4-FFF2-40B4-BE49-F238E27FC236}">
              <a16:creationId xmlns:a16="http://schemas.microsoft.com/office/drawing/2014/main" id="{E7EAB8D3-CB3C-4079-87CF-782EA548B8A1}"/>
            </a:ext>
          </a:extLst>
        </xdr:cNvPr>
        <xdr:cNvSpPr txBox="1"/>
      </xdr:nvSpPr>
      <xdr:spPr>
        <a:xfrm>
          <a:off x="22199600" y="14322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69596</xdr:rowOff>
    </xdr:from>
    <xdr:to>
      <xdr:col>116</xdr:col>
      <xdr:colOff>114300</xdr:colOff>
      <xdr:row>84</xdr:row>
      <xdr:rowOff>171196</xdr:rowOff>
    </xdr:to>
    <xdr:sp macro="" textlink="">
      <xdr:nvSpPr>
        <xdr:cNvPr id="611" name="フローチャート: 判断 610">
          <a:extLst>
            <a:ext uri="{FF2B5EF4-FFF2-40B4-BE49-F238E27FC236}">
              <a16:creationId xmlns:a16="http://schemas.microsoft.com/office/drawing/2014/main" id="{648CE3C1-94DE-4DF0-9EA1-56815AE71230}"/>
            </a:ext>
          </a:extLst>
        </xdr:cNvPr>
        <xdr:cNvSpPr/>
      </xdr:nvSpPr>
      <xdr:spPr>
        <a:xfrm>
          <a:off x="22110700" y="1447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65024</xdr:rowOff>
    </xdr:from>
    <xdr:to>
      <xdr:col>112</xdr:col>
      <xdr:colOff>38100</xdr:colOff>
      <xdr:row>84</xdr:row>
      <xdr:rowOff>166624</xdr:rowOff>
    </xdr:to>
    <xdr:sp macro="" textlink="">
      <xdr:nvSpPr>
        <xdr:cNvPr id="612" name="フローチャート: 判断 611">
          <a:extLst>
            <a:ext uri="{FF2B5EF4-FFF2-40B4-BE49-F238E27FC236}">
              <a16:creationId xmlns:a16="http://schemas.microsoft.com/office/drawing/2014/main" id="{03EB4170-AD6A-4D76-AD1D-4713CA276F7A}"/>
            </a:ext>
          </a:extLst>
        </xdr:cNvPr>
        <xdr:cNvSpPr/>
      </xdr:nvSpPr>
      <xdr:spPr>
        <a:xfrm>
          <a:off x="21272500" y="1446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65024</xdr:rowOff>
    </xdr:from>
    <xdr:to>
      <xdr:col>107</xdr:col>
      <xdr:colOff>101600</xdr:colOff>
      <xdr:row>84</xdr:row>
      <xdr:rowOff>166624</xdr:rowOff>
    </xdr:to>
    <xdr:sp macro="" textlink="">
      <xdr:nvSpPr>
        <xdr:cNvPr id="613" name="フローチャート: 判断 612">
          <a:extLst>
            <a:ext uri="{FF2B5EF4-FFF2-40B4-BE49-F238E27FC236}">
              <a16:creationId xmlns:a16="http://schemas.microsoft.com/office/drawing/2014/main" id="{E77F27F5-CD0D-426B-88C4-901A0573AF0E}"/>
            </a:ext>
          </a:extLst>
        </xdr:cNvPr>
        <xdr:cNvSpPr/>
      </xdr:nvSpPr>
      <xdr:spPr>
        <a:xfrm>
          <a:off x="20383500" y="1446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60452</xdr:rowOff>
    </xdr:from>
    <xdr:to>
      <xdr:col>102</xdr:col>
      <xdr:colOff>165100</xdr:colOff>
      <xdr:row>84</xdr:row>
      <xdr:rowOff>162052</xdr:rowOff>
    </xdr:to>
    <xdr:sp macro="" textlink="">
      <xdr:nvSpPr>
        <xdr:cNvPr id="614" name="フローチャート: 判断 613">
          <a:extLst>
            <a:ext uri="{FF2B5EF4-FFF2-40B4-BE49-F238E27FC236}">
              <a16:creationId xmlns:a16="http://schemas.microsoft.com/office/drawing/2014/main" id="{0E45EF5A-FC89-45CB-A39C-8D97C4E7D9A8}"/>
            </a:ext>
          </a:extLst>
        </xdr:cNvPr>
        <xdr:cNvSpPr/>
      </xdr:nvSpPr>
      <xdr:spPr>
        <a:xfrm>
          <a:off x="19494500" y="14462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78739</xdr:rowOff>
    </xdr:from>
    <xdr:to>
      <xdr:col>98</xdr:col>
      <xdr:colOff>38100</xdr:colOff>
      <xdr:row>85</xdr:row>
      <xdr:rowOff>8889</xdr:rowOff>
    </xdr:to>
    <xdr:sp macro="" textlink="">
      <xdr:nvSpPr>
        <xdr:cNvPr id="615" name="フローチャート: 判断 614">
          <a:extLst>
            <a:ext uri="{FF2B5EF4-FFF2-40B4-BE49-F238E27FC236}">
              <a16:creationId xmlns:a16="http://schemas.microsoft.com/office/drawing/2014/main" id="{5A2FCA1A-6197-4AE6-BF89-469650638EE5}"/>
            </a:ext>
          </a:extLst>
        </xdr:cNvPr>
        <xdr:cNvSpPr/>
      </xdr:nvSpPr>
      <xdr:spPr>
        <a:xfrm>
          <a:off x="18605500" y="1448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770C506C-9F42-408D-A6B9-33E1FF89413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20AA15F3-B291-4A19-A0EC-4BED3E3A7CE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AB47937F-F569-4B12-A8D9-B036F09DFCF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7B9681CF-BE15-4E93-9870-02CE96C261C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951AC8E3-B7CA-4539-8D4D-ECAE8817F67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81026</xdr:rowOff>
    </xdr:from>
    <xdr:to>
      <xdr:col>116</xdr:col>
      <xdr:colOff>114300</xdr:colOff>
      <xdr:row>86</xdr:row>
      <xdr:rowOff>11176</xdr:rowOff>
    </xdr:to>
    <xdr:sp macro="" textlink="">
      <xdr:nvSpPr>
        <xdr:cNvPr id="621" name="楕円 620">
          <a:extLst>
            <a:ext uri="{FF2B5EF4-FFF2-40B4-BE49-F238E27FC236}">
              <a16:creationId xmlns:a16="http://schemas.microsoft.com/office/drawing/2014/main" id="{2DF6DEB5-5467-4E90-BFF9-C319CD2D66AE}"/>
            </a:ext>
          </a:extLst>
        </xdr:cNvPr>
        <xdr:cNvSpPr/>
      </xdr:nvSpPr>
      <xdr:spPr>
        <a:xfrm>
          <a:off x="22110700" y="1465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167403</xdr:rowOff>
    </xdr:from>
    <xdr:ext cx="469744" cy="259045"/>
    <xdr:sp macro="" textlink="">
      <xdr:nvSpPr>
        <xdr:cNvPr id="622" name="【児童館】&#10;一人当たり面積該当値テキスト">
          <a:extLst>
            <a:ext uri="{FF2B5EF4-FFF2-40B4-BE49-F238E27FC236}">
              <a16:creationId xmlns:a16="http://schemas.microsoft.com/office/drawing/2014/main" id="{68113349-D059-4C5A-B47A-BC94D339CA92}"/>
            </a:ext>
          </a:extLst>
        </xdr:cNvPr>
        <xdr:cNvSpPr txBox="1"/>
      </xdr:nvSpPr>
      <xdr:spPr>
        <a:xfrm>
          <a:off x="22199600" y="14569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81026</xdr:rowOff>
    </xdr:from>
    <xdr:to>
      <xdr:col>112</xdr:col>
      <xdr:colOff>38100</xdr:colOff>
      <xdr:row>86</xdr:row>
      <xdr:rowOff>11176</xdr:rowOff>
    </xdr:to>
    <xdr:sp macro="" textlink="">
      <xdr:nvSpPr>
        <xdr:cNvPr id="623" name="楕円 622">
          <a:extLst>
            <a:ext uri="{FF2B5EF4-FFF2-40B4-BE49-F238E27FC236}">
              <a16:creationId xmlns:a16="http://schemas.microsoft.com/office/drawing/2014/main" id="{48D9B91B-9ECE-458B-9F68-2DEDDAE1B50F}"/>
            </a:ext>
          </a:extLst>
        </xdr:cNvPr>
        <xdr:cNvSpPr/>
      </xdr:nvSpPr>
      <xdr:spPr>
        <a:xfrm>
          <a:off x="21272500" y="1465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131826</xdr:rowOff>
    </xdr:from>
    <xdr:to>
      <xdr:col>116</xdr:col>
      <xdr:colOff>63500</xdr:colOff>
      <xdr:row>85</xdr:row>
      <xdr:rowOff>131826</xdr:rowOff>
    </xdr:to>
    <xdr:cxnSp macro="">
      <xdr:nvCxnSpPr>
        <xdr:cNvPr id="624" name="直線コネクタ 623">
          <a:extLst>
            <a:ext uri="{FF2B5EF4-FFF2-40B4-BE49-F238E27FC236}">
              <a16:creationId xmlns:a16="http://schemas.microsoft.com/office/drawing/2014/main" id="{F2EB7A0D-E17F-4FF2-8E6C-4693DEACA6E5}"/>
            </a:ext>
          </a:extLst>
        </xdr:cNvPr>
        <xdr:cNvCxnSpPr/>
      </xdr:nvCxnSpPr>
      <xdr:spPr>
        <a:xfrm>
          <a:off x="21323300" y="147050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81026</xdr:rowOff>
    </xdr:from>
    <xdr:to>
      <xdr:col>107</xdr:col>
      <xdr:colOff>101600</xdr:colOff>
      <xdr:row>86</xdr:row>
      <xdr:rowOff>11176</xdr:rowOff>
    </xdr:to>
    <xdr:sp macro="" textlink="">
      <xdr:nvSpPr>
        <xdr:cNvPr id="625" name="楕円 624">
          <a:extLst>
            <a:ext uri="{FF2B5EF4-FFF2-40B4-BE49-F238E27FC236}">
              <a16:creationId xmlns:a16="http://schemas.microsoft.com/office/drawing/2014/main" id="{14D3DE2F-1885-475E-92B3-9151211F96E4}"/>
            </a:ext>
          </a:extLst>
        </xdr:cNvPr>
        <xdr:cNvSpPr/>
      </xdr:nvSpPr>
      <xdr:spPr>
        <a:xfrm>
          <a:off x="20383500" y="1465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131826</xdr:rowOff>
    </xdr:from>
    <xdr:to>
      <xdr:col>111</xdr:col>
      <xdr:colOff>177800</xdr:colOff>
      <xdr:row>85</xdr:row>
      <xdr:rowOff>131826</xdr:rowOff>
    </xdr:to>
    <xdr:cxnSp macro="">
      <xdr:nvCxnSpPr>
        <xdr:cNvPr id="626" name="直線コネクタ 625">
          <a:extLst>
            <a:ext uri="{FF2B5EF4-FFF2-40B4-BE49-F238E27FC236}">
              <a16:creationId xmlns:a16="http://schemas.microsoft.com/office/drawing/2014/main" id="{3E4FFA13-1BA9-4A0F-B462-EAD2E62EC356}"/>
            </a:ext>
          </a:extLst>
        </xdr:cNvPr>
        <xdr:cNvCxnSpPr/>
      </xdr:nvCxnSpPr>
      <xdr:spPr>
        <a:xfrm>
          <a:off x="20434300" y="147050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85598</xdr:rowOff>
    </xdr:from>
    <xdr:to>
      <xdr:col>102</xdr:col>
      <xdr:colOff>165100</xdr:colOff>
      <xdr:row>86</xdr:row>
      <xdr:rowOff>15748</xdr:rowOff>
    </xdr:to>
    <xdr:sp macro="" textlink="">
      <xdr:nvSpPr>
        <xdr:cNvPr id="627" name="楕円 626">
          <a:extLst>
            <a:ext uri="{FF2B5EF4-FFF2-40B4-BE49-F238E27FC236}">
              <a16:creationId xmlns:a16="http://schemas.microsoft.com/office/drawing/2014/main" id="{F0C30288-E63D-4DF2-A7AF-4C7B34AD4E94}"/>
            </a:ext>
          </a:extLst>
        </xdr:cNvPr>
        <xdr:cNvSpPr/>
      </xdr:nvSpPr>
      <xdr:spPr>
        <a:xfrm>
          <a:off x="19494500" y="1465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131826</xdr:rowOff>
    </xdr:from>
    <xdr:to>
      <xdr:col>107</xdr:col>
      <xdr:colOff>50800</xdr:colOff>
      <xdr:row>85</xdr:row>
      <xdr:rowOff>136398</xdr:rowOff>
    </xdr:to>
    <xdr:cxnSp macro="">
      <xdr:nvCxnSpPr>
        <xdr:cNvPr id="628" name="直線コネクタ 627">
          <a:extLst>
            <a:ext uri="{FF2B5EF4-FFF2-40B4-BE49-F238E27FC236}">
              <a16:creationId xmlns:a16="http://schemas.microsoft.com/office/drawing/2014/main" id="{0E66A7F9-10B0-4018-9CDB-211A375FC1AA}"/>
            </a:ext>
          </a:extLst>
        </xdr:cNvPr>
        <xdr:cNvCxnSpPr/>
      </xdr:nvCxnSpPr>
      <xdr:spPr>
        <a:xfrm flipV="1">
          <a:off x="19545300" y="147050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85598</xdr:rowOff>
    </xdr:from>
    <xdr:to>
      <xdr:col>98</xdr:col>
      <xdr:colOff>38100</xdr:colOff>
      <xdr:row>86</xdr:row>
      <xdr:rowOff>15748</xdr:rowOff>
    </xdr:to>
    <xdr:sp macro="" textlink="">
      <xdr:nvSpPr>
        <xdr:cNvPr id="629" name="楕円 628">
          <a:extLst>
            <a:ext uri="{FF2B5EF4-FFF2-40B4-BE49-F238E27FC236}">
              <a16:creationId xmlns:a16="http://schemas.microsoft.com/office/drawing/2014/main" id="{E1E582E5-5153-4891-A54F-C6980488B0A8}"/>
            </a:ext>
          </a:extLst>
        </xdr:cNvPr>
        <xdr:cNvSpPr/>
      </xdr:nvSpPr>
      <xdr:spPr>
        <a:xfrm>
          <a:off x="18605500" y="1465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136398</xdr:rowOff>
    </xdr:from>
    <xdr:to>
      <xdr:col>102</xdr:col>
      <xdr:colOff>114300</xdr:colOff>
      <xdr:row>85</xdr:row>
      <xdr:rowOff>136398</xdr:rowOff>
    </xdr:to>
    <xdr:cxnSp macro="">
      <xdr:nvCxnSpPr>
        <xdr:cNvPr id="630" name="直線コネクタ 629">
          <a:extLst>
            <a:ext uri="{FF2B5EF4-FFF2-40B4-BE49-F238E27FC236}">
              <a16:creationId xmlns:a16="http://schemas.microsoft.com/office/drawing/2014/main" id="{A2B6B261-A79E-45D8-9285-23C39405B3C4}"/>
            </a:ext>
          </a:extLst>
        </xdr:cNvPr>
        <xdr:cNvCxnSpPr/>
      </xdr:nvCxnSpPr>
      <xdr:spPr>
        <a:xfrm>
          <a:off x="18656300" y="147096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11701</xdr:rowOff>
    </xdr:from>
    <xdr:ext cx="469744" cy="259045"/>
    <xdr:sp macro="" textlink="">
      <xdr:nvSpPr>
        <xdr:cNvPr id="631" name="n_1aveValue【児童館】&#10;一人当たり面積">
          <a:extLst>
            <a:ext uri="{FF2B5EF4-FFF2-40B4-BE49-F238E27FC236}">
              <a16:creationId xmlns:a16="http://schemas.microsoft.com/office/drawing/2014/main" id="{DE222DF9-0349-474F-BE1B-DF75107EB165}"/>
            </a:ext>
          </a:extLst>
        </xdr:cNvPr>
        <xdr:cNvSpPr txBox="1"/>
      </xdr:nvSpPr>
      <xdr:spPr>
        <a:xfrm>
          <a:off x="21075727" y="1424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11701</xdr:rowOff>
    </xdr:from>
    <xdr:ext cx="469744" cy="259045"/>
    <xdr:sp macro="" textlink="">
      <xdr:nvSpPr>
        <xdr:cNvPr id="632" name="n_2aveValue【児童館】&#10;一人当たり面積">
          <a:extLst>
            <a:ext uri="{FF2B5EF4-FFF2-40B4-BE49-F238E27FC236}">
              <a16:creationId xmlns:a16="http://schemas.microsoft.com/office/drawing/2014/main" id="{B98D7407-77A0-4968-A2B2-43690C70A0F9}"/>
            </a:ext>
          </a:extLst>
        </xdr:cNvPr>
        <xdr:cNvSpPr txBox="1"/>
      </xdr:nvSpPr>
      <xdr:spPr>
        <a:xfrm>
          <a:off x="20199427" y="1424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7129</xdr:rowOff>
    </xdr:from>
    <xdr:ext cx="469744" cy="259045"/>
    <xdr:sp macro="" textlink="">
      <xdr:nvSpPr>
        <xdr:cNvPr id="633" name="n_3aveValue【児童館】&#10;一人当たり面積">
          <a:extLst>
            <a:ext uri="{FF2B5EF4-FFF2-40B4-BE49-F238E27FC236}">
              <a16:creationId xmlns:a16="http://schemas.microsoft.com/office/drawing/2014/main" id="{2188032A-AC36-4787-A3B2-042959417CE1}"/>
            </a:ext>
          </a:extLst>
        </xdr:cNvPr>
        <xdr:cNvSpPr txBox="1"/>
      </xdr:nvSpPr>
      <xdr:spPr>
        <a:xfrm>
          <a:off x="19310427" y="14237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25416</xdr:rowOff>
    </xdr:from>
    <xdr:ext cx="469744" cy="259045"/>
    <xdr:sp macro="" textlink="">
      <xdr:nvSpPr>
        <xdr:cNvPr id="634" name="n_4aveValue【児童館】&#10;一人当たり面積">
          <a:extLst>
            <a:ext uri="{FF2B5EF4-FFF2-40B4-BE49-F238E27FC236}">
              <a16:creationId xmlns:a16="http://schemas.microsoft.com/office/drawing/2014/main" id="{05319186-0A0F-4B35-9CE7-E24073C40FE4}"/>
            </a:ext>
          </a:extLst>
        </xdr:cNvPr>
        <xdr:cNvSpPr txBox="1"/>
      </xdr:nvSpPr>
      <xdr:spPr>
        <a:xfrm>
          <a:off x="18421427" y="1425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2303</xdr:rowOff>
    </xdr:from>
    <xdr:ext cx="469744" cy="259045"/>
    <xdr:sp macro="" textlink="">
      <xdr:nvSpPr>
        <xdr:cNvPr id="635" name="n_1mainValue【児童館】&#10;一人当たり面積">
          <a:extLst>
            <a:ext uri="{FF2B5EF4-FFF2-40B4-BE49-F238E27FC236}">
              <a16:creationId xmlns:a16="http://schemas.microsoft.com/office/drawing/2014/main" id="{737C4042-EBAF-49F6-8D8B-A47B5C68C7E2}"/>
            </a:ext>
          </a:extLst>
        </xdr:cNvPr>
        <xdr:cNvSpPr txBox="1"/>
      </xdr:nvSpPr>
      <xdr:spPr>
        <a:xfrm>
          <a:off x="21075727" y="1474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2303</xdr:rowOff>
    </xdr:from>
    <xdr:ext cx="469744" cy="259045"/>
    <xdr:sp macro="" textlink="">
      <xdr:nvSpPr>
        <xdr:cNvPr id="636" name="n_2mainValue【児童館】&#10;一人当たり面積">
          <a:extLst>
            <a:ext uri="{FF2B5EF4-FFF2-40B4-BE49-F238E27FC236}">
              <a16:creationId xmlns:a16="http://schemas.microsoft.com/office/drawing/2014/main" id="{57DE08AF-47B9-493F-B436-6BAACCC1BC46}"/>
            </a:ext>
          </a:extLst>
        </xdr:cNvPr>
        <xdr:cNvSpPr txBox="1"/>
      </xdr:nvSpPr>
      <xdr:spPr>
        <a:xfrm>
          <a:off x="20199427" y="1474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6875</xdr:rowOff>
    </xdr:from>
    <xdr:ext cx="469744" cy="259045"/>
    <xdr:sp macro="" textlink="">
      <xdr:nvSpPr>
        <xdr:cNvPr id="637" name="n_3mainValue【児童館】&#10;一人当たり面積">
          <a:extLst>
            <a:ext uri="{FF2B5EF4-FFF2-40B4-BE49-F238E27FC236}">
              <a16:creationId xmlns:a16="http://schemas.microsoft.com/office/drawing/2014/main" id="{E59EB825-C913-4F9B-9F76-6DD4B48EFEE2}"/>
            </a:ext>
          </a:extLst>
        </xdr:cNvPr>
        <xdr:cNvSpPr txBox="1"/>
      </xdr:nvSpPr>
      <xdr:spPr>
        <a:xfrm>
          <a:off x="19310427" y="1475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6875</xdr:rowOff>
    </xdr:from>
    <xdr:ext cx="469744" cy="259045"/>
    <xdr:sp macro="" textlink="">
      <xdr:nvSpPr>
        <xdr:cNvPr id="638" name="n_4mainValue【児童館】&#10;一人当たり面積">
          <a:extLst>
            <a:ext uri="{FF2B5EF4-FFF2-40B4-BE49-F238E27FC236}">
              <a16:creationId xmlns:a16="http://schemas.microsoft.com/office/drawing/2014/main" id="{5E6E199E-D1B2-43ED-A809-231C8DEB984D}"/>
            </a:ext>
          </a:extLst>
        </xdr:cNvPr>
        <xdr:cNvSpPr txBox="1"/>
      </xdr:nvSpPr>
      <xdr:spPr>
        <a:xfrm>
          <a:off x="18421427" y="1475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7BE85616-DAC6-4505-8C55-89ED3CC1E18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61B3583E-88AC-4DF5-8844-441ADA0304F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A713D94C-A6FA-48C8-899C-29DBC3F666E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C46679AA-4BC8-4F74-B02D-8D55688E2A8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8E1E43E4-5C15-4CAB-A110-33AF64B0ABA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0FD239B7-EFA6-413C-B5B1-860D6A1E5C4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B94268ED-6173-42CA-AE53-B81DDD403A6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DF3BCFEC-F54C-43A1-B7BB-42C9DA1B53D8}"/>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7" name="正方形/長方形 646">
          <a:extLst>
            <a:ext uri="{FF2B5EF4-FFF2-40B4-BE49-F238E27FC236}">
              <a16:creationId xmlns:a16="http://schemas.microsoft.com/office/drawing/2014/main" id="{B49EA831-3489-40FC-8731-CC04C6537DE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8" name="正方形/長方形 647">
          <a:extLst>
            <a:ext uri="{FF2B5EF4-FFF2-40B4-BE49-F238E27FC236}">
              <a16:creationId xmlns:a16="http://schemas.microsoft.com/office/drawing/2014/main" id="{14280F46-36E9-42B9-ABFD-0467183370F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9" name="正方形/長方形 648">
          <a:extLst>
            <a:ext uri="{FF2B5EF4-FFF2-40B4-BE49-F238E27FC236}">
              <a16:creationId xmlns:a16="http://schemas.microsoft.com/office/drawing/2014/main" id="{0B3CEC21-9F6A-40BA-8949-1D8FFFD7D04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0" name="正方形/長方形 649">
          <a:extLst>
            <a:ext uri="{FF2B5EF4-FFF2-40B4-BE49-F238E27FC236}">
              <a16:creationId xmlns:a16="http://schemas.microsoft.com/office/drawing/2014/main" id="{C201EED6-6E29-4F08-85F0-451EA89C3CA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1" name="正方形/長方形 650">
          <a:extLst>
            <a:ext uri="{FF2B5EF4-FFF2-40B4-BE49-F238E27FC236}">
              <a16:creationId xmlns:a16="http://schemas.microsoft.com/office/drawing/2014/main" id="{EFD1F996-1954-4470-A527-3592AAA8103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2" name="正方形/長方形 651">
          <a:extLst>
            <a:ext uri="{FF2B5EF4-FFF2-40B4-BE49-F238E27FC236}">
              <a16:creationId xmlns:a16="http://schemas.microsoft.com/office/drawing/2014/main" id="{B69E0170-0675-442B-9B8C-095FAA04466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3" name="正方形/長方形 652">
          <a:extLst>
            <a:ext uri="{FF2B5EF4-FFF2-40B4-BE49-F238E27FC236}">
              <a16:creationId xmlns:a16="http://schemas.microsoft.com/office/drawing/2014/main" id="{D8D4635F-387E-4347-991E-A24084527A9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4" name="正方形/長方形 653">
          <a:extLst>
            <a:ext uri="{FF2B5EF4-FFF2-40B4-BE49-F238E27FC236}">
              <a16:creationId xmlns:a16="http://schemas.microsoft.com/office/drawing/2014/main" id="{686D5A3E-8528-4F7A-A46F-C912304BB957}"/>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5" name="正方形/長方形 654">
          <a:extLst>
            <a:ext uri="{FF2B5EF4-FFF2-40B4-BE49-F238E27FC236}">
              <a16:creationId xmlns:a16="http://schemas.microsoft.com/office/drawing/2014/main" id="{12E08762-F6F7-4D0A-90FD-55721D4E7EA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6" name="正方形/長方形 655">
          <a:extLst>
            <a:ext uri="{FF2B5EF4-FFF2-40B4-BE49-F238E27FC236}">
              <a16:creationId xmlns:a16="http://schemas.microsoft.com/office/drawing/2014/main" id="{82644DDA-0B37-49BF-9571-B8CC035FA50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7" name="テキスト ボックス 656">
          <a:extLst>
            <a:ext uri="{FF2B5EF4-FFF2-40B4-BE49-F238E27FC236}">
              <a16:creationId xmlns:a16="http://schemas.microsoft.com/office/drawing/2014/main" id="{8A4A0821-9BC4-4D9B-B4B6-CD92D511A11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児童館及び学校施設の有形固定資産減価償却率が高くなっている。今後は、平成</a:t>
          </a:r>
          <a:r>
            <a:rPr kumimoji="1" lang="en-US" altLang="ja-JP" sz="1400">
              <a:latin typeface="ＭＳ Ｐゴシック" panose="020B0600070205080204" pitchFamily="50" charset="-128"/>
              <a:ea typeface="ＭＳ Ｐゴシック" panose="020B0600070205080204" pitchFamily="50" charset="-128"/>
            </a:rPr>
            <a:t>31</a:t>
          </a:r>
          <a:r>
            <a:rPr kumimoji="1" lang="ja-JP" altLang="en-US" sz="1400">
              <a:latin typeface="ＭＳ Ｐゴシック" panose="020B0600070205080204" pitchFamily="50" charset="-128"/>
              <a:ea typeface="ＭＳ Ｐゴシック" panose="020B0600070205080204" pitchFamily="50" charset="-128"/>
            </a:rPr>
            <a:t>年</a:t>
          </a:r>
          <a:r>
            <a:rPr kumimoji="1" lang="en-US" altLang="ja-JP" sz="1400">
              <a:latin typeface="ＭＳ Ｐゴシック" panose="020B0600070205080204" pitchFamily="50" charset="-128"/>
              <a:ea typeface="ＭＳ Ｐゴシック" panose="020B0600070205080204" pitchFamily="50" charset="-128"/>
            </a:rPr>
            <a:t>2</a:t>
          </a:r>
          <a:r>
            <a:rPr kumimoji="1" lang="ja-JP" altLang="en-US" sz="1400">
              <a:latin typeface="ＭＳ Ｐゴシック" panose="020B0600070205080204" pitchFamily="50" charset="-128"/>
              <a:ea typeface="ＭＳ Ｐゴシック" panose="020B0600070205080204" pitchFamily="50" charset="-128"/>
            </a:rPr>
            <a:t>月策定の公共施設等長期保全計画に基づき、必要に応じて個別施設計画を策定しながら長寿命化を図っていく。</a:t>
          </a:r>
        </a:p>
        <a:p>
          <a:r>
            <a:rPr kumimoji="1" lang="ja-JP" altLang="en-US" sz="1400">
              <a:latin typeface="ＭＳ Ｐゴシック" panose="020B0600070205080204" pitchFamily="50" charset="-128"/>
              <a:ea typeface="ＭＳ Ｐゴシック" panose="020B0600070205080204" pitchFamily="50" charset="-128"/>
            </a:rPr>
            <a:t>公営住宅においては、平成</a:t>
          </a:r>
          <a:r>
            <a:rPr kumimoji="1" lang="en-US" altLang="ja-JP" sz="1400">
              <a:latin typeface="ＭＳ Ｐゴシック" panose="020B0600070205080204" pitchFamily="50" charset="-128"/>
              <a:ea typeface="ＭＳ Ｐゴシック" panose="020B0600070205080204" pitchFamily="50" charset="-128"/>
            </a:rPr>
            <a:t>27</a:t>
          </a:r>
          <a:r>
            <a:rPr kumimoji="1" lang="ja-JP" altLang="en-US" sz="1400">
              <a:latin typeface="ＭＳ Ｐゴシック" panose="020B0600070205080204" pitchFamily="50" charset="-128"/>
              <a:ea typeface="ＭＳ Ｐゴシック" panose="020B0600070205080204" pitchFamily="50" charset="-128"/>
            </a:rPr>
            <a:t>年度から建て替えを行ったことにより、類似団体内でも低い値となっている。今後においても、平成</a:t>
          </a:r>
          <a:r>
            <a:rPr kumimoji="1" lang="en-US" altLang="ja-JP" sz="1400">
              <a:latin typeface="ＭＳ Ｐゴシック" panose="020B0600070205080204" pitchFamily="50" charset="-128"/>
              <a:ea typeface="ＭＳ Ｐゴシック" panose="020B0600070205080204" pitchFamily="50" charset="-128"/>
            </a:rPr>
            <a:t>26</a:t>
          </a:r>
          <a:r>
            <a:rPr kumimoji="1" lang="ja-JP" altLang="en-US" sz="1400">
              <a:latin typeface="ＭＳ Ｐゴシック" panose="020B0600070205080204" pitchFamily="50" charset="-128"/>
              <a:ea typeface="ＭＳ Ｐゴシック" panose="020B0600070205080204" pitchFamily="50" charset="-128"/>
            </a:rPr>
            <a:t>年</a:t>
          </a:r>
          <a:r>
            <a:rPr kumimoji="1" lang="en-US" altLang="ja-JP" sz="1400">
              <a:latin typeface="ＭＳ Ｐゴシック" panose="020B0600070205080204" pitchFamily="50" charset="-128"/>
              <a:ea typeface="ＭＳ Ｐゴシック" panose="020B0600070205080204" pitchFamily="50" charset="-128"/>
            </a:rPr>
            <a:t>1</a:t>
          </a:r>
          <a:r>
            <a:rPr kumimoji="1" lang="ja-JP" altLang="en-US" sz="1400">
              <a:latin typeface="ＭＳ Ｐゴシック" panose="020B0600070205080204" pitchFamily="50" charset="-128"/>
              <a:ea typeface="ＭＳ Ｐゴシック" panose="020B0600070205080204" pitchFamily="50" charset="-128"/>
            </a:rPr>
            <a:t>月に策定（令和元年度に更新）した公営住宅長寿命化計画に基づいた管理を実施していく。</a:t>
          </a:r>
        </a:p>
        <a:p>
          <a:r>
            <a:rPr kumimoji="1" lang="ja-JP" altLang="en-US" sz="1400">
              <a:latin typeface="ＭＳ Ｐゴシック" panose="020B0600070205080204" pitchFamily="50" charset="-128"/>
              <a:ea typeface="ＭＳ Ｐゴシック" panose="020B0600070205080204" pitchFamily="50" charset="-128"/>
            </a:rPr>
            <a:t>橋梁に関しては、 </a:t>
          </a:r>
          <a:r>
            <a:rPr kumimoji="1" lang="en-US" altLang="ja-JP" sz="1400">
              <a:latin typeface="ＭＳ Ｐゴシック" panose="020B0600070205080204" pitchFamily="50" charset="-128"/>
              <a:ea typeface="ＭＳ Ｐゴシック" panose="020B0600070205080204" pitchFamily="50" charset="-128"/>
            </a:rPr>
            <a:t>60</a:t>
          </a:r>
          <a:r>
            <a:rPr kumimoji="1" lang="ja-JP" altLang="en-US" sz="1400">
              <a:latin typeface="ＭＳ Ｐゴシック" panose="020B0600070205080204" pitchFamily="50" charset="-128"/>
              <a:ea typeface="ＭＳ Ｐゴシック" panose="020B0600070205080204" pitchFamily="50" charset="-128"/>
            </a:rPr>
            <a:t>％を超える償却率となっているため、点検結果に基づき適切に管理していく。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C0A3B2F-6AC9-48C9-A159-3D9031E289C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7DF4477-3DE9-400C-8934-2B4145ED618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8E190B5-2AC1-4A35-A4FB-335ECA5438B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E745ABD-0288-4E52-94B0-1EC4CBA9B1A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東京都日の出町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5527FD2-19C8-4DDE-AA89-92F61B60BBB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24A844B-0DEE-4D74-B507-A8E79C55020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1342B50-FED7-4BF7-905E-9D91994DE05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AE6CC05-702F-41E6-8E3D-9ABDDFBB825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EFED5E5-CB0B-46DF-98BD-FB221538DBD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C848194-8314-4190-9796-56BEC1325BC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16,061
15,888
28.07
10,657,855
10,300,031
271,996
4,787,681
4,566,387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86C8B8A-6BFC-47BD-B183-BB4674AFF68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17B67E9-63DC-409B-BFD4-80B57D6AEB4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855A72E-A417-4209-BA54-32F388567A3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FEA454-98BA-42C3-8C42-7C973C889FE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19B8CFE-1774-4DD4-B1C2-DEC61B8CCBD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4ECAD6E-7F5E-4656-9DAF-8F70AB3D995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5B19AA7-0E49-475A-9006-14A085838BD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F373DD5-85EA-4141-A2FE-401C6AE9940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B335BEE-5728-48B6-A84C-36AF22A163F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1E3AE9A-A1B8-4B2C-8C23-CF01BFDBF71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FBEDB14-0554-4EA7-A72D-03613A28B48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814217D-0DB0-409D-AB0B-1A5A66E32FA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F50CE22-B1F4-4686-B5C7-15C71C8ED9A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9C3EE7A-85A5-4BEF-84F2-8C2F8ABA6B3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C01FEDE-3529-4A2E-96E8-2D7CE308BA5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47A81E3-EE8A-4618-B277-8701FCDF9AE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C4AB32D-A9C3-4615-BF77-BF2049EDC02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2F01A1E-C472-4EF5-A7DD-E739D70ECF2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CA03FEC-E29A-4A9C-97A1-4E37CE02267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AC2390F-0E43-4C6A-864C-0CF33CFF61A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9E033B0-7EE5-4496-AC0A-F3672A4351A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0F4E51F-1568-4E8D-9C96-1AA8F0EFA33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F5DE3EF-1641-46F3-AAC4-EC0B01F4DA9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DDEC60C-FF10-4375-BD61-830255D6298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C7D453E-E173-45A8-9C21-CAD8656C9E5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AA30E8F-EA1C-45F3-8C26-E5450ACC067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CCA8836-7092-48B3-B48E-185CA2EFFF4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030F497-2800-4021-8791-A7C857325DD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3F16D67-6278-454C-8F0B-4360E6E5CE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5180110-2630-4795-8F65-C77118542F7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BDE8B3E-1730-431F-8B16-4E391E69409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C3B92B8-5000-447C-A7F4-A92CD2E90A4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782D588-67AF-4155-BC57-FA5CBB2E886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EDAF837-ACAF-4F9D-B489-5AA1D2527552}"/>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E7AF5E0-3E0B-45BF-81A2-ED82B7995A1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ACD2071-185A-43C7-B4B8-D5D7AD6B58C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B66F073-35F0-48DB-8649-BA583F4F375F}"/>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B9810CC-FA1D-4D19-B7C5-2F654F21FF3F}"/>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1BD8CC0-F885-4E6B-B51E-98DDAD98B6EE}"/>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352BC8D-622C-46D2-A361-F520402C074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1E57A3E-7666-449C-A335-BFD2F2DFCDF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EFAE5D5-06FC-4969-A2C0-78827D508F07}"/>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C457EC0-05A5-4B6E-99E3-3762C42E3AA5}"/>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5CCD3A2-1FE7-4802-B669-E5E365EE0E6A}"/>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AEF4117-2CFC-4114-89BE-EEEB9287D17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1B9C075-70F9-439A-893B-5DA540E05A8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3F331CDD-B961-4ECA-9FB5-6BAD50F42470}"/>
            </a:ext>
          </a:extLst>
        </xdr:cNvPr>
        <xdr:cNvCxnSpPr/>
      </xdr:nvCxnSpPr>
      <xdr:spPr>
        <a:xfrm flipV="1">
          <a:off x="4634865" y="579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3FDCD3DF-E900-4158-BE9A-F5256829B809}"/>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A329E63-9C89-4669-B868-D74FBE7CB7F6}"/>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506C3C4B-71F3-4117-B031-2953AC264E1D}"/>
            </a:ext>
          </a:extLst>
        </xdr:cNvPr>
        <xdr:cNvSpPr txBox="1"/>
      </xdr:nvSpPr>
      <xdr:spPr>
        <a:xfrm>
          <a:off x="4673600" y="556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B2A172B4-71C2-4472-85E0-6BC671FDA59E}"/>
            </a:ext>
          </a:extLst>
        </xdr:cNvPr>
        <xdr:cNvCxnSpPr/>
      </xdr:nvCxnSpPr>
      <xdr:spPr>
        <a:xfrm>
          <a:off x="4546600" y="579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5A8A2884-4313-43C2-B0FD-DEF0DEF49F09}"/>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0C7AB50C-93ED-48BC-ACBE-262576F4A256}"/>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EAF06721-EC42-4845-A404-367266D66B82}"/>
            </a:ext>
          </a:extLst>
        </xdr:cNvPr>
        <xdr:cNvSpPr/>
      </xdr:nvSpPr>
      <xdr:spPr>
        <a:xfrm>
          <a:off x="3746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375C1991-A001-45CF-BCA6-EB11BABB20E0}"/>
            </a:ext>
          </a:extLst>
        </xdr:cNvPr>
        <xdr:cNvSpPr/>
      </xdr:nvSpPr>
      <xdr:spPr>
        <a:xfrm>
          <a:off x="2857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AE000A57-DD2B-42C5-A357-01AB089C75BA}"/>
            </a:ext>
          </a:extLst>
        </xdr:cNvPr>
        <xdr:cNvSpPr/>
      </xdr:nvSpPr>
      <xdr:spPr>
        <a:xfrm>
          <a:off x="19685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a:extLst>
            <a:ext uri="{FF2B5EF4-FFF2-40B4-BE49-F238E27FC236}">
              <a16:creationId xmlns:a16="http://schemas.microsoft.com/office/drawing/2014/main" id="{BF55DD25-FA5A-4D90-B87D-AD0FE90CD22C}"/>
            </a:ext>
          </a:extLst>
        </xdr:cNvPr>
        <xdr:cNvSpPr/>
      </xdr:nvSpPr>
      <xdr:spPr>
        <a:xfrm>
          <a:off x="10795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6FEA719-04D2-4AF9-A99C-B0C4053063E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D74F4A9-7AD9-46D1-A713-443F73E681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682C35D-B2D2-41C0-BA97-6A883DB4842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A0DAC1B-B337-4757-B593-3CC071A0003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FAAC9E2-A387-4270-84F4-0D11B1147929}"/>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12337</xdr:rowOff>
    </xdr:from>
    <xdr:to>
      <xdr:col>24</xdr:col>
      <xdr:colOff>114300</xdr:colOff>
      <xdr:row>39</xdr:row>
      <xdr:rowOff>113937</xdr:rowOff>
    </xdr:to>
    <xdr:sp macro="" textlink="">
      <xdr:nvSpPr>
        <xdr:cNvPr id="74" name="楕円 73">
          <a:extLst>
            <a:ext uri="{FF2B5EF4-FFF2-40B4-BE49-F238E27FC236}">
              <a16:creationId xmlns:a16="http://schemas.microsoft.com/office/drawing/2014/main" id="{A85EC578-304E-436A-B6A3-02BAE77A1E5C}"/>
            </a:ext>
          </a:extLst>
        </xdr:cNvPr>
        <xdr:cNvSpPr/>
      </xdr:nvSpPr>
      <xdr:spPr>
        <a:xfrm>
          <a:off x="4584700" y="669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162214</xdr:rowOff>
    </xdr:from>
    <xdr:ext cx="405111" cy="259045"/>
    <xdr:sp macro="" textlink="">
      <xdr:nvSpPr>
        <xdr:cNvPr id="75" name="【図書館】&#10;有形固定資産減価償却率該当値テキスト">
          <a:extLst>
            <a:ext uri="{FF2B5EF4-FFF2-40B4-BE49-F238E27FC236}">
              <a16:creationId xmlns:a16="http://schemas.microsoft.com/office/drawing/2014/main" id="{FB6E3BD4-10D5-4BF2-B99A-18A92AE74569}"/>
            </a:ext>
          </a:extLst>
        </xdr:cNvPr>
        <xdr:cNvSpPr txBox="1"/>
      </xdr:nvSpPr>
      <xdr:spPr>
        <a:xfrm>
          <a:off x="4673600" y="667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147865</xdr:rowOff>
    </xdr:from>
    <xdr:to>
      <xdr:col>20</xdr:col>
      <xdr:colOff>38100</xdr:colOff>
      <xdr:row>39</xdr:row>
      <xdr:rowOff>78015</xdr:rowOff>
    </xdr:to>
    <xdr:sp macro="" textlink="">
      <xdr:nvSpPr>
        <xdr:cNvPr id="76" name="楕円 75">
          <a:extLst>
            <a:ext uri="{FF2B5EF4-FFF2-40B4-BE49-F238E27FC236}">
              <a16:creationId xmlns:a16="http://schemas.microsoft.com/office/drawing/2014/main" id="{90C552CF-A933-4EAE-BC2D-EED95F36D846}"/>
            </a:ext>
          </a:extLst>
        </xdr:cNvPr>
        <xdr:cNvSpPr/>
      </xdr:nvSpPr>
      <xdr:spPr>
        <a:xfrm>
          <a:off x="3746500" y="666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27215</xdr:rowOff>
    </xdr:from>
    <xdr:to>
      <xdr:col>24</xdr:col>
      <xdr:colOff>63500</xdr:colOff>
      <xdr:row>39</xdr:row>
      <xdr:rowOff>63137</xdr:rowOff>
    </xdr:to>
    <xdr:cxnSp macro="">
      <xdr:nvCxnSpPr>
        <xdr:cNvPr id="77" name="直線コネクタ 76">
          <a:extLst>
            <a:ext uri="{FF2B5EF4-FFF2-40B4-BE49-F238E27FC236}">
              <a16:creationId xmlns:a16="http://schemas.microsoft.com/office/drawing/2014/main" id="{E508BF25-8DF7-4A57-A6E9-41084E44CD69}"/>
            </a:ext>
          </a:extLst>
        </xdr:cNvPr>
        <xdr:cNvCxnSpPr/>
      </xdr:nvCxnSpPr>
      <xdr:spPr>
        <a:xfrm>
          <a:off x="3797300" y="6713765"/>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907</xdr:rowOff>
    </xdr:from>
    <xdr:to>
      <xdr:col>15</xdr:col>
      <xdr:colOff>101600</xdr:colOff>
      <xdr:row>39</xdr:row>
      <xdr:rowOff>102507</xdr:rowOff>
    </xdr:to>
    <xdr:sp macro="" textlink="">
      <xdr:nvSpPr>
        <xdr:cNvPr id="78" name="楕円 77">
          <a:extLst>
            <a:ext uri="{FF2B5EF4-FFF2-40B4-BE49-F238E27FC236}">
              <a16:creationId xmlns:a16="http://schemas.microsoft.com/office/drawing/2014/main" id="{4D746B01-D4CD-4DC7-8B4E-95BB6CD7999B}"/>
            </a:ext>
          </a:extLst>
        </xdr:cNvPr>
        <xdr:cNvSpPr/>
      </xdr:nvSpPr>
      <xdr:spPr>
        <a:xfrm>
          <a:off x="2857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27215</xdr:rowOff>
    </xdr:from>
    <xdr:to>
      <xdr:col>19</xdr:col>
      <xdr:colOff>177800</xdr:colOff>
      <xdr:row>39</xdr:row>
      <xdr:rowOff>51707</xdr:rowOff>
    </xdr:to>
    <xdr:cxnSp macro="">
      <xdr:nvCxnSpPr>
        <xdr:cNvPr id="79" name="直線コネクタ 78">
          <a:extLst>
            <a:ext uri="{FF2B5EF4-FFF2-40B4-BE49-F238E27FC236}">
              <a16:creationId xmlns:a16="http://schemas.microsoft.com/office/drawing/2014/main" id="{39381224-1086-442D-BC2E-B3959CB72086}"/>
            </a:ext>
          </a:extLst>
        </xdr:cNvPr>
        <xdr:cNvCxnSpPr/>
      </xdr:nvCxnSpPr>
      <xdr:spPr>
        <a:xfrm flipV="1">
          <a:off x="2908300" y="6713765"/>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169091</xdr:rowOff>
    </xdr:from>
    <xdr:to>
      <xdr:col>10</xdr:col>
      <xdr:colOff>165100</xdr:colOff>
      <xdr:row>39</xdr:row>
      <xdr:rowOff>99241</xdr:rowOff>
    </xdr:to>
    <xdr:sp macro="" textlink="">
      <xdr:nvSpPr>
        <xdr:cNvPr id="80" name="楕円 79">
          <a:extLst>
            <a:ext uri="{FF2B5EF4-FFF2-40B4-BE49-F238E27FC236}">
              <a16:creationId xmlns:a16="http://schemas.microsoft.com/office/drawing/2014/main" id="{B10091A6-4BEA-49BD-91D3-10C1607C2284}"/>
            </a:ext>
          </a:extLst>
        </xdr:cNvPr>
        <xdr:cNvSpPr/>
      </xdr:nvSpPr>
      <xdr:spPr>
        <a:xfrm>
          <a:off x="1968500" y="668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48441</xdr:rowOff>
    </xdr:from>
    <xdr:to>
      <xdr:col>15</xdr:col>
      <xdr:colOff>50800</xdr:colOff>
      <xdr:row>39</xdr:row>
      <xdr:rowOff>51707</xdr:rowOff>
    </xdr:to>
    <xdr:cxnSp macro="">
      <xdr:nvCxnSpPr>
        <xdr:cNvPr id="81" name="直線コネクタ 80">
          <a:extLst>
            <a:ext uri="{FF2B5EF4-FFF2-40B4-BE49-F238E27FC236}">
              <a16:creationId xmlns:a16="http://schemas.microsoft.com/office/drawing/2014/main" id="{B57A7A4D-F470-4B88-ACF9-AB4F4361BB60}"/>
            </a:ext>
          </a:extLst>
        </xdr:cNvPr>
        <xdr:cNvCxnSpPr/>
      </xdr:nvCxnSpPr>
      <xdr:spPr>
        <a:xfrm>
          <a:off x="2019300" y="673499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136434</xdr:rowOff>
    </xdr:from>
    <xdr:to>
      <xdr:col>6</xdr:col>
      <xdr:colOff>38100</xdr:colOff>
      <xdr:row>39</xdr:row>
      <xdr:rowOff>66584</xdr:rowOff>
    </xdr:to>
    <xdr:sp macro="" textlink="">
      <xdr:nvSpPr>
        <xdr:cNvPr id="82" name="楕円 81">
          <a:extLst>
            <a:ext uri="{FF2B5EF4-FFF2-40B4-BE49-F238E27FC236}">
              <a16:creationId xmlns:a16="http://schemas.microsoft.com/office/drawing/2014/main" id="{E83DFD07-7648-469E-AC47-914EAF7D57FE}"/>
            </a:ext>
          </a:extLst>
        </xdr:cNvPr>
        <xdr:cNvSpPr/>
      </xdr:nvSpPr>
      <xdr:spPr>
        <a:xfrm>
          <a:off x="1079500" y="665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15784</xdr:rowOff>
    </xdr:from>
    <xdr:to>
      <xdr:col>10</xdr:col>
      <xdr:colOff>114300</xdr:colOff>
      <xdr:row>39</xdr:row>
      <xdr:rowOff>48441</xdr:rowOff>
    </xdr:to>
    <xdr:cxnSp macro="">
      <xdr:nvCxnSpPr>
        <xdr:cNvPr id="83" name="直線コネクタ 82">
          <a:extLst>
            <a:ext uri="{FF2B5EF4-FFF2-40B4-BE49-F238E27FC236}">
              <a16:creationId xmlns:a16="http://schemas.microsoft.com/office/drawing/2014/main" id="{842B6827-377A-4831-9B01-A5D468BD3C7B}"/>
            </a:ext>
          </a:extLst>
        </xdr:cNvPr>
        <xdr:cNvCxnSpPr/>
      </xdr:nvCxnSpPr>
      <xdr:spPr>
        <a:xfrm>
          <a:off x="1130300" y="670233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107604</xdr:rowOff>
    </xdr:from>
    <xdr:ext cx="405111" cy="259045"/>
    <xdr:sp macro="" textlink="">
      <xdr:nvSpPr>
        <xdr:cNvPr id="84" name="n_1aveValue【図書館】&#10;有形固定資産減価償却率">
          <a:extLst>
            <a:ext uri="{FF2B5EF4-FFF2-40B4-BE49-F238E27FC236}">
              <a16:creationId xmlns:a16="http://schemas.microsoft.com/office/drawing/2014/main" id="{B2E7132B-6B67-40AF-B493-3185A3F897B9}"/>
            </a:ext>
          </a:extLst>
        </xdr:cNvPr>
        <xdr:cNvSpPr txBox="1"/>
      </xdr:nvSpPr>
      <xdr:spPr>
        <a:xfrm>
          <a:off x="35820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70049</xdr:rowOff>
    </xdr:from>
    <xdr:ext cx="405111" cy="259045"/>
    <xdr:sp macro="" textlink="">
      <xdr:nvSpPr>
        <xdr:cNvPr id="85" name="n_2aveValue【図書館】&#10;有形固定資産減価償却率">
          <a:extLst>
            <a:ext uri="{FF2B5EF4-FFF2-40B4-BE49-F238E27FC236}">
              <a16:creationId xmlns:a16="http://schemas.microsoft.com/office/drawing/2014/main" id="{398D6B1B-2751-4C03-8379-D7236C37183D}"/>
            </a:ext>
          </a:extLst>
        </xdr:cNvPr>
        <xdr:cNvSpPr txBox="1"/>
      </xdr:nvSpPr>
      <xdr:spPr>
        <a:xfrm>
          <a:off x="2705744" y="624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53720</xdr:rowOff>
    </xdr:from>
    <xdr:ext cx="405111" cy="259045"/>
    <xdr:sp macro="" textlink="">
      <xdr:nvSpPr>
        <xdr:cNvPr id="86" name="n_3aveValue【図書館】&#10;有形固定資産減価償却率">
          <a:extLst>
            <a:ext uri="{FF2B5EF4-FFF2-40B4-BE49-F238E27FC236}">
              <a16:creationId xmlns:a16="http://schemas.microsoft.com/office/drawing/2014/main" id="{2523C567-F7A0-4395-91C3-2D2D983F3EAF}"/>
            </a:ext>
          </a:extLst>
        </xdr:cNvPr>
        <xdr:cNvSpPr txBox="1"/>
      </xdr:nvSpPr>
      <xdr:spPr>
        <a:xfrm>
          <a:off x="1816744" y="622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60251</xdr:rowOff>
    </xdr:from>
    <xdr:ext cx="405111" cy="259045"/>
    <xdr:sp macro="" textlink="">
      <xdr:nvSpPr>
        <xdr:cNvPr id="87" name="n_4aveValue【図書館】&#10;有形固定資産減価償却率">
          <a:extLst>
            <a:ext uri="{FF2B5EF4-FFF2-40B4-BE49-F238E27FC236}">
              <a16:creationId xmlns:a16="http://schemas.microsoft.com/office/drawing/2014/main" id="{DF515F14-9F7A-488F-9796-902B994FF90E}"/>
            </a:ext>
          </a:extLst>
        </xdr:cNvPr>
        <xdr:cNvSpPr txBox="1"/>
      </xdr:nvSpPr>
      <xdr:spPr>
        <a:xfrm>
          <a:off x="927744" y="623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69142</xdr:rowOff>
    </xdr:from>
    <xdr:ext cx="405111" cy="259045"/>
    <xdr:sp macro="" textlink="">
      <xdr:nvSpPr>
        <xdr:cNvPr id="88" name="n_1mainValue【図書館】&#10;有形固定資産減価償却率">
          <a:extLst>
            <a:ext uri="{FF2B5EF4-FFF2-40B4-BE49-F238E27FC236}">
              <a16:creationId xmlns:a16="http://schemas.microsoft.com/office/drawing/2014/main" id="{E1EF2414-CF1E-44E2-9F4C-B92902EB9BD5}"/>
            </a:ext>
          </a:extLst>
        </xdr:cNvPr>
        <xdr:cNvSpPr txBox="1"/>
      </xdr:nvSpPr>
      <xdr:spPr>
        <a:xfrm>
          <a:off x="3582044" y="675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93634</xdr:rowOff>
    </xdr:from>
    <xdr:ext cx="405111" cy="259045"/>
    <xdr:sp macro="" textlink="">
      <xdr:nvSpPr>
        <xdr:cNvPr id="89" name="n_2mainValue【図書館】&#10;有形固定資産減価償却率">
          <a:extLst>
            <a:ext uri="{FF2B5EF4-FFF2-40B4-BE49-F238E27FC236}">
              <a16:creationId xmlns:a16="http://schemas.microsoft.com/office/drawing/2014/main" id="{BEE0F2E5-8623-42C0-894D-5F9FC475B4BC}"/>
            </a:ext>
          </a:extLst>
        </xdr:cNvPr>
        <xdr:cNvSpPr txBox="1"/>
      </xdr:nvSpPr>
      <xdr:spPr>
        <a:xfrm>
          <a:off x="2705744" y="678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90368</xdr:rowOff>
    </xdr:from>
    <xdr:ext cx="405111" cy="259045"/>
    <xdr:sp macro="" textlink="">
      <xdr:nvSpPr>
        <xdr:cNvPr id="90" name="n_3mainValue【図書館】&#10;有形固定資産減価償却率">
          <a:extLst>
            <a:ext uri="{FF2B5EF4-FFF2-40B4-BE49-F238E27FC236}">
              <a16:creationId xmlns:a16="http://schemas.microsoft.com/office/drawing/2014/main" id="{262E121E-32C3-47DE-8B32-1351A876F4CA}"/>
            </a:ext>
          </a:extLst>
        </xdr:cNvPr>
        <xdr:cNvSpPr txBox="1"/>
      </xdr:nvSpPr>
      <xdr:spPr>
        <a:xfrm>
          <a:off x="18167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57711</xdr:rowOff>
    </xdr:from>
    <xdr:ext cx="405111" cy="259045"/>
    <xdr:sp macro="" textlink="">
      <xdr:nvSpPr>
        <xdr:cNvPr id="91" name="n_4mainValue【図書館】&#10;有形固定資産減価償却率">
          <a:extLst>
            <a:ext uri="{FF2B5EF4-FFF2-40B4-BE49-F238E27FC236}">
              <a16:creationId xmlns:a16="http://schemas.microsoft.com/office/drawing/2014/main" id="{7DEC1231-2A89-494F-9086-40E471C720A6}"/>
            </a:ext>
          </a:extLst>
        </xdr:cNvPr>
        <xdr:cNvSpPr txBox="1"/>
      </xdr:nvSpPr>
      <xdr:spPr>
        <a:xfrm>
          <a:off x="927744" y="674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D3854E89-BA23-44A7-988E-1FD5F1C1C21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C97ED6F-9F69-4CD5-9AE8-E7E2911C84C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3B6E5E3-8F7B-4507-9D3D-0DA8400BF4C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CA215F7-5313-4AA9-ABDF-27DE8EB9F1B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7775C71F-01E3-4626-AE45-38064621070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701B3CC-AD41-44A8-A3D5-297D82B91AC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90A97FB-AB21-4CA5-8B8A-C8CF95CB2AB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74FC37A-1133-40D4-9173-51808BF6C99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39AF151-C74A-47E9-9C4C-8FE483A8FB8C}"/>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EFAFB87C-A9FC-4EB6-B914-B2D30ED33AB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E082AEC1-4D5F-4C28-9598-DF7ABA8578B1}"/>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E1C93EBD-4E4E-4DD8-B414-290254E4597E}"/>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37BC888A-D0D6-4F44-97ED-2CB3F5A36A61}"/>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EC017BCE-0B15-4E45-A55E-865E09524E47}"/>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DE844DDC-ADDD-46CD-A519-FC7A26CF7125}"/>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5A786BC2-117A-4256-AFF8-10D4A5083478}"/>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198A8230-836D-4999-A249-E62DE35131CF}"/>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F162284F-D75D-43C8-B634-B86DDF612087}"/>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EDD20AA5-B623-4B91-A5D8-8ED5D240E2E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B34CB5FF-3950-48CD-B255-3D39AA1442BC}"/>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8411432B-3ECC-48DA-82CB-ACC9BFDADC0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1D77A12E-E1AE-48E5-B2A5-C378A99B2962}"/>
            </a:ext>
          </a:extLst>
        </xdr:cNvPr>
        <xdr:cNvCxnSpPr/>
      </xdr:nvCxnSpPr>
      <xdr:spPr>
        <a:xfrm flipV="1">
          <a:off x="10476865" y="6051804"/>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4C6DB109-C354-4CC7-9CA6-2704E7F87E39}"/>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94ECDA80-62D7-4D9D-9296-1C9306635790}"/>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0679E42C-F2B1-480A-9271-1BF70177AE67}"/>
            </a:ext>
          </a:extLst>
        </xdr:cNvPr>
        <xdr:cNvSpPr txBox="1"/>
      </xdr:nvSpPr>
      <xdr:spPr>
        <a:xfrm>
          <a:off x="10515600" y="582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8E54252F-6B7C-495E-898F-BE661FBC7AF5}"/>
            </a:ext>
          </a:extLst>
        </xdr:cNvPr>
        <xdr:cNvCxnSpPr/>
      </xdr:nvCxnSpPr>
      <xdr:spPr>
        <a:xfrm>
          <a:off x="10388600" y="605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114571</xdr:rowOff>
    </xdr:from>
    <xdr:ext cx="469744" cy="259045"/>
    <xdr:sp macro="" textlink="">
      <xdr:nvSpPr>
        <xdr:cNvPr id="118" name="【図書館】&#10;一人当たり面積平均値テキスト">
          <a:extLst>
            <a:ext uri="{FF2B5EF4-FFF2-40B4-BE49-F238E27FC236}">
              <a16:creationId xmlns:a16="http://schemas.microsoft.com/office/drawing/2014/main" id="{6537999F-C628-44B0-B8FD-A84E298DB089}"/>
            </a:ext>
          </a:extLst>
        </xdr:cNvPr>
        <xdr:cNvSpPr txBox="1"/>
      </xdr:nvSpPr>
      <xdr:spPr>
        <a:xfrm>
          <a:off x="10515600" y="662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6834765F-A62D-4851-8D50-D0C9974456F3}"/>
            </a:ext>
          </a:extLst>
        </xdr:cNvPr>
        <xdr:cNvSpPr/>
      </xdr:nvSpPr>
      <xdr:spPr>
        <a:xfrm>
          <a:off x="10426700" y="67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7E707934-AF47-4DB1-A540-089DA2708D28}"/>
            </a:ext>
          </a:extLst>
        </xdr:cNvPr>
        <xdr:cNvSpPr/>
      </xdr:nvSpPr>
      <xdr:spPr>
        <a:xfrm>
          <a:off x="9588500" y="6782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98563AC9-C86B-4B78-8100-DB9A204CFCC2}"/>
            </a:ext>
          </a:extLst>
        </xdr:cNvPr>
        <xdr:cNvSpPr/>
      </xdr:nvSpPr>
      <xdr:spPr>
        <a:xfrm>
          <a:off x="8699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a:extLst>
            <a:ext uri="{FF2B5EF4-FFF2-40B4-BE49-F238E27FC236}">
              <a16:creationId xmlns:a16="http://schemas.microsoft.com/office/drawing/2014/main" id="{780D9A01-BCA6-46A9-8C04-2FE557833A2A}"/>
            </a:ext>
          </a:extLst>
        </xdr:cNvPr>
        <xdr:cNvSpPr/>
      </xdr:nvSpPr>
      <xdr:spPr>
        <a:xfrm>
          <a:off x="7810500" y="677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77978</xdr:rowOff>
    </xdr:from>
    <xdr:to>
      <xdr:col>36</xdr:col>
      <xdr:colOff>165100</xdr:colOff>
      <xdr:row>40</xdr:row>
      <xdr:rowOff>8128</xdr:rowOff>
    </xdr:to>
    <xdr:sp macro="" textlink="">
      <xdr:nvSpPr>
        <xdr:cNvPr id="123" name="フローチャート: 判断 122">
          <a:extLst>
            <a:ext uri="{FF2B5EF4-FFF2-40B4-BE49-F238E27FC236}">
              <a16:creationId xmlns:a16="http://schemas.microsoft.com/office/drawing/2014/main" id="{3E23A3BC-C091-49C2-8ECE-F3FE818CDE3B}"/>
            </a:ext>
          </a:extLst>
        </xdr:cNvPr>
        <xdr:cNvSpPr/>
      </xdr:nvSpPr>
      <xdr:spPr>
        <a:xfrm>
          <a:off x="6921500" y="676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5CF0610-E5C7-4B76-A0D8-9B26DF91CBA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DF64C74-33E3-41CE-ABFA-1C6AA58336F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DE9AD0D-3198-4B58-B702-157A3FC7953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0E50C03-C844-46F8-8896-AC4637F7B95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146F0B8-03C6-4864-818E-23D4CA604EC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144272</xdr:rowOff>
    </xdr:from>
    <xdr:to>
      <xdr:col>55</xdr:col>
      <xdr:colOff>50800</xdr:colOff>
      <xdr:row>41</xdr:row>
      <xdr:rowOff>74422</xdr:rowOff>
    </xdr:to>
    <xdr:sp macro="" textlink="">
      <xdr:nvSpPr>
        <xdr:cNvPr id="129" name="楕円 128">
          <a:extLst>
            <a:ext uri="{FF2B5EF4-FFF2-40B4-BE49-F238E27FC236}">
              <a16:creationId xmlns:a16="http://schemas.microsoft.com/office/drawing/2014/main" id="{BDDBC336-733D-446F-AED4-A433F125CCE4}"/>
            </a:ext>
          </a:extLst>
        </xdr:cNvPr>
        <xdr:cNvSpPr/>
      </xdr:nvSpPr>
      <xdr:spPr>
        <a:xfrm>
          <a:off x="10426700" y="700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59199</xdr:rowOff>
    </xdr:from>
    <xdr:ext cx="469744" cy="259045"/>
    <xdr:sp macro="" textlink="">
      <xdr:nvSpPr>
        <xdr:cNvPr id="130" name="【図書館】&#10;一人当たり面積該当値テキスト">
          <a:extLst>
            <a:ext uri="{FF2B5EF4-FFF2-40B4-BE49-F238E27FC236}">
              <a16:creationId xmlns:a16="http://schemas.microsoft.com/office/drawing/2014/main" id="{5E1A448E-2817-4ACC-B72B-08CAF466B105}"/>
            </a:ext>
          </a:extLst>
        </xdr:cNvPr>
        <xdr:cNvSpPr txBox="1"/>
      </xdr:nvSpPr>
      <xdr:spPr>
        <a:xfrm>
          <a:off x="10515600" y="6917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144272</xdr:rowOff>
    </xdr:from>
    <xdr:to>
      <xdr:col>50</xdr:col>
      <xdr:colOff>165100</xdr:colOff>
      <xdr:row>41</xdr:row>
      <xdr:rowOff>74422</xdr:rowOff>
    </xdr:to>
    <xdr:sp macro="" textlink="">
      <xdr:nvSpPr>
        <xdr:cNvPr id="131" name="楕円 130">
          <a:extLst>
            <a:ext uri="{FF2B5EF4-FFF2-40B4-BE49-F238E27FC236}">
              <a16:creationId xmlns:a16="http://schemas.microsoft.com/office/drawing/2014/main" id="{400F15FC-F4EC-4483-A4C8-FDBA2E6B6525}"/>
            </a:ext>
          </a:extLst>
        </xdr:cNvPr>
        <xdr:cNvSpPr/>
      </xdr:nvSpPr>
      <xdr:spPr>
        <a:xfrm>
          <a:off x="9588500" y="700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23622</xdr:rowOff>
    </xdr:from>
    <xdr:to>
      <xdr:col>55</xdr:col>
      <xdr:colOff>0</xdr:colOff>
      <xdr:row>41</xdr:row>
      <xdr:rowOff>23622</xdr:rowOff>
    </xdr:to>
    <xdr:cxnSp macro="">
      <xdr:nvCxnSpPr>
        <xdr:cNvPr id="132" name="直線コネクタ 131">
          <a:extLst>
            <a:ext uri="{FF2B5EF4-FFF2-40B4-BE49-F238E27FC236}">
              <a16:creationId xmlns:a16="http://schemas.microsoft.com/office/drawing/2014/main" id="{F3A65B3F-8512-4441-9A97-B8A94ABF08E7}"/>
            </a:ext>
          </a:extLst>
        </xdr:cNvPr>
        <xdr:cNvCxnSpPr/>
      </xdr:nvCxnSpPr>
      <xdr:spPr>
        <a:xfrm>
          <a:off x="9639300" y="70530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144272</xdr:rowOff>
    </xdr:from>
    <xdr:to>
      <xdr:col>46</xdr:col>
      <xdr:colOff>38100</xdr:colOff>
      <xdr:row>41</xdr:row>
      <xdr:rowOff>74422</xdr:rowOff>
    </xdr:to>
    <xdr:sp macro="" textlink="">
      <xdr:nvSpPr>
        <xdr:cNvPr id="133" name="楕円 132">
          <a:extLst>
            <a:ext uri="{FF2B5EF4-FFF2-40B4-BE49-F238E27FC236}">
              <a16:creationId xmlns:a16="http://schemas.microsoft.com/office/drawing/2014/main" id="{1976152A-66CA-48B9-AD04-E85BA4A32BA2}"/>
            </a:ext>
          </a:extLst>
        </xdr:cNvPr>
        <xdr:cNvSpPr/>
      </xdr:nvSpPr>
      <xdr:spPr>
        <a:xfrm>
          <a:off x="8699500" y="700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23622</xdr:rowOff>
    </xdr:from>
    <xdr:to>
      <xdr:col>50</xdr:col>
      <xdr:colOff>114300</xdr:colOff>
      <xdr:row>41</xdr:row>
      <xdr:rowOff>23622</xdr:rowOff>
    </xdr:to>
    <xdr:cxnSp macro="">
      <xdr:nvCxnSpPr>
        <xdr:cNvPr id="134" name="直線コネクタ 133">
          <a:extLst>
            <a:ext uri="{FF2B5EF4-FFF2-40B4-BE49-F238E27FC236}">
              <a16:creationId xmlns:a16="http://schemas.microsoft.com/office/drawing/2014/main" id="{9C508435-4FCA-4DEA-B61C-726A8E3D273C}"/>
            </a:ext>
          </a:extLst>
        </xdr:cNvPr>
        <xdr:cNvCxnSpPr/>
      </xdr:nvCxnSpPr>
      <xdr:spPr>
        <a:xfrm>
          <a:off x="8750300" y="7053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121412</xdr:rowOff>
    </xdr:from>
    <xdr:to>
      <xdr:col>41</xdr:col>
      <xdr:colOff>101600</xdr:colOff>
      <xdr:row>41</xdr:row>
      <xdr:rowOff>51562</xdr:rowOff>
    </xdr:to>
    <xdr:sp macro="" textlink="">
      <xdr:nvSpPr>
        <xdr:cNvPr id="135" name="楕円 134">
          <a:extLst>
            <a:ext uri="{FF2B5EF4-FFF2-40B4-BE49-F238E27FC236}">
              <a16:creationId xmlns:a16="http://schemas.microsoft.com/office/drawing/2014/main" id="{2C323C71-96FA-4B1C-AF79-21C5D323996D}"/>
            </a:ext>
          </a:extLst>
        </xdr:cNvPr>
        <xdr:cNvSpPr/>
      </xdr:nvSpPr>
      <xdr:spPr>
        <a:xfrm>
          <a:off x="7810500" y="697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762</xdr:rowOff>
    </xdr:from>
    <xdr:to>
      <xdr:col>45</xdr:col>
      <xdr:colOff>177800</xdr:colOff>
      <xdr:row>41</xdr:row>
      <xdr:rowOff>23622</xdr:rowOff>
    </xdr:to>
    <xdr:cxnSp macro="">
      <xdr:nvCxnSpPr>
        <xdr:cNvPr id="136" name="直線コネクタ 135">
          <a:extLst>
            <a:ext uri="{FF2B5EF4-FFF2-40B4-BE49-F238E27FC236}">
              <a16:creationId xmlns:a16="http://schemas.microsoft.com/office/drawing/2014/main" id="{E32A6883-170D-4155-82CB-9CBCDB803884}"/>
            </a:ext>
          </a:extLst>
        </xdr:cNvPr>
        <xdr:cNvCxnSpPr/>
      </xdr:nvCxnSpPr>
      <xdr:spPr>
        <a:xfrm>
          <a:off x="7861300" y="70302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121412</xdr:rowOff>
    </xdr:from>
    <xdr:to>
      <xdr:col>36</xdr:col>
      <xdr:colOff>165100</xdr:colOff>
      <xdr:row>41</xdr:row>
      <xdr:rowOff>51562</xdr:rowOff>
    </xdr:to>
    <xdr:sp macro="" textlink="">
      <xdr:nvSpPr>
        <xdr:cNvPr id="137" name="楕円 136">
          <a:extLst>
            <a:ext uri="{FF2B5EF4-FFF2-40B4-BE49-F238E27FC236}">
              <a16:creationId xmlns:a16="http://schemas.microsoft.com/office/drawing/2014/main" id="{0215551A-3BFC-4D31-83A4-C426BA6813BB}"/>
            </a:ext>
          </a:extLst>
        </xdr:cNvPr>
        <xdr:cNvSpPr/>
      </xdr:nvSpPr>
      <xdr:spPr>
        <a:xfrm>
          <a:off x="6921500" y="697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762</xdr:rowOff>
    </xdr:from>
    <xdr:to>
      <xdr:col>41</xdr:col>
      <xdr:colOff>50800</xdr:colOff>
      <xdr:row>41</xdr:row>
      <xdr:rowOff>762</xdr:rowOff>
    </xdr:to>
    <xdr:cxnSp macro="">
      <xdr:nvCxnSpPr>
        <xdr:cNvPr id="138" name="直線コネクタ 137">
          <a:extLst>
            <a:ext uri="{FF2B5EF4-FFF2-40B4-BE49-F238E27FC236}">
              <a16:creationId xmlns:a16="http://schemas.microsoft.com/office/drawing/2014/main" id="{CCB4FF44-8A74-436D-AF4A-BF54F865F279}"/>
            </a:ext>
          </a:extLst>
        </xdr:cNvPr>
        <xdr:cNvCxnSpPr/>
      </xdr:nvCxnSpPr>
      <xdr:spPr>
        <a:xfrm>
          <a:off x="6972300" y="70302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42943</xdr:rowOff>
    </xdr:from>
    <xdr:ext cx="469744" cy="259045"/>
    <xdr:sp macro="" textlink="">
      <xdr:nvSpPr>
        <xdr:cNvPr id="139" name="n_1aveValue【図書館】&#10;一人当たり面積">
          <a:extLst>
            <a:ext uri="{FF2B5EF4-FFF2-40B4-BE49-F238E27FC236}">
              <a16:creationId xmlns:a16="http://schemas.microsoft.com/office/drawing/2014/main" id="{7BCE86BD-23BD-4C44-92A1-5C897C0F9976}"/>
            </a:ext>
          </a:extLst>
        </xdr:cNvPr>
        <xdr:cNvSpPr txBox="1"/>
      </xdr:nvSpPr>
      <xdr:spPr>
        <a:xfrm>
          <a:off x="9391727" y="655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29227</xdr:rowOff>
    </xdr:from>
    <xdr:ext cx="469744" cy="259045"/>
    <xdr:sp macro="" textlink="">
      <xdr:nvSpPr>
        <xdr:cNvPr id="140" name="n_2aveValue【図書館】&#10;一人当たり面積">
          <a:extLst>
            <a:ext uri="{FF2B5EF4-FFF2-40B4-BE49-F238E27FC236}">
              <a16:creationId xmlns:a16="http://schemas.microsoft.com/office/drawing/2014/main" id="{E9D33867-605B-41B0-941F-5E6442668A34}"/>
            </a:ext>
          </a:extLst>
        </xdr:cNvPr>
        <xdr:cNvSpPr txBox="1"/>
      </xdr:nvSpPr>
      <xdr:spPr>
        <a:xfrm>
          <a:off x="8515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33799</xdr:rowOff>
    </xdr:from>
    <xdr:ext cx="469744" cy="259045"/>
    <xdr:sp macro="" textlink="">
      <xdr:nvSpPr>
        <xdr:cNvPr id="141" name="n_3aveValue【図書館】&#10;一人当たり面積">
          <a:extLst>
            <a:ext uri="{FF2B5EF4-FFF2-40B4-BE49-F238E27FC236}">
              <a16:creationId xmlns:a16="http://schemas.microsoft.com/office/drawing/2014/main" id="{FF8707E9-BCEF-4297-B2EC-67F7B08DE395}"/>
            </a:ext>
          </a:extLst>
        </xdr:cNvPr>
        <xdr:cNvSpPr txBox="1"/>
      </xdr:nvSpPr>
      <xdr:spPr>
        <a:xfrm>
          <a:off x="7626427" y="654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24655</xdr:rowOff>
    </xdr:from>
    <xdr:ext cx="469744" cy="259045"/>
    <xdr:sp macro="" textlink="">
      <xdr:nvSpPr>
        <xdr:cNvPr id="142" name="n_4aveValue【図書館】&#10;一人当たり面積">
          <a:extLst>
            <a:ext uri="{FF2B5EF4-FFF2-40B4-BE49-F238E27FC236}">
              <a16:creationId xmlns:a16="http://schemas.microsoft.com/office/drawing/2014/main" id="{67D81C4D-726B-4C09-B0F4-4CC773DE8B05}"/>
            </a:ext>
          </a:extLst>
        </xdr:cNvPr>
        <xdr:cNvSpPr txBox="1"/>
      </xdr:nvSpPr>
      <xdr:spPr>
        <a:xfrm>
          <a:off x="6737427" y="653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65549</xdr:rowOff>
    </xdr:from>
    <xdr:ext cx="469744" cy="259045"/>
    <xdr:sp macro="" textlink="">
      <xdr:nvSpPr>
        <xdr:cNvPr id="143" name="n_1mainValue【図書館】&#10;一人当たり面積">
          <a:extLst>
            <a:ext uri="{FF2B5EF4-FFF2-40B4-BE49-F238E27FC236}">
              <a16:creationId xmlns:a16="http://schemas.microsoft.com/office/drawing/2014/main" id="{2E9B2F60-105F-403F-9FFD-3526E64E2158}"/>
            </a:ext>
          </a:extLst>
        </xdr:cNvPr>
        <xdr:cNvSpPr txBox="1"/>
      </xdr:nvSpPr>
      <xdr:spPr>
        <a:xfrm>
          <a:off x="9391727" y="709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65549</xdr:rowOff>
    </xdr:from>
    <xdr:ext cx="469744" cy="259045"/>
    <xdr:sp macro="" textlink="">
      <xdr:nvSpPr>
        <xdr:cNvPr id="144" name="n_2mainValue【図書館】&#10;一人当たり面積">
          <a:extLst>
            <a:ext uri="{FF2B5EF4-FFF2-40B4-BE49-F238E27FC236}">
              <a16:creationId xmlns:a16="http://schemas.microsoft.com/office/drawing/2014/main" id="{D25D10C6-182B-4082-A077-A102DD7DE94B}"/>
            </a:ext>
          </a:extLst>
        </xdr:cNvPr>
        <xdr:cNvSpPr txBox="1"/>
      </xdr:nvSpPr>
      <xdr:spPr>
        <a:xfrm>
          <a:off x="8515427" y="709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42689</xdr:rowOff>
    </xdr:from>
    <xdr:ext cx="469744" cy="259045"/>
    <xdr:sp macro="" textlink="">
      <xdr:nvSpPr>
        <xdr:cNvPr id="145" name="n_3mainValue【図書館】&#10;一人当たり面積">
          <a:extLst>
            <a:ext uri="{FF2B5EF4-FFF2-40B4-BE49-F238E27FC236}">
              <a16:creationId xmlns:a16="http://schemas.microsoft.com/office/drawing/2014/main" id="{E44C09AF-5747-441D-8A43-A65FE829685D}"/>
            </a:ext>
          </a:extLst>
        </xdr:cNvPr>
        <xdr:cNvSpPr txBox="1"/>
      </xdr:nvSpPr>
      <xdr:spPr>
        <a:xfrm>
          <a:off x="7626427" y="707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42689</xdr:rowOff>
    </xdr:from>
    <xdr:ext cx="469744" cy="259045"/>
    <xdr:sp macro="" textlink="">
      <xdr:nvSpPr>
        <xdr:cNvPr id="146" name="n_4mainValue【図書館】&#10;一人当たり面積">
          <a:extLst>
            <a:ext uri="{FF2B5EF4-FFF2-40B4-BE49-F238E27FC236}">
              <a16:creationId xmlns:a16="http://schemas.microsoft.com/office/drawing/2014/main" id="{4C44168E-28C8-400F-AA89-B13AD9988563}"/>
            </a:ext>
          </a:extLst>
        </xdr:cNvPr>
        <xdr:cNvSpPr txBox="1"/>
      </xdr:nvSpPr>
      <xdr:spPr>
        <a:xfrm>
          <a:off x="6737427" y="707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4F30760D-7F43-4B6A-AFDD-ABDEF4C0DD6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9C93F4FE-B195-45CC-AF7E-88A536089CF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2A99CDB-546C-47B1-BCFB-49748DFB2B2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3A567B0C-9000-4B7D-942C-339B5BDA4E9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99759A3-6B60-4085-AD8F-E70AF614FA2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6E454A5-47A5-4D63-B477-C311C053AA9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16A2261A-17BB-4DAF-A889-3CF52B56F9F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B2F7BFD4-BE40-4F43-AEAD-D08DC25337A4}"/>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5" name="正方形/長方形 154">
          <a:extLst>
            <a:ext uri="{FF2B5EF4-FFF2-40B4-BE49-F238E27FC236}">
              <a16:creationId xmlns:a16="http://schemas.microsoft.com/office/drawing/2014/main" id="{7B6B1DEB-2F55-4FFD-8FAD-FD80980A322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6" name="正方形/長方形 155">
          <a:extLst>
            <a:ext uri="{FF2B5EF4-FFF2-40B4-BE49-F238E27FC236}">
              <a16:creationId xmlns:a16="http://schemas.microsoft.com/office/drawing/2014/main" id="{8862AE5A-D9CB-478B-B2B6-B44E522F997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7" name="正方形/長方形 156">
          <a:extLst>
            <a:ext uri="{FF2B5EF4-FFF2-40B4-BE49-F238E27FC236}">
              <a16:creationId xmlns:a16="http://schemas.microsoft.com/office/drawing/2014/main" id="{B9025BF3-E6F3-4A88-B483-22D27D0393C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8" name="正方形/長方形 157">
          <a:extLst>
            <a:ext uri="{FF2B5EF4-FFF2-40B4-BE49-F238E27FC236}">
              <a16:creationId xmlns:a16="http://schemas.microsoft.com/office/drawing/2014/main" id="{34CDEF26-4498-4656-BA3F-F433BA6CD6B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9" name="正方形/長方形 158">
          <a:extLst>
            <a:ext uri="{FF2B5EF4-FFF2-40B4-BE49-F238E27FC236}">
              <a16:creationId xmlns:a16="http://schemas.microsoft.com/office/drawing/2014/main" id="{15793668-850A-4327-8966-AC2A9DB96C2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0" name="正方形/長方形 159">
          <a:extLst>
            <a:ext uri="{FF2B5EF4-FFF2-40B4-BE49-F238E27FC236}">
              <a16:creationId xmlns:a16="http://schemas.microsoft.com/office/drawing/2014/main" id="{7B6D1EF1-720F-4AA0-B97F-CDCDA0B5CE0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1" name="正方形/長方形 160">
          <a:extLst>
            <a:ext uri="{FF2B5EF4-FFF2-40B4-BE49-F238E27FC236}">
              <a16:creationId xmlns:a16="http://schemas.microsoft.com/office/drawing/2014/main" id="{3FBE5596-3C01-484C-B44D-5EAD8DD47EB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2" name="正方形/長方形 161">
          <a:extLst>
            <a:ext uri="{FF2B5EF4-FFF2-40B4-BE49-F238E27FC236}">
              <a16:creationId xmlns:a16="http://schemas.microsoft.com/office/drawing/2014/main" id="{C4BE8DEA-7ECB-4C43-9B4B-97FA4CCE4916}"/>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61621AEA-FFF4-4615-9CA4-7ACA837BD8D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66854287-FEA4-476B-BFAA-3F7A3FC6D4C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4A8DF032-DAF9-4404-973F-7289FB1DB07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E372F50F-CDBE-45FF-8A84-9D51B63346D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BFF1462D-31D6-4C16-B9DC-CB9510B9F0C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13742D3F-823C-47E2-8051-A9AECD04D48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54125571-09BD-4889-AA74-2104B826E22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DCE78EAE-AFC4-4373-9925-AB32BA617F5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a:extLst>
            <a:ext uri="{FF2B5EF4-FFF2-40B4-BE49-F238E27FC236}">
              <a16:creationId xmlns:a16="http://schemas.microsoft.com/office/drawing/2014/main" id="{D2375757-7795-4D9A-AE03-F57A2F63FBC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0E0DA965-455E-4C76-91B0-9BD55D504E5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a:extLst>
            <a:ext uri="{FF2B5EF4-FFF2-40B4-BE49-F238E27FC236}">
              <a16:creationId xmlns:a16="http://schemas.microsoft.com/office/drawing/2014/main" id="{85646CBF-F1FE-4471-A07A-02AC4D23F62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4" name="直線コネクタ 173">
          <a:extLst>
            <a:ext uri="{FF2B5EF4-FFF2-40B4-BE49-F238E27FC236}">
              <a16:creationId xmlns:a16="http://schemas.microsoft.com/office/drawing/2014/main" id="{01CA2015-4FCD-4706-AB72-6F906EE48133}"/>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5" name="テキスト ボックス 174">
          <a:extLst>
            <a:ext uri="{FF2B5EF4-FFF2-40B4-BE49-F238E27FC236}">
              <a16:creationId xmlns:a16="http://schemas.microsoft.com/office/drawing/2014/main" id="{2E695B5A-B4EB-465A-B92D-BDBC3474585C}"/>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6" name="直線コネクタ 175">
          <a:extLst>
            <a:ext uri="{FF2B5EF4-FFF2-40B4-BE49-F238E27FC236}">
              <a16:creationId xmlns:a16="http://schemas.microsoft.com/office/drawing/2014/main" id="{C3385B6A-79C8-4A44-B2E6-5AE61935FEF7}"/>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7" name="テキスト ボックス 176">
          <a:extLst>
            <a:ext uri="{FF2B5EF4-FFF2-40B4-BE49-F238E27FC236}">
              <a16:creationId xmlns:a16="http://schemas.microsoft.com/office/drawing/2014/main" id="{F2A46BF0-3D12-4523-9D93-7BA5634ADDF1}"/>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8" name="直線コネクタ 177">
          <a:extLst>
            <a:ext uri="{FF2B5EF4-FFF2-40B4-BE49-F238E27FC236}">
              <a16:creationId xmlns:a16="http://schemas.microsoft.com/office/drawing/2014/main" id="{57A91D23-BE54-4F8F-A5E5-1D3A0CC8DD22}"/>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9" name="テキスト ボックス 178">
          <a:extLst>
            <a:ext uri="{FF2B5EF4-FFF2-40B4-BE49-F238E27FC236}">
              <a16:creationId xmlns:a16="http://schemas.microsoft.com/office/drawing/2014/main" id="{2CDD762B-16E1-432B-BA30-3A10A2BCE64D}"/>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0" name="直線コネクタ 179">
          <a:extLst>
            <a:ext uri="{FF2B5EF4-FFF2-40B4-BE49-F238E27FC236}">
              <a16:creationId xmlns:a16="http://schemas.microsoft.com/office/drawing/2014/main" id="{CECFB846-41F7-4E83-A747-55D95957A7B7}"/>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1" name="テキスト ボックス 180">
          <a:extLst>
            <a:ext uri="{FF2B5EF4-FFF2-40B4-BE49-F238E27FC236}">
              <a16:creationId xmlns:a16="http://schemas.microsoft.com/office/drawing/2014/main" id="{D554863C-7097-444F-BFC5-FCF84359D4FE}"/>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2" name="直線コネクタ 181">
          <a:extLst>
            <a:ext uri="{FF2B5EF4-FFF2-40B4-BE49-F238E27FC236}">
              <a16:creationId xmlns:a16="http://schemas.microsoft.com/office/drawing/2014/main" id="{38D93E1B-57D2-4B3B-B50B-21236003E1A3}"/>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3" name="テキスト ボックス 182">
          <a:extLst>
            <a:ext uri="{FF2B5EF4-FFF2-40B4-BE49-F238E27FC236}">
              <a16:creationId xmlns:a16="http://schemas.microsoft.com/office/drawing/2014/main" id="{00FA8946-CA44-4BD7-94C2-3004E1832BF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4" name="直線コネクタ 183">
          <a:extLst>
            <a:ext uri="{FF2B5EF4-FFF2-40B4-BE49-F238E27FC236}">
              <a16:creationId xmlns:a16="http://schemas.microsoft.com/office/drawing/2014/main" id="{F0166F4B-FACC-4459-9057-212D5C495401}"/>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5" name="テキスト ボックス 184">
          <a:extLst>
            <a:ext uri="{FF2B5EF4-FFF2-40B4-BE49-F238E27FC236}">
              <a16:creationId xmlns:a16="http://schemas.microsoft.com/office/drawing/2014/main" id="{5CC58EDA-1F13-4D84-9E9E-30198A250E1A}"/>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6" name="直線コネクタ 185">
          <a:extLst>
            <a:ext uri="{FF2B5EF4-FFF2-40B4-BE49-F238E27FC236}">
              <a16:creationId xmlns:a16="http://schemas.microsoft.com/office/drawing/2014/main" id="{B72BBDFE-84C8-4FBB-9A26-A6B3ABA5B36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7" name="【福祉施設】&#10;有形固定資産減価償却率グラフ枠">
          <a:extLst>
            <a:ext uri="{FF2B5EF4-FFF2-40B4-BE49-F238E27FC236}">
              <a16:creationId xmlns:a16="http://schemas.microsoft.com/office/drawing/2014/main" id="{49C84F4E-DF13-4A36-A0FD-D2D133A6D40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65858</xdr:rowOff>
    </xdr:from>
    <xdr:to>
      <xdr:col>24</xdr:col>
      <xdr:colOff>62865</xdr:colOff>
      <xdr:row>86</xdr:row>
      <xdr:rowOff>168729</xdr:rowOff>
    </xdr:to>
    <xdr:cxnSp macro="">
      <xdr:nvCxnSpPr>
        <xdr:cNvPr id="188" name="直線コネクタ 187">
          <a:extLst>
            <a:ext uri="{FF2B5EF4-FFF2-40B4-BE49-F238E27FC236}">
              <a16:creationId xmlns:a16="http://schemas.microsoft.com/office/drawing/2014/main" id="{2F95319F-5720-4C2F-93CA-C09ADBD55AA0}"/>
            </a:ext>
          </a:extLst>
        </xdr:cNvPr>
        <xdr:cNvCxnSpPr/>
      </xdr:nvCxnSpPr>
      <xdr:spPr>
        <a:xfrm flipV="1">
          <a:off x="4634865" y="13438958"/>
          <a:ext cx="0" cy="147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9" name="【福祉施設】&#10;有形固定資産減価償却率最小値テキスト">
          <a:extLst>
            <a:ext uri="{FF2B5EF4-FFF2-40B4-BE49-F238E27FC236}">
              <a16:creationId xmlns:a16="http://schemas.microsoft.com/office/drawing/2014/main" id="{07430E35-9E97-4636-A629-001AC02F3DFA}"/>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0" name="直線コネクタ 189">
          <a:extLst>
            <a:ext uri="{FF2B5EF4-FFF2-40B4-BE49-F238E27FC236}">
              <a16:creationId xmlns:a16="http://schemas.microsoft.com/office/drawing/2014/main" id="{23B14F34-F2D0-46B0-8531-2CECA2CD782D}"/>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12535</xdr:rowOff>
    </xdr:from>
    <xdr:ext cx="340478" cy="259045"/>
    <xdr:sp macro="" textlink="">
      <xdr:nvSpPr>
        <xdr:cNvPr id="191" name="【福祉施設】&#10;有形固定資産減価償却率最大値テキスト">
          <a:extLst>
            <a:ext uri="{FF2B5EF4-FFF2-40B4-BE49-F238E27FC236}">
              <a16:creationId xmlns:a16="http://schemas.microsoft.com/office/drawing/2014/main" id="{EC74CDC4-9287-48B2-8A07-AE9CFB661F73}"/>
            </a:ext>
          </a:extLst>
        </xdr:cNvPr>
        <xdr:cNvSpPr txBox="1"/>
      </xdr:nvSpPr>
      <xdr:spPr>
        <a:xfrm>
          <a:off x="4673600" y="132141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65858</xdr:rowOff>
    </xdr:from>
    <xdr:to>
      <xdr:col>24</xdr:col>
      <xdr:colOff>152400</xdr:colOff>
      <xdr:row>78</xdr:row>
      <xdr:rowOff>65858</xdr:rowOff>
    </xdr:to>
    <xdr:cxnSp macro="">
      <xdr:nvCxnSpPr>
        <xdr:cNvPr id="192" name="直線コネクタ 191">
          <a:extLst>
            <a:ext uri="{FF2B5EF4-FFF2-40B4-BE49-F238E27FC236}">
              <a16:creationId xmlns:a16="http://schemas.microsoft.com/office/drawing/2014/main" id="{596C9C27-03BB-4F4B-83F8-934F7305BEA7}"/>
            </a:ext>
          </a:extLst>
        </xdr:cNvPr>
        <xdr:cNvCxnSpPr/>
      </xdr:nvCxnSpPr>
      <xdr:spPr>
        <a:xfrm>
          <a:off x="4546600" y="1343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148970</xdr:rowOff>
    </xdr:from>
    <xdr:ext cx="405111" cy="259045"/>
    <xdr:sp macro="" textlink="">
      <xdr:nvSpPr>
        <xdr:cNvPr id="193" name="【福祉施設】&#10;有形固定資産減価償却率平均値テキスト">
          <a:extLst>
            <a:ext uri="{FF2B5EF4-FFF2-40B4-BE49-F238E27FC236}">
              <a16:creationId xmlns:a16="http://schemas.microsoft.com/office/drawing/2014/main" id="{7E62E4F5-4D30-43DB-8303-257BF7140B01}"/>
            </a:ext>
          </a:extLst>
        </xdr:cNvPr>
        <xdr:cNvSpPr txBox="1"/>
      </xdr:nvSpPr>
      <xdr:spPr>
        <a:xfrm>
          <a:off x="4673600" y="1403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194" name="フローチャート: 判断 193">
          <a:extLst>
            <a:ext uri="{FF2B5EF4-FFF2-40B4-BE49-F238E27FC236}">
              <a16:creationId xmlns:a16="http://schemas.microsoft.com/office/drawing/2014/main" id="{AB2C7958-91FB-4805-B225-41520A7D1202}"/>
            </a:ext>
          </a:extLst>
        </xdr:cNvPr>
        <xdr:cNvSpPr/>
      </xdr:nvSpPr>
      <xdr:spPr>
        <a:xfrm>
          <a:off x="45847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117929</xdr:rowOff>
    </xdr:from>
    <xdr:to>
      <xdr:col>20</xdr:col>
      <xdr:colOff>38100</xdr:colOff>
      <xdr:row>83</xdr:row>
      <xdr:rowOff>48079</xdr:rowOff>
    </xdr:to>
    <xdr:sp macro="" textlink="">
      <xdr:nvSpPr>
        <xdr:cNvPr id="195" name="フローチャート: 判断 194">
          <a:extLst>
            <a:ext uri="{FF2B5EF4-FFF2-40B4-BE49-F238E27FC236}">
              <a16:creationId xmlns:a16="http://schemas.microsoft.com/office/drawing/2014/main" id="{5CB38C94-8E96-4A76-AE9A-82644D4F6ADB}"/>
            </a:ext>
          </a:extLst>
        </xdr:cNvPr>
        <xdr:cNvSpPr/>
      </xdr:nvSpPr>
      <xdr:spPr>
        <a:xfrm>
          <a:off x="3746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196" name="フローチャート: 判断 195">
          <a:extLst>
            <a:ext uri="{FF2B5EF4-FFF2-40B4-BE49-F238E27FC236}">
              <a16:creationId xmlns:a16="http://schemas.microsoft.com/office/drawing/2014/main" id="{F3346316-193D-4CC8-A624-09090E15114C}"/>
            </a:ext>
          </a:extLst>
        </xdr:cNvPr>
        <xdr:cNvSpPr/>
      </xdr:nvSpPr>
      <xdr:spPr>
        <a:xfrm>
          <a:off x="2857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106499</xdr:rowOff>
    </xdr:from>
    <xdr:to>
      <xdr:col>10</xdr:col>
      <xdr:colOff>165100</xdr:colOff>
      <xdr:row>83</xdr:row>
      <xdr:rowOff>36649</xdr:rowOff>
    </xdr:to>
    <xdr:sp macro="" textlink="">
      <xdr:nvSpPr>
        <xdr:cNvPr id="197" name="フローチャート: 判断 196">
          <a:extLst>
            <a:ext uri="{FF2B5EF4-FFF2-40B4-BE49-F238E27FC236}">
              <a16:creationId xmlns:a16="http://schemas.microsoft.com/office/drawing/2014/main" id="{F53CEC70-BB2A-4371-9EC7-A78FDE6FA900}"/>
            </a:ext>
          </a:extLst>
        </xdr:cNvPr>
        <xdr:cNvSpPr/>
      </xdr:nvSpPr>
      <xdr:spPr>
        <a:xfrm>
          <a:off x="1968500" y="1416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28121</xdr:rowOff>
    </xdr:from>
    <xdr:to>
      <xdr:col>6</xdr:col>
      <xdr:colOff>38100</xdr:colOff>
      <xdr:row>82</xdr:row>
      <xdr:rowOff>129721</xdr:rowOff>
    </xdr:to>
    <xdr:sp macro="" textlink="">
      <xdr:nvSpPr>
        <xdr:cNvPr id="198" name="フローチャート: 判断 197">
          <a:extLst>
            <a:ext uri="{FF2B5EF4-FFF2-40B4-BE49-F238E27FC236}">
              <a16:creationId xmlns:a16="http://schemas.microsoft.com/office/drawing/2014/main" id="{8A314CFD-091E-4223-83BE-7BCD5BFE54DA}"/>
            </a:ext>
          </a:extLst>
        </xdr:cNvPr>
        <xdr:cNvSpPr/>
      </xdr:nvSpPr>
      <xdr:spPr>
        <a:xfrm>
          <a:off x="1079500" y="1408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60AEA18B-56D1-41EA-B213-1FA53E4DFA9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7FF86A6B-9DE7-4CB0-ACEF-2CC5CF3398A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2321286A-D95D-4769-9F13-9EB1FC471AF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20247FBC-1974-4B75-B604-B354529B8D5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16A4AC75-9E7A-499D-9FCF-48ECC2A0EFE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04" name="楕円 203">
          <a:extLst>
            <a:ext uri="{FF2B5EF4-FFF2-40B4-BE49-F238E27FC236}">
              <a16:creationId xmlns:a16="http://schemas.microsoft.com/office/drawing/2014/main" id="{F9B7CCF7-E554-4718-8B37-8F7038C0D702}"/>
            </a:ext>
          </a:extLst>
        </xdr:cNvPr>
        <xdr:cNvSpPr/>
      </xdr:nvSpPr>
      <xdr:spPr>
        <a:xfrm>
          <a:off x="4584700" y="1436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117583</xdr:rowOff>
    </xdr:from>
    <xdr:ext cx="405111" cy="259045"/>
    <xdr:sp macro="" textlink="">
      <xdr:nvSpPr>
        <xdr:cNvPr id="205" name="【福祉施設】&#10;有形固定資産減価償却率該当値テキスト">
          <a:extLst>
            <a:ext uri="{FF2B5EF4-FFF2-40B4-BE49-F238E27FC236}">
              <a16:creationId xmlns:a16="http://schemas.microsoft.com/office/drawing/2014/main" id="{A8E9E890-8F75-48D2-806E-9CC18A85F139}"/>
            </a:ext>
          </a:extLst>
        </xdr:cNvPr>
        <xdr:cNvSpPr txBox="1"/>
      </xdr:nvSpPr>
      <xdr:spPr>
        <a:xfrm>
          <a:off x="4673600" y="1434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5262</xdr:rowOff>
    </xdr:from>
    <xdr:to>
      <xdr:col>20</xdr:col>
      <xdr:colOff>38100</xdr:colOff>
      <xdr:row>85</xdr:row>
      <xdr:rowOff>106862</xdr:rowOff>
    </xdr:to>
    <xdr:sp macro="" textlink="">
      <xdr:nvSpPr>
        <xdr:cNvPr id="206" name="楕円 205">
          <a:extLst>
            <a:ext uri="{FF2B5EF4-FFF2-40B4-BE49-F238E27FC236}">
              <a16:creationId xmlns:a16="http://schemas.microsoft.com/office/drawing/2014/main" id="{56EE88AE-3963-4771-A99D-D6E060B5B088}"/>
            </a:ext>
          </a:extLst>
        </xdr:cNvPr>
        <xdr:cNvSpPr/>
      </xdr:nvSpPr>
      <xdr:spPr>
        <a:xfrm>
          <a:off x="3746500" y="1457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18506</xdr:rowOff>
    </xdr:from>
    <xdr:to>
      <xdr:col>24</xdr:col>
      <xdr:colOff>63500</xdr:colOff>
      <xdr:row>85</xdr:row>
      <xdr:rowOff>56062</xdr:rowOff>
    </xdr:to>
    <xdr:cxnSp macro="">
      <xdr:nvCxnSpPr>
        <xdr:cNvPr id="207" name="直線コネクタ 206">
          <a:extLst>
            <a:ext uri="{FF2B5EF4-FFF2-40B4-BE49-F238E27FC236}">
              <a16:creationId xmlns:a16="http://schemas.microsoft.com/office/drawing/2014/main" id="{197EBB67-F0AD-47CD-A1E5-C9C025768FBA}"/>
            </a:ext>
          </a:extLst>
        </xdr:cNvPr>
        <xdr:cNvCxnSpPr/>
      </xdr:nvCxnSpPr>
      <xdr:spPr>
        <a:xfrm flipV="1">
          <a:off x="3797300" y="14420306"/>
          <a:ext cx="838200" cy="20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137523</xdr:rowOff>
    </xdr:from>
    <xdr:to>
      <xdr:col>15</xdr:col>
      <xdr:colOff>101600</xdr:colOff>
      <xdr:row>85</xdr:row>
      <xdr:rowOff>67673</xdr:rowOff>
    </xdr:to>
    <xdr:sp macro="" textlink="">
      <xdr:nvSpPr>
        <xdr:cNvPr id="208" name="楕円 207">
          <a:extLst>
            <a:ext uri="{FF2B5EF4-FFF2-40B4-BE49-F238E27FC236}">
              <a16:creationId xmlns:a16="http://schemas.microsoft.com/office/drawing/2014/main" id="{56443E54-E08E-4DDF-A556-2132E1743115}"/>
            </a:ext>
          </a:extLst>
        </xdr:cNvPr>
        <xdr:cNvSpPr/>
      </xdr:nvSpPr>
      <xdr:spPr>
        <a:xfrm>
          <a:off x="2857500" y="1453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16873</xdr:rowOff>
    </xdr:from>
    <xdr:to>
      <xdr:col>19</xdr:col>
      <xdr:colOff>177800</xdr:colOff>
      <xdr:row>85</xdr:row>
      <xdr:rowOff>56062</xdr:rowOff>
    </xdr:to>
    <xdr:cxnSp macro="">
      <xdr:nvCxnSpPr>
        <xdr:cNvPr id="209" name="直線コネクタ 208">
          <a:extLst>
            <a:ext uri="{FF2B5EF4-FFF2-40B4-BE49-F238E27FC236}">
              <a16:creationId xmlns:a16="http://schemas.microsoft.com/office/drawing/2014/main" id="{9A95FC4F-34E5-4EAE-8451-99D2CB0823C3}"/>
            </a:ext>
          </a:extLst>
        </xdr:cNvPr>
        <xdr:cNvCxnSpPr/>
      </xdr:nvCxnSpPr>
      <xdr:spPr>
        <a:xfrm>
          <a:off x="2908300" y="14590123"/>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85271</xdr:rowOff>
    </xdr:from>
    <xdr:to>
      <xdr:col>10</xdr:col>
      <xdr:colOff>165100</xdr:colOff>
      <xdr:row>85</xdr:row>
      <xdr:rowOff>15421</xdr:rowOff>
    </xdr:to>
    <xdr:sp macro="" textlink="">
      <xdr:nvSpPr>
        <xdr:cNvPr id="210" name="楕円 209">
          <a:extLst>
            <a:ext uri="{FF2B5EF4-FFF2-40B4-BE49-F238E27FC236}">
              <a16:creationId xmlns:a16="http://schemas.microsoft.com/office/drawing/2014/main" id="{247CC4CF-A6F2-457A-8993-73EB0FC2BD33}"/>
            </a:ext>
          </a:extLst>
        </xdr:cNvPr>
        <xdr:cNvSpPr/>
      </xdr:nvSpPr>
      <xdr:spPr>
        <a:xfrm>
          <a:off x="1968500" y="1448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136071</xdr:rowOff>
    </xdr:from>
    <xdr:to>
      <xdr:col>15</xdr:col>
      <xdr:colOff>50800</xdr:colOff>
      <xdr:row>85</xdr:row>
      <xdr:rowOff>16873</xdr:rowOff>
    </xdr:to>
    <xdr:cxnSp macro="">
      <xdr:nvCxnSpPr>
        <xdr:cNvPr id="211" name="直線コネクタ 210">
          <a:extLst>
            <a:ext uri="{FF2B5EF4-FFF2-40B4-BE49-F238E27FC236}">
              <a16:creationId xmlns:a16="http://schemas.microsoft.com/office/drawing/2014/main" id="{1AC18668-CFC2-4301-B63D-C44AEC6CEF57}"/>
            </a:ext>
          </a:extLst>
        </xdr:cNvPr>
        <xdr:cNvCxnSpPr/>
      </xdr:nvCxnSpPr>
      <xdr:spPr>
        <a:xfrm>
          <a:off x="2019300" y="14537871"/>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57513</xdr:rowOff>
    </xdr:from>
    <xdr:to>
      <xdr:col>6</xdr:col>
      <xdr:colOff>38100</xdr:colOff>
      <xdr:row>84</xdr:row>
      <xdr:rowOff>159113</xdr:rowOff>
    </xdr:to>
    <xdr:sp macro="" textlink="">
      <xdr:nvSpPr>
        <xdr:cNvPr id="212" name="楕円 211">
          <a:extLst>
            <a:ext uri="{FF2B5EF4-FFF2-40B4-BE49-F238E27FC236}">
              <a16:creationId xmlns:a16="http://schemas.microsoft.com/office/drawing/2014/main" id="{01462FCA-E3F1-4C62-A4DF-5E2B9CB2744D}"/>
            </a:ext>
          </a:extLst>
        </xdr:cNvPr>
        <xdr:cNvSpPr/>
      </xdr:nvSpPr>
      <xdr:spPr>
        <a:xfrm>
          <a:off x="1079500" y="1445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108313</xdr:rowOff>
    </xdr:from>
    <xdr:to>
      <xdr:col>10</xdr:col>
      <xdr:colOff>114300</xdr:colOff>
      <xdr:row>84</xdr:row>
      <xdr:rowOff>136071</xdr:rowOff>
    </xdr:to>
    <xdr:cxnSp macro="">
      <xdr:nvCxnSpPr>
        <xdr:cNvPr id="213" name="直線コネクタ 212">
          <a:extLst>
            <a:ext uri="{FF2B5EF4-FFF2-40B4-BE49-F238E27FC236}">
              <a16:creationId xmlns:a16="http://schemas.microsoft.com/office/drawing/2014/main" id="{3667EBC7-AE07-4A37-AE44-C329FD193787}"/>
            </a:ext>
          </a:extLst>
        </xdr:cNvPr>
        <xdr:cNvCxnSpPr/>
      </xdr:nvCxnSpPr>
      <xdr:spPr>
        <a:xfrm>
          <a:off x="1130300" y="1451011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64606</xdr:rowOff>
    </xdr:from>
    <xdr:ext cx="405111" cy="259045"/>
    <xdr:sp macro="" textlink="">
      <xdr:nvSpPr>
        <xdr:cNvPr id="214" name="n_1aveValue【福祉施設】&#10;有形固定資産減価償却率">
          <a:extLst>
            <a:ext uri="{FF2B5EF4-FFF2-40B4-BE49-F238E27FC236}">
              <a16:creationId xmlns:a16="http://schemas.microsoft.com/office/drawing/2014/main" id="{509F0C2A-3EE2-4FDC-8D23-9BA6475045CC}"/>
            </a:ext>
          </a:extLst>
        </xdr:cNvPr>
        <xdr:cNvSpPr txBox="1"/>
      </xdr:nvSpPr>
      <xdr:spPr>
        <a:xfrm>
          <a:off x="35820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98896</xdr:rowOff>
    </xdr:from>
    <xdr:ext cx="405111" cy="259045"/>
    <xdr:sp macro="" textlink="">
      <xdr:nvSpPr>
        <xdr:cNvPr id="215" name="n_2aveValue【福祉施設】&#10;有形固定資産減価償却率">
          <a:extLst>
            <a:ext uri="{FF2B5EF4-FFF2-40B4-BE49-F238E27FC236}">
              <a16:creationId xmlns:a16="http://schemas.microsoft.com/office/drawing/2014/main" id="{E5E05806-8C52-4CD0-9C31-A0C103AF7F4F}"/>
            </a:ext>
          </a:extLst>
        </xdr:cNvPr>
        <xdr:cNvSpPr txBox="1"/>
      </xdr:nvSpPr>
      <xdr:spPr>
        <a:xfrm>
          <a:off x="2705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53176</xdr:rowOff>
    </xdr:from>
    <xdr:ext cx="405111" cy="259045"/>
    <xdr:sp macro="" textlink="">
      <xdr:nvSpPr>
        <xdr:cNvPr id="216" name="n_3aveValue【福祉施設】&#10;有形固定資産減価償却率">
          <a:extLst>
            <a:ext uri="{FF2B5EF4-FFF2-40B4-BE49-F238E27FC236}">
              <a16:creationId xmlns:a16="http://schemas.microsoft.com/office/drawing/2014/main" id="{9B824032-CD65-45D7-85B0-202A0DEA7613}"/>
            </a:ext>
          </a:extLst>
        </xdr:cNvPr>
        <xdr:cNvSpPr txBox="1"/>
      </xdr:nvSpPr>
      <xdr:spPr>
        <a:xfrm>
          <a:off x="1816744" y="1394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146248</xdr:rowOff>
    </xdr:from>
    <xdr:ext cx="405111" cy="259045"/>
    <xdr:sp macro="" textlink="">
      <xdr:nvSpPr>
        <xdr:cNvPr id="217" name="n_4aveValue【福祉施設】&#10;有形固定資産減価償却率">
          <a:extLst>
            <a:ext uri="{FF2B5EF4-FFF2-40B4-BE49-F238E27FC236}">
              <a16:creationId xmlns:a16="http://schemas.microsoft.com/office/drawing/2014/main" id="{418D166A-C615-4DDF-B488-38C18F59539B}"/>
            </a:ext>
          </a:extLst>
        </xdr:cNvPr>
        <xdr:cNvSpPr txBox="1"/>
      </xdr:nvSpPr>
      <xdr:spPr>
        <a:xfrm>
          <a:off x="927744" y="1386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97989</xdr:rowOff>
    </xdr:from>
    <xdr:ext cx="405111" cy="259045"/>
    <xdr:sp macro="" textlink="">
      <xdr:nvSpPr>
        <xdr:cNvPr id="218" name="n_1mainValue【福祉施設】&#10;有形固定資産減価償却率">
          <a:extLst>
            <a:ext uri="{FF2B5EF4-FFF2-40B4-BE49-F238E27FC236}">
              <a16:creationId xmlns:a16="http://schemas.microsoft.com/office/drawing/2014/main" id="{B7F0D171-8A3E-45CE-B3DA-7DD0FFE70DA3}"/>
            </a:ext>
          </a:extLst>
        </xdr:cNvPr>
        <xdr:cNvSpPr txBox="1"/>
      </xdr:nvSpPr>
      <xdr:spPr>
        <a:xfrm>
          <a:off x="3582044" y="1467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58800</xdr:rowOff>
    </xdr:from>
    <xdr:ext cx="405111" cy="259045"/>
    <xdr:sp macro="" textlink="">
      <xdr:nvSpPr>
        <xdr:cNvPr id="219" name="n_2mainValue【福祉施設】&#10;有形固定資産減価償却率">
          <a:extLst>
            <a:ext uri="{FF2B5EF4-FFF2-40B4-BE49-F238E27FC236}">
              <a16:creationId xmlns:a16="http://schemas.microsoft.com/office/drawing/2014/main" id="{64E996C7-94E9-49E0-9056-11AFB0D2C2B8}"/>
            </a:ext>
          </a:extLst>
        </xdr:cNvPr>
        <xdr:cNvSpPr txBox="1"/>
      </xdr:nvSpPr>
      <xdr:spPr>
        <a:xfrm>
          <a:off x="2705744" y="1463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6548</xdr:rowOff>
    </xdr:from>
    <xdr:ext cx="405111" cy="259045"/>
    <xdr:sp macro="" textlink="">
      <xdr:nvSpPr>
        <xdr:cNvPr id="220" name="n_3mainValue【福祉施設】&#10;有形固定資産減価償却率">
          <a:extLst>
            <a:ext uri="{FF2B5EF4-FFF2-40B4-BE49-F238E27FC236}">
              <a16:creationId xmlns:a16="http://schemas.microsoft.com/office/drawing/2014/main" id="{AD1E95F9-E0EA-4F6F-8FBF-BCA4889E685C}"/>
            </a:ext>
          </a:extLst>
        </xdr:cNvPr>
        <xdr:cNvSpPr txBox="1"/>
      </xdr:nvSpPr>
      <xdr:spPr>
        <a:xfrm>
          <a:off x="1816744" y="14579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150240</xdr:rowOff>
    </xdr:from>
    <xdr:ext cx="405111" cy="259045"/>
    <xdr:sp macro="" textlink="">
      <xdr:nvSpPr>
        <xdr:cNvPr id="221" name="n_4mainValue【福祉施設】&#10;有形固定資産減価償却率">
          <a:extLst>
            <a:ext uri="{FF2B5EF4-FFF2-40B4-BE49-F238E27FC236}">
              <a16:creationId xmlns:a16="http://schemas.microsoft.com/office/drawing/2014/main" id="{E7B96ECB-2489-4DB8-A76E-0A55FE3CB61C}"/>
            </a:ext>
          </a:extLst>
        </xdr:cNvPr>
        <xdr:cNvSpPr txBox="1"/>
      </xdr:nvSpPr>
      <xdr:spPr>
        <a:xfrm>
          <a:off x="927744" y="1455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2" name="正方形/長方形 221">
          <a:extLst>
            <a:ext uri="{FF2B5EF4-FFF2-40B4-BE49-F238E27FC236}">
              <a16:creationId xmlns:a16="http://schemas.microsoft.com/office/drawing/2014/main" id="{C7EB9796-F918-490E-93C9-E1B5E0E6AF6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3" name="正方形/長方形 222">
          <a:extLst>
            <a:ext uri="{FF2B5EF4-FFF2-40B4-BE49-F238E27FC236}">
              <a16:creationId xmlns:a16="http://schemas.microsoft.com/office/drawing/2014/main" id="{41FBC2C8-078C-4C6D-87A9-4B2099101D0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4" name="正方形/長方形 223">
          <a:extLst>
            <a:ext uri="{FF2B5EF4-FFF2-40B4-BE49-F238E27FC236}">
              <a16:creationId xmlns:a16="http://schemas.microsoft.com/office/drawing/2014/main" id="{61DA9F2D-0E70-4427-8BB2-3B21B58D827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5" name="正方形/長方形 224">
          <a:extLst>
            <a:ext uri="{FF2B5EF4-FFF2-40B4-BE49-F238E27FC236}">
              <a16:creationId xmlns:a16="http://schemas.microsoft.com/office/drawing/2014/main" id="{65659D50-1A13-4883-BEA3-44AD3AB7731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6" name="正方形/長方形 225">
          <a:extLst>
            <a:ext uri="{FF2B5EF4-FFF2-40B4-BE49-F238E27FC236}">
              <a16:creationId xmlns:a16="http://schemas.microsoft.com/office/drawing/2014/main" id="{E5519EF5-8848-47CD-83AA-3FEFFD7B00D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7" name="正方形/長方形 226">
          <a:extLst>
            <a:ext uri="{FF2B5EF4-FFF2-40B4-BE49-F238E27FC236}">
              <a16:creationId xmlns:a16="http://schemas.microsoft.com/office/drawing/2014/main" id="{71A62EB1-55DB-4522-A30E-E3941EE280E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8" name="正方形/長方形 227">
          <a:extLst>
            <a:ext uri="{FF2B5EF4-FFF2-40B4-BE49-F238E27FC236}">
              <a16:creationId xmlns:a16="http://schemas.microsoft.com/office/drawing/2014/main" id="{7C8FFB3E-8E46-4EAB-94F4-87754555750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9" name="正方形/長方形 228">
          <a:extLst>
            <a:ext uri="{FF2B5EF4-FFF2-40B4-BE49-F238E27FC236}">
              <a16:creationId xmlns:a16="http://schemas.microsoft.com/office/drawing/2014/main" id="{83D9C4D8-3355-42E6-9FDF-88B2CAB1056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0" name="テキスト ボックス 229">
          <a:extLst>
            <a:ext uri="{FF2B5EF4-FFF2-40B4-BE49-F238E27FC236}">
              <a16:creationId xmlns:a16="http://schemas.microsoft.com/office/drawing/2014/main" id="{D27D1C6A-E0ED-421A-8A54-0BB1733D653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1" name="直線コネクタ 230">
          <a:extLst>
            <a:ext uri="{FF2B5EF4-FFF2-40B4-BE49-F238E27FC236}">
              <a16:creationId xmlns:a16="http://schemas.microsoft.com/office/drawing/2014/main" id="{8198FB7E-4BBE-4757-9FD7-E611775A23E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2" name="直線コネクタ 231">
          <a:extLst>
            <a:ext uri="{FF2B5EF4-FFF2-40B4-BE49-F238E27FC236}">
              <a16:creationId xmlns:a16="http://schemas.microsoft.com/office/drawing/2014/main" id="{F1903C79-9BDF-4806-B69E-C359D7E4D0F1}"/>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3" name="テキスト ボックス 232">
          <a:extLst>
            <a:ext uri="{FF2B5EF4-FFF2-40B4-BE49-F238E27FC236}">
              <a16:creationId xmlns:a16="http://schemas.microsoft.com/office/drawing/2014/main" id="{2C1E83EF-74B8-4CB0-B0F2-4E14B0BB8BBC}"/>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4" name="直線コネクタ 233">
          <a:extLst>
            <a:ext uri="{FF2B5EF4-FFF2-40B4-BE49-F238E27FC236}">
              <a16:creationId xmlns:a16="http://schemas.microsoft.com/office/drawing/2014/main" id="{FC9CD9D5-FEA6-464E-A7F7-A92F1632EC64}"/>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5" name="テキスト ボックス 234">
          <a:extLst>
            <a:ext uri="{FF2B5EF4-FFF2-40B4-BE49-F238E27FC236}">
              <a16:creationId xmlns:a16="http://schemas.microsoft.com/office/drawing/2014/main" id="{8CE6A65B-528A-4336-853C-EEF3FFE4E858}"/>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6" name="直線コネクタ 235">
          <a:extLst>
            <a:ext uri="{FF2B5EF4-FFF2-40B4-BE49-F238E27FC236}">
              <a16:creationId xmlns:a16="http://schemas.microsoft.com/office/drawing/2014/main" id="{F1258161-1FA0-4136-9DDF-9FA272E83411}"/>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7" name="テキスト ボックス 236">
          <a:extLst>
            <a:ext uri="{FF2B5EF4-FFF2-40B4-BE49-F238E27FC236}">
              <a16:creationId xmlns:a16="http://schemas.microsoft.com/office/drawing/2014/main" id="{BBD53AA4-0299-4882-B040-05448BAF784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8" name="直線コネクタ 237">
          <a:extLst>
            <a:ext uri="{FF2B5EF4-FFF2-40B4-BE49-F238E27FC236}">
              <a16:creationId xmlns:a16="http://schemas.microsoft.com/office/drawing/2014/main" id="{D97E52EF-4128-46DE-A49B-8845F766F766}"/>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9" name="テキスト ボックス 238">
          <a:extLst>
            <a:ext uri="{FF2B5EF4-FFF2-40B4-BE49-F238E27FC236}">
              <a16:creationId xmlns:a16="http://schemas.microsoft.com/office/drawing/2014/main" id="{691D2BCC-57AE-4556-85C9-7EA6D676137B}"/>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0" name="直線コネクタ 239">
          <a:extLst>
            <a:ext uri="{FF2B5EF4-FFF2-40B4-BE49-F238E27FC236}">
              <a16:creationId xmlns:a16="http://schemas.microsoft.com/office/drawing/2014/main" id="{D7B023B0-9476-4F80-8316-522C970C6BD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1" name="テキスト ボックス 240">
          <a:extLst>
            <a:ext uri="{FF2B5EF4-FFF2-40B4-BE49-F238E27FC236}">
              <a16:creationId xmlns:a16="http://schemas.microsoft.com/office/drawing/2014/main" id="{BC6787DE-F884-469B-BE0E-E23EA98D1EF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2" name="【福祉施設】&#10;一人当たり面積グラフ枠">
          <a:extLst>
            <a:ext uri="{FF2B5EF4-FFF2-40B4-BE49-F238E27FC236}">
              <a16:creationId xmlns:a16="http://schemas.microsoft.com/office/drawing/2014/main" id="{A1B0DD8E-76F6-4D9A-821E-102D97905CD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243" name="直線コネクタ 242">
          <a:extLst>
            <a:ext uri="{FF2B5EF4-FFF2-40B4-BE49-F238E27FC236}">
              <a16:creationId xmlns:a16="http://schemas.microsoft.com/office/drawing/2014/main" id="{6D3EF1AC-F884-44E4-B899-DF415FC77A9A}"/>
            </a:ext>
          </a:extLst>
        </xdr:cNvPr>
        <xdr:cNvCxnSpPr/>
      </xdr:nvCxnSpPr>
      <xdr:spPr>
        <a:xfrm flipV="1">
          <a:off x="10476865" y="13427202"/>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244" name="【福祉施設】&#10;一人当たり面積最小値テキスト">
          <a:extLst>
            <a:ext uri="{FF2B5EF4-FFF2-40B4-BE49-F238E27FC236}">
              <a16:creationId xmlns:a16="http://schemas.microsoft.com/office/drawing/2014/main" id="{46887B07-0E7F-4F8A-88FE-8327A9FA3AB4}"/>
            </a:ext>
          </a:extLst>
        </xdr:cNvPr>
        <xdr:cNvSpPr txBox="1"/>
      </xdr:nvSpPr>
      <xdr:spPr>
        <a:xfrm>
          <a:off x="10515600" y="147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245" name="直線コネクタ 244">
          <a:extLst>
            <a:ext uri="{FF2B5EF4-FFF2-40B4-BE49-F238E27FC236}">
              <a16:creationId xmlns:a16="http://schemas.microsoft.com/office/drawing/2014/main" id="{FB669B6D-D86C-4360-9F29-7C601F9377AF}"/>
            </a:ext>
          </a:extLst>
        </xdr:cNvPr>
        <xdr:cNvCxnSpPr/>
      </xdr:nvCxnSpPr>
      <xdr:spPr>
        <a:xfrm>
          <a:off x="10388600" y="1474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246" name="【福祉施設】&#10;一人当たり面積最大値テキスト">
          <a:extLst>
            <a:ext uri="{FF2B5EF4-FFF2-40B4-BE49-F238E27FC236}">
              <a16:creationId xmlns:a16="http://schemas.microsoft.com/office/drawing/2014/main" id="{129FA5BB-1754-4D76-98FF-B49ACC27AECF}"/>
            </a:ext>
          </a:extLst>
        </xdr:cNvPr>
        <xdr:cNvSpPr txBox="1"/>
      </xdr:nvSpPr>
      <xdr:spPr>
        <a:xfrm>
          <a:off x="10515600" y="13202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247" name="直線コネクタ 246">
          <a:extLst>
            <a:ext uri="{FF2B5EF4-FFF2-40B4-BE49-F238E27FC236}">
              <a16:creationId xmlns:a16="http://schemas.microsoft.com/office/drawing/2014/main" id="{D7E2F49F-4AF4-4CD1-A2AD-F1E8BFC170FA}"/>
            </a:ext>
          </a:extLst>
        </xdr:cNvPr>
        <xdr:cNvCxnSpPr/>
      </xdr:nvCxnSpPr>
      <xdr:spPr>
        <a:xfrm>
          <a:off x="10388600" y="13427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113047</xdr:rowOff>
    </xdr:from>
    <xdr:ext cx="469744" cy="259045"/>
    <xdr:sp macro="" textlink="">
      <xdr:nvSpPr>
        <xdr:cNvPr id="248" name="【福祉施設】&#10;一人当たり面積平均値テキスト">
          <a:extLst>
            <a:ext uri="{FF2B5EF4-FFF2-40B4-BE49-F238E27FC236}">
              <a16:creationId xmlns:a16="http://schemas.microsoft.com/office/drawing/2014/main" id="{54DEB68B-2309-4BBF-9357-9A51B7A8A23E}"/>
            </a:ext>
          </a:extLst>
        </xdr:cNvPr>
        <xdr:cNvSpPr txBox="1"/>
      </xdr:nvSpPr>
      <xdr:spPr>
        <a:xfrm>
          <a:off x="10515600" y="1417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249" name="フローチャート: 判断 248">
          <a:extLst>
            <a:ext uri="{FF2B5EF4-FFF2-40B4-BE49-F238E27FC236}">
              <a16:creationId xmlns:a16="http://schemas.microsoft.com/office/drawing/2014/main" id="{A80CDF6D-F54A-451C-96F5-03D0CE0B779D}"/>
            </a:ext>
          </a:extLst>
        </xdr:cNvPr>
        <xdr:cNvSpPr/>
      </xdr:nvSpPr>
      <xdr:spPr>
        <a:xfrm>
          <a:off x="10426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250" name="フローチャート: 判断 249">
          <a:extLst>
            <a:ext uri="{FF2B5EF4-FFF2-40B4-BE49-F238E27FC236}">
              <a16:creationId xmlns:a16="http://schemas.microsoft.com/office/drawing/2014/main" id="{AE4C8B0B-B56E-4407-904E-C9E02E846DD6}"/>
            </a:ext>
          </a:extLst>
        </xdr:cNvPr>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251" name="フローチャート: 判断 250">
          <a:extLst>
            <a:ext uri="{FF2B5EF4-FFF2-40B4-BE49-F238E27FC236}">
              <a16:creationId xmlns:a16="http://schemas.microsoft.com/office/drawing/2014/main" id="{F3F1B6A6-D45E-469C-AFB5-2A1453A8149F}"/>
            </a:ext>
          </a:extLst>
        </xdr:cNvPr>
        <xdr:cNvSpPr/>
      </xdr:nvSpPr>
      <xdr:spPr>
        <a:xfrm>
          <a:off x="8699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252" name="フローチャート: 判断 251">
          <a:extLst>
            <a:ext uri="{FF2B5EF4-FFF2-40B4-BE49-F238E27FC236}">
              <a16:creationId xmlns:a16="http://schemas.microsoft.com/office/drawing/2014/main" id="{924812D3-6D4E-4358-82C1-B6A646AC544A}"/>
            </a:ext>
          </a:extLst>
        </xdr:cNvPr>
        <xdr:cNvSpPr/>
      </xdr:nvSpPr>
      <xdr:spPr>
        <a:xfrm>
          <a:off x="7810500" y="1430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94742</xdr:rowOff>
    </xdr:from>
    <xdr:to>
      <xdr:col>36</xdr:col>
      <xdr:colOff>165100</xdr:colOff>
      <xdr:row>84</xdr:row>
      <xdr:rowOff>24892</xdr:rowOff>
    </xdr:to>
    <xdr:sp macro="" textlink="">
      <xdr:nvSpPr>
        <xdr:cNvPr id="253" name="フローチャート: 判断 252">
          <a:extLst>
            <a:ext uri="{FF2B5EF4-FFF2-40B4-BE49-F238E27FC236}">
              <a16:creationId xmlns:a16="http://schemas.microsoft.com/office/drawing/2014/main" id="{8AABAFAA-3AEE-4AC0-AF04-E927A59CDE50}"/>
            </a:ext>
          </a:extLst>
        </xdr:cNvPr>
        <xdr:cNvSpPr/>
      </xdr:nvSpPr>
      <xdr:spPr>
        <a:xfrm>
          <a:off x="6921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EECD2925-091D-4656-9B58-3ACB412B041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8A785AAF-B1FE-48E4-A34C-8FCCD83CEC9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32A8D62F-917B-4339-BCE3-2EB04207941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8CEE1B81-64A8-452C-B142-4A81BA36399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447E08B0-AC7A-49B5-9F50-FC240DAEB76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10161</xdr:rowOff>
    </xdr:from>
    <xdr:to>
      <xdr:col>55</xdr:col>
      <xdr:colOff>50800</xdr:colOff>
      <xdr:row>84</xdr:row>
      <xdr:rowOff>111761</xdr:rowOff>
    </xdr:to>
    <xdr:sp macro="" textlink="">
      <xdr:nvSpPr>
        <xdr:cNvPr id="259" name="楕円 258">
          <a:extLst>
            <a:ext uri="{FF2B5EF4-FFF2-40B4-BE49-F238E27FC236}">
              <a16:creationId xmlns:a16="http://schemas.microsoft.com/office/drawing/2014/main" id="{2D7BBB4C-4C4D-431B-8864-D58AEDC1B037}"/>
            </a:ext>
          </a:extLst>
        </xdr:cNvPr>
        <xdr:cNvSpPr/>
      </xdr:nvSpPr>
      <xdr:spPr>
        <a:xfrm>
          <a:off x="104267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160038</xdr:rowOff>
    </xdr:from>
    <xdr:ext cx="469744" cy="259045"/>
    <xdr:sp macro="" textlink="">
      <xdr:nvSpPr>
        <xdr:cNvPr id="260" name="【福祉施設】&#10;一人当たり面積該当値テキスト">
          <a:extLst>
            <a:ext uri="{FF2B5EF4-FFF2-40B4-BE49-F238E27FC236}">
              <a16:creationId xmlns:a16="http://schemas.microsoft.com/office/drawing/2014/main" id="{E3F19F7B-80E5-47D6-9B35-22A85811276C}"/>
            </a:ext>
          </a:extLst>
        </xdr:cNvPr>
        <xdr:cNvSpPr txBox="1"/>
      </xdr:nvSpPr>
      <xdr:spPr>
        <a:xfrm>
          <a:off x="10515600"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19304</xdr:rowOff>
    </xdr:from>
    <xdr:to>
      <xdr:col>50</xdr:col>
      <xdr:colOff>165100</xdr:colOff>
      <xdr:row>84</xdr:row>
      <xdr:rowOff>120904</xdr:rowOff>
    </xdr:to>
    <xdr:sp macro="" textlink="">
      <xdr:nvSpPr>
        <xdr:cNvPr id="261" name="楕円 260">
          <a:extLst>
            <a:ext uri="{FF2B5EF4-FFF2-40B4-BE49-F238E27FC236}">
              <a16:creationId xmlns:a16="http://schemas.microsoft.com/office/drawing/2014/main" id="{DD281716-F497-4FCF-A027-758C812B62D9}"/>
            </a:ext>
          </a:extLst>
        </xdr:cNvPr>
        <xdr:cNvSpPr/>
      </xdr:nvSpPr>
      <xdr:spPr>
        <a:xfrm>
          <a:off x="95885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60961</xdr:rowOff>
    </xdr:from>
    <xdr:to>
      <xdr:col>55</xdr:col>
      <xdr:colOff>0</xdr:colOff>
      <xdr:row>84</xdr:row>
      <xdr:rowOff>70104</xdr:rowOff>
    </xdr:to>
    <xdr:cxnSp macro="">
      <xdr:nvCxnSpPr>
        <xdr:cNvPr id="262" name="直線コネクタ 261">
          <a:extLst>
            <a:ext uri="{FF2B5EF4-FFF2-40B4-BE49-F238E27FC236}">
              <a16:creationId xmlns:a16="http://schemas.microsoft.com/office/drawing/2014/main" id="{4987D4A2-99BF-41DA-87A4-205ACBB63F25}"/>
            </a:ext>
          </a:extLst>
        </xdr:cNvPr>
        <xdr:cNvCxnSpPr/>
      </xdr:nvCxnSpPr>
      <xdr:spPr>
        <a:xfrm flipV="1">
          <a:off x="9639300" y="14462761"/>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26163</xdr:rowOff>
    </xdr:from>
    <xdr:to>
      <xdr:col>46</xdr:col>
      <xdr:colOff>38100</xdr:colOff>
      <xdr:row>84</xdr:row>
      <xdr:rowOff>127763</xdr:rowOff>
    </xdr:to>
    <xdr:sp macro="" textlink="">
      <xdr:nvSpPr>
        <xdr:cNvPr id="263" name="楕円 262">
          <a:extLst>
            <a:ext uri="{FF2B5EF4-FFF2-40B4-BE49-F238E27FC236}">
              <a16:creationId xmlns:a16="http://schemas.microsoft.com/office/drawing/2014/main" id="{51EE3628-25FE-47BC-9A87-CBB0475F21C1}"/>
            </a:ext>
          </a:extLst>
        </xdr:cNvPr>
        <xdr:cNvSpPr/>
      </xdr:nvSpPr>
      <xdr:spPr>
        <a:xfrm>
          <a:off x="8699500" y="14427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70104</xdr:rowOff>
    </xdr:from>
    <xdr:to>
      <xdr:col>50</xdr:col>
      <xdr:colOff>114300</xdr:colOff>
      <xdr:row>84</xdr:row>
      <xdr:rowOff>76963</xdr:rowOff>
    </xdr:to>
    <xdr:cxnSp macro="">
      <xdr:nvCxnSpPr>
        <xdr:cNvPr id="264" name="直線コネクタ 263">
          <a:extLst>
            <a:ext uri="{FF2B5EF4-FFF2-40B4-BE49-F238E27FC236}">
              <a16:creationId xmlns:a16="http://schemas.microsoft.com/office/drawing/2014/main" id="{185A0D29-07C5-4BD2-BCC5-2D44A4AFCDDF}"/>
            </a:ext>
          </a:extLst>
        </xdr:cNvPr>
        <xdr:cNvCxnSpPr/>
      </xdr:nvCxnSpPr>
      <xdr:spPr>
        <a:xfrm flipV="1">
          <a:off x="8750300" y="14471904"/>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28448</xdr:rowOff>
    </xdr:from>
    <xdr:to>
      <xdr:col>41</xdr:col>
      <xdr:colOff>101600</xdr:colOff>
      <xdr:row>84</xdr:row>
      <xdr:rowOff>130048</xdr:rowOff>
    </xdr:to>
    <xdr:sp macro="" textlink="">
      <xdr:nvSpPr>
        <xdr:cNvPr id="265" name="楕円 264">
          <a:extLst>
            <a:ext uri="{FF2B5EF4-FFF2-40B4-BE49-F238E27FC236}">
              <a16:creationId xmlns:a16="http://schemas.microsoft.com/office/drawing/2014/main" id="{887DDB44-7CCF-463E-B38D-0153A4A5D347}"/>
            </a:ext>
          </a:extLst>
        </xdr:cNvPr>
        <xdr:cNvSpPr/>
      </xdr:nvSpPr>
      <xdr:spPr>
        <a:xfrm>
          <a:off x="7810500" y="1443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76963</xdr:rowOff>
    </xdr:from>
    <xdr:to>
      <xdr:col>45</xdr:col>
      <xdr:colOff>177800</xdr:colOff>
      <xdr:row>84</xdr:row>
      <xdr:rowOff>79248</xdr:rowOff>
    </xdr:to>
    <xdr:cxnSp macro="">
      <xdr:nvCxnSpPr>
        <xdr:cNvPr id="266" name="直線コネクタ 265">
          <a:extLst>
            <a:ext uri="{FF2B5EF4-FFF2-40B4-BE49-F238E27FC236}">
              <a16:creationId xmlns:a16="http://schemas.microsoft.com/office/drawing/2014/main" id="{AE7D5FE3-980A-4449-9BC3-EE37EF9302C2}"/>
            </a:ext>
          </a:extLst>
        </xdr:cNvPr>
        <xdr:cNvCxnSpPr/>
      </xdr:nvCxnSpPr>
      <xdr:spPr>
        <a:xfrm flipV="1">
          <a:off x="7861300" y="14478763"/>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126746</xdr:rowOff>
    </xdr:from>
    <xdr:to>
      <xdr:col>36</xdr:col>
      <xdr:colOff>165100</xdr:colOff>
      <xdr:row>84</xdr:row>
      <xdr:rowOff>56896</xdr:rowOff>
    </xdr:to>
    <xdr:sp macro="" textlink="">
      <xdr:nvSpPr>
        <xdr:cNvPr id="267" name="楕円 266">
          <a:extLst>
            <a:ext uri="{FF2B5EF4-FFF2-40B4-BE49-F238E27FC236}">
              <a16:creationId xmlns:a16="http://schemas.microsoft.com/office/drawing/2014/main" id="{2F51B953-A369-4CD4-AAB0-54E6507FEECF}"/>
            </a:ext>
          </a:extLst>
        </xdr:cNvPr>
        <xdr:cNvSpPr/>
      </xdr:nvSpPr>
      <xdr:spPr>
        <a:xfrm>
          <a:off x="6921500" y="1435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6096</xdr:rowOff>
    </xdr:from>
    <xdr:to>
      <xdr:col>41</xdr:col>
      <xdr:colOff>50800</xdr:colOff>
      <xdr:row>84</xdr:row>
      <xdr:rowOff>79248</xdr:rowOff>
    </xdr:to>
    <xdr:cxnSp macro="">
      <xdr:nvCxnSpPr>
        <xdr:cNvPr id="268" name="直線コネクタ 267">
          <a:extLst>
            <a:ext uri="{FF2B5EF4-FFF2-40B4-BE49-F238E27FC236}">
              <a16:creationId xmlns:a16="http://schemas.microsoft.com/office/drawing/2014/main" id="{F3099A96-086C-4E1D-BD8E-BBFF720D35E2}"/>
            </a:ext>
          </a:extLst>
        </xdr:cNvPr>
        <xdr:cNvCxnSpPr/>
      </xdr:nvCxnSpPr>
      <xdr:spPr>
        <a:xfrm>
          <a:off x="6972300" y="1440789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269" name="n_1aveValue【福祉施設】&#10;一人当たり面積">
          <a:extLst>
            <a:ext uri="{FF2B5EF4-FFF2-40B4-BE49-F238E27FC236}">
              <a16:creationId xmlns:a16="http://schemas.microsoft.com/office/drawing/2014/main" id="{26CCA428-519D-43FB-9E9E-CF1D53E0BCAA}"/>
            </a:ext>
          </a:extLst>
        </xdr:cNvPr>
        <xdr:cNvSpPr txBox="1"/>
      </xdr:nvSpPr>
      <xdr:spPr>
        <a:xfrm>
          <a:off x="9391727" y="1412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25416</xdr:rowOff>
    </xdr:from>
    <xdr:ext cx="469744" cy="259045"/>
    <xdr:sp macro="" textlink="">
      <xdr:nvSpPr>
        <xdr:cNvPr id="270" name="n_2aveValue【福祉施設】&#10;一人当たり面積">
          <a:extLst>
            <a:ext uri="{FF2B5EF4-FFF2-40B4-BE49-F238E27FC236}">
              <a16:creationId xmlns:a16="http://schemas.microsoft.com/office/drawing/2014/main" id="{A95AB1B0-2DB3-4FF4-8DB8-2BF1252D7245}"/>
            </a:ext>
          </a:extLst>
        </xdr:cNvPr>
        <xdr:cNvSpPr txBox="1"/>
      </xdr:nvSpPr>
      <xdr:spPr>
        <a:xfrm>
          <a:off x="8515427" y="1408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18559</xdr:rowOff>
    </xdr:from>
    <xdr:ext cx="469744" cy="259045"/>
    <xdr:sp macro="" textlink="">
      <xdr:nvSpPr>
        <xdr:cNvPr id="271" name="n_3aveValue【福祉施設】&#10;一人当たり面積">
          <a:extLst>
            <a:ext uri="{FF2B5EF4-FFF2-40B4-BE49-F238E27FC236}">
              <a16:creationId xmlns:a16="http://schemas.microsoft.com/office/drawing/2014/main" id="{4D648E6B-AD97-40CC-A382-375F08BBC7DE}"/>
            </a:ext>
          </a:extLst>
        </xdr:cNvPr>
        <xdr:cNvSpPr txBox="1"/>
      </xdr:nvSpPr>
      <xdr:spPr>
        <a:xfrm>
          <a:off x="7626427" y="1407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41419</xdr:rowOff>
    </xdr:from>
    <xdr:ext cx="469744" cy="259045"/>
    <xdr:sp macro="" textlink="">
      <xdr:nvSpPr>
        <xdr:cNvPr id="272" name="n_4aveValue【福祉施設】&#10;一人当たり面積">
          <a:extLst>
            <a:ext uri="{FF2B5EF4-FFF2-40B4-BE49-F238E27FC236}">
              <a16:creationId xmlns:a16="http://schemas.microsoft.com/office/drawing/2014/main" id="{F1558A06-10BA-4622-B1CA-DE35C4362BD0}"/>
            </a:ext>
          </a:extLst>
        </xdr:cNvPr>
        <xdr:cNvSpPr txBox="1"/>
      </xdr:nvSpPr>
      <xdr:spPr>
        <a:xfrm>
          <a:off x="6737427" y="141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112031</xdr:rowOff>
    </xdr:from>
    <xdr:ext cx="469744" cy="259045"/>
    <xdr:sp macro="" textlink="">
      <xdr:nvSpPr>
        <xdr:cNvPr id="273" name="n_1mainValue【福祉施設】&#10;一人当たり面積">
          <a:extLst>
            <a:ext uri="{FF2B5EF4-FFF2-40B4-BE49-F238E27FC236}">
              <a16:creationId xmlns:a16="http://schemas.microsoft.com/office/drawing/2014/main" id="{C9B7E730-7AB5-4E4B-8B17-F5EBA8B259F9}"/>
            </a:ext>
          </a:extLst>
        </xdr:cNvPr>
        <xdr:cNvSpPr txBox="1"/>
      </xdr:nvSpPr>
      <xdr:spPr>
        <a:xfrm>
          <a:off x="9391727" y="1451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118890</xdr:rowOff>
    </xdr:from>
    <xdr:ext cx="469744" cy="259045"/>
    <xdr:sp macro="" textlink="">
      <xdr:nvSpPr>
        <xdr:cNvPr id="274" name="n_2mainValue【福祉施設】&#10;一人当たり面積">
          <a:extLst>
            <a:ext uri="{FF2B5EF4-FFF2-40B4-BE49-F238E27FC236}">
              <a16:creationId xmlns:a16="http://schemas.microsoft.com/office/drawing/2014/main" id="{90ADC2B0-0E18-4606-97F6-00414B511D97}"/>
            </a:ext>
          </a:extLst>
        </xdr:cNvPr>
        <xdr:cNvSpPr txBox="1"/>
      </xdr:nvSpPr>
      <xdr:spPr>
        <a:xfrm>
          <a:off x="8515427" y="14520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121175</xdr:rowOff>
    </xdr:from>
    <xdr:ext cx="469744" cy="259045"/>
    <xdr:sp macro="" textlink="">
      <xdr:nvSpPr>
        <xdr:cNvPr id="275" name="n_3mainValue【福祉施設】&#10;一人当たり面積">
          <a:extLst>
            <a:ext uri="{FF2B5EF4-FFF2-40B4-BE49-F238E27FC236}">
              <a16:creationId xmlns:a16="http://schemas.microsoft.com/office/drawing/2014/main" id="{7DEE7510-4CD6-42B7-85E8-D5A86C8DE812}"/>
            </a:ext>
          </a:extLst>
        </xdr:cNvPr>
        <xdr:cNvSpPr txBox="1"/>
      </xdr:nvSpPr>
      <xdr:spPr>
        <a:xfrm>
          <a:off x="7626427" y="1452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48023</xdr:rowOff>
    </xdr:from>
    <xdr:ext cx="469744" cy="259045"/>
    <xdr:sp macro="" textlink="">
      <xdr:nvSpPr>
        <xdr:cNvPr id="276" name="n_4mainValue【福祉施設】&#10;一人当たり面積">
          <a:extLst>
            <a:ext uri="{FF2B5EF4-FFF2-40B4-BE49-F238E27FC236}">
              <a16:creationId xmlns:a16="http://schemas.microsoft.com/office/drawing/2014/main" id="{86F5CA7B-8435-4C58-AE43-2CCA79CE8889}"/>
            </a:ext>
          </a:extLst>
        </xdr:cNvPr>
        <xdr:cNvSpPr txBox="1"/>
      </xdr:nvSpPr>
      <xdr:spPr>
        <a:xfrm>
          <a:off x="6737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E5069987-909F-4FBA-B511-80C938977DA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140C2981-18E7-4991-A442-96B4F917B17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8230A706-A38D-4BC5-B3B2-148C8E1A2A3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02B52AF9-F207-42A4-ADBC-59FC7448B0F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2D7E10C1-C953-4025-85BF-483D8892583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5F1ED606-7488-4763-A417-345892E4EEF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7EE60C06-D3B2-45AC-B945-0C21511D3D3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2EB89641-D307-487E-9A17-D99E96C6B5FE}"/>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5" name="正方形/長方形 284">
          <a:extLst>
            <a:ext uri="{FF2B5EF4-FFF2-40B4-BE49-F238E27FC236}">
              <a16:creationId xmlns:a16="http://schemas.microsoft.com/office/drawing/2014/main" id="{0C86DE1E-AE01-4159-ABF8-73ED6E32615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6" name="正方形/長方形 285">
          <a:extLst>
            <a:ext uri="{FF2B5EF4-FFF2-40B4-BE49-F238E27FC236}">
              <a16:creationId xmlns:a16="http://schemas.microsoft.com/office/drawing/2014/main" id="{6F6701E4-ED97-4713-8A69-984945DE59B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7" name="正方形/長方形 286">
          <a:extLst>
            <a:ext uri="{FF2B5EF4-FFF2-40B4-BE49-F238E27FC236}">
              <a16:creationId xmlns:a16="http://schemas.microsoft.com/office/drawing/2014/main" id="{F42740CB-C275-4FB4-B40F-77A901D255A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8" name="正方形/長方形 287">
          <a:extLst>
            <a:ext uri="{FF2B5EF4-FFF2-40B4-BE49-F238E27FC236}">
              <a16:creationId xmlns:a16="http://schemas.microsoft.com/office/drawing/2014/main" id="{6B56E33E-90EA-4FE1-98D5-85F44827327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9" name="正方形/長方形 288">
          <a:extLst>
            <a:ext uri="{FF2B5EF4-FFF2-40B4-BE49-F238E27FC236}">
              <a16:creationId xmlns:a16="http://schemas.microsoft.com/office/drawing/2014/main" id="{015E2A45-E101-4992-80B0-F8DC7B652D1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0" name="正方形/長方形 289">
          <a:extLst>
            <a:ext uri="{FF2B5EF4-FFF2-40B4-BE49-F238E27FC236}">
              <a16:creationId xmlns:a16="http://schemas.microsoft.com/office/drawing/2014/main" id="{7B7EF962-9ED9-4A9B-AF7E-85844DE8B77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1" name="正方形/長方形 290">
          <a:extLst>
            <a:ext uri="{FF2B5EF4-FFF2-40B4-BE49-F238E27FC236}">
              <a16:creationId xmlns:a16="http://schemas.microsoft.com/office/drawing/2014/main" id="{98B0F73E-C681-4537-929E-8BB108090A8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2" name="正方形/長方形 291">
          <a:extLst>
            <a:ext uri="{FF2B5EF4-FFF2-40B4-BE49-F238E27FC236}">
              <a16:creationId xmlns:a16="http://schemas.microsoft.com/office/drawing/2014/main" id="{1E7F1ED1-165D-4FDC-A7F5-7E6D54B1DEF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D4BB1881-B203-407D-BBC8-169E697379F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A89BDC3D-4FEC-4A0B-8FD8-3DF358D5681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77ED3EDB-988D-4AEA-BD27-E5AD448C38B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F8419972-8F5B-4EBB-9EBF-F28B4B95C8B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53C69D3E-EAAF-4B56-96FA-0EBAC27CD57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0542B16E-7B40-412E-AF3E-5BE5746891A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13D3D842-50AA-4762-A1EA-D133904F525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E6E92F16-29DA-4844-BBAF-57B3F0BADFD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1" name="テキスト ボックス 300">
          <a:extLst>
            <a:ext uri="{FF2B5EF4-FFF2-40B4-BE49-F238E27FC236}">
              <a16:creationId xmlns:a16="http://schemas.microsoft.com/office/drawing/2014/main" id="{2BCA7485-1889-4C67-BCDD-E2E172B3139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2" name="直線コネクタ 301">
          <a:extLst>
            <a:ext uri="{FF2B5EF4-FFF2-40B4-BE49-F238E27FC236}">
              <a16:creationId xmlns:a16="http://schemas.microsoft.com/office/drawing/2014/main" id="{6C44244F-680B-4157-AD24-AC5DB030D1C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3" name="テキスト ボックス 302">
          <a:extLst>
            <a:ext uri="{FF2B5EF4-FFF2-40B4-BE49-F238E27FC236}">
              <a16:creationId xmlns:a16="http://schemas.microsoft.com/office/drawing/2014/main" id="{978D6003-6459-4664-B9D7-48EAE5A72A0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4" name="直線コネクタ 303">
          <a:extLst>
            <a:ext uri="{FF2B5EF4-FFF2-40B4-BE49-F238E27FC236}">
              <a16:creationId xmlns:a16="http://schemas.microsoft.com/office/drawing/2014/main" id="{EF230C67-69D3-43A0-9401-00D7464E3077}"/>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5" name="テキスト ボックス 304">
          <a:extLst>
            <a:ext uri="{FF2B5EF4-FFF2-40B4-BE49-F238E27FC236}">
              <a16:creationId xmlns:a16="http://schemas.microsoft.com/office/drawing/2014/main" id="{391A8862-79C6-4548-BFB7-2C807E12DE6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6" name="直線コネクタ 305">
          <a:extLst>
            <a:ext uri="{FF2B5EF4-FFF2-40B4-BE49-F238E27FC236}">
              <a16:creationId xmlns:a16="http://schemas.microsoft.com/office/drawing/2014/main" id="{84A3AFBE-CE26-40D6-B498-BEC328E1B60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7" name="テキスト ボックス 306">
          <a:extLst>
            <a:ext uri="{FF2B5EF4-FFF2-40B4-BE49-F238E27FC236}">
              <a16:creationId xmlns:a16="http://schemas.microsoft.com/office/drawing/2014/main" id="{639E16CE-77BF-4348-A68C-A876FAB7E66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8" name="直線コネクタ 307">
          <a:extLst>
            <a:ext uri="{FF2B5EF4-FFF2-40B4-BE49-F238E27FC236}">
              <a16:creationId xmlns:a16="http://schemas.microsoft.com/office/drawing/2014/main" id="{A95AAA94-844A-4B16-9E05-51DBAB1689DF}"/>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9" name="テキスト ボックス 308">
          <a:extLst>
            <a:ext uri="{FF2B5EF4-FFF2-40B4-BE49-F238E27FC236}">
              <a16:creationId xmlns:a16="http://schemas.microsoft.com/office/drawing/2014/main" id="{2A73A9F3-EEDB-451C-8D95-EB0D4BDB45A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0" name="直線コネクタ 309">
          <a:extLst>
            <a:ext uri="{FF2B5EF4-FFF2-40B4-BE49-F238E27FC236}">
              <a16:creationId xmlns:a16="http://schemas.microsoft.com/office/drawing/2014/main" id="{69E1ADE9-AFF6-4FAE-B1E4-50C812BAC3C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1" name="テキスト ボックス 310">
          <a:extLst>
            <a:ext uri="{FF2B5EF4-FFF2-40B4-BE49-F238E27FC236}">
              <a16:creationId xmlns:a16="http://schemas.microsoft.com/office/drawing/2014/main" id="{46BDC9B9-71D3-4697-A0A6-75393D927B41}"/>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2" name="直線コネクタ 311">
          <a:extLst>
            <a:ext uri="{FF2B5EF4-FFF2-40B4-BE49-F238E27FC236}">
              <a16:creationId xmlns:a16="http://schemas.microsoft.com/office/drawing/2014/main" id="{A2F5CDD1-CEBF-4CA5-8920-0B44DCE627D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3" name="テキスト ボックス 312">
          <a:extLst>
            <a:ext uri="{FF2B5EF4-FFF2-40B4-BE49-F238E27FC236}">
              <a16:creationId xmlns:a16="http://schemas.microsoft.com/office/drawing/2014/main" id="{6FC983FF-08FC-40B9-93A1-0FFC213C0EC7}"/>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4" name="直線コネクタ 313">
          <a:extLst>
            <a:ext uri="{FF2B5EF4-FFF2-40B4-BE49-F238E27FC236}">
              <a16:creationId xmlns:a16="http://schemas.microsoft.com/office/drawing/2014/main" id="{234A804B-419F-469F-B53C-EC1C4405B6E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5" name="テキスト ボックス 314">
          <a:extLst>
            <a:ext uri="{FF2B5EF4-FFF2-40B4-BE49-F238E27FC236}">
              <a16:creationId xmlns:a16="http://schemas.microsoft.com/office/drawing/2014/main" id="{3EB75222-F909-4397-8625-F0E3C2C91EA5}"/>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6" name="【一般廃棄物処理施設】&#10;有形固定資産減価償却率グラフ枠">
          <a:extLst>
            <a:ext uri="{FF2B5EF4-FFF2-40B4-BE49-F238E27FC236}">
              <a16:creationId xmlns:a16="http://schemas.microsoft.com/office/drawing/2014/main" id="{04C55D0A-36D8-4E6A-B88C-1F68FAFD6E5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317" name="直線コネクタ 316">
          <a:extLst>
            <a:ext uri="{FF2B5EF4-FFF2-40B4-BE49-F238E27FC236}">
              <a16:creationId xmlns:a16="http://schemas.microsoft.com/office/drawing/2014/main" id="{59C090CD-6841-4BA8-9D6A-71119A4028D6}"/>
            </a:ext>
          </a:extLst>
        </xdr:cNvPr>
        <xdr:cNvCxnSpPr/>
      </xdr:nvCxnSpPr>
      <xdr:spPr>
        <a:xfrm flipV="1">
          <a:off x="16318864" y="568261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8" name="【一般廃棄物処理施設】&#10;有形固定資産減価償却率最小値テキスト">
          <a:extLst>
            <a:ext uri="{FF2B5EF4-FFF2-40B4-BE49-F238E27FC236}">
              <a16:creationId xmlns:a16="http://schemas.microsoft.com/office/drawing/2014/main" id="{B969A2FE-5289-4DC9-851A-0995D8B00CD1}"/>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19" name="直線コネクタ 318">
          <a:extLst>
            <a:ext uri="{FF2B5EF4-FFF2-40B4-BE49-F238E27FC236}">
              <a16:creationId xmlns:a16="http://schemas.microsoft.com/office/drawing/2014/main" id="{1C3FA898-C0F4-41D4-8932-8D321C243401}"/>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320" name="【一般廃棄物処理施設】&#10;有形固定資産減価償却率最大値テキスト">
          <a:extLst>
            <a:ext uri="{FF2B5EF4-FFF2-40B4-BE49-F238E27FC236}">
              <a16:creationId xmlns:a16="http://schemas.microsoft.com/office/drawing/2014/main" id="{643A8040-05EE-40DD-BA99-42C07A95700E}"/>
            </a:ext>
          </a:extLst>
        </xdr:cNvPr>
        <xdr:cNvSpPr txBox="1"/>
      </xdr:nvSpPr>
      <xdr:spPr>
        <a:xfrm>
          <a:off x="163576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321" name="直線コネクタ 320">
          <a:extLst>
            <a:ext uri="{FF2B5EF4-FFF2-40B4-BE49-F238E27FC236}">
              <a16:creationId xmlns:a16="http://schemas.microsoft.com/office/drawing/2014/main" id="{8DC1ED7C-72F2-477C-8DB2-A770263BB6EC}"/>
            </a:ext>
          </a:extLst>
        </xdr:cNvPr>
        <xdr:cNvCxnSpPr/>
      </xdr:nvCxnSpPr>
      <xdr:spPr>
        <a:xfrm>
          <a:off x="16230600" y="568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59072</xdr:rowOff>
    </xdr:from>
    <xdr:ext cx="405111" cy="259045"/>
    <xdr:sp macro="" textlink="">
      <xdr:nvSpPr>
        <xdr:cNvPr id="322" name="【一般廃棄物処理施設】&#10;有形固定資産減価償却率平均値テキスト">
          <a:extLst>
            <a:ext uri="{FF2B5EF4-FFF2-40B4-BE49-F238E27FC236}">
              <a16:creationId xmlns:a16="http://schemas.microsoft.com/office/drawing/2014/main" id="{C8732714-AE12-4907-A398-E1281B2C57CA}"/>
            </a:ext>
          </a:extLst>
        </xdr:cNvPr>
        <xdr:cNvSpPr txBox="1"/>
      </xdr:nvSpPr>
      <xdr:spPr>
        <a:xfrm>
          <a:off x="16357600" y="6574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323" name="フローチャート: 判断 322">
          <a:extLst>
            <a:ext uri="{FF2B5EF4-FFF2-40B4-BE49-F238E27FC236}">
              <a16:creationId xmlns:a16="http://schemas.microsoft.com/office/drawing/2014/main" id="{B4AC6DFE-F4EA-4AB9-8DED-352981338924}"/>
            </a:ext>
          </a:extLst>
        </xdr:cNvPr>
        <xdr:cNvSpPr/>
      </xdr:nvSpPr>
      <xdr:spPr>
        <a:xfrm>
          <a:off x="16268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324" name="フローチャート: 判断 323">
          <a:extLst>
            <a:ext uri="{FF2B5EF4-FFF2-40B4-BE49-F238E27FC236}">
              <a16:creationId xmlns:a16="http://schemas.microsoft.com/office/drawing/2014/main" id="{3E20DCE3-7F3E-4FC9-BC80-874207006343}"/>
            </a:ext>
          </a:extLst>
        </xdr:cNvPr>
        <xdr:cNvSpPr/>
      </xdr:nvSpPr>
      <xdr:spPr>
        <a:xfrm>
          <a:off x="15430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325" name="フローチャート: 判断 324">
          <a:extLst>
            <a:ext uri="{FF2B5EF4-FFF2-40B4-BE49-F238E27FC236}">
              <a16:creationId xmlns:a16="http://schemas.microsoft.com/office/drawing/2014/main" id="{C7B89455-C874-4599-AEE7-7B41BB55E0F7}"/>
            </a:ext>
          </a:extLst>
        </xdr:cNvPr>
        <xdr:cNvSpPr/>
      </xdr:nvSpPr>
      <xdr:spPr>
        <a:xfrm>
          <a:off x="14541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326" name="フローチャート: 判断 325">
          <a:extLst>
            <a:ext uri="{FF2B5EF4-FFF2-40B4-BE49-F238E27FC236}">
              <a16:creationId xmlns:a16="http://schemas.microsoft.com/office/drawing/2014/main" id="{3BBA780D-C44C-4E61-A9CE-B06E0B85543D}"/>
            </a:ext>
          </a:extLst>
        </xdr:cNvPr>
        <xdr:cNvSpPr/>
      </xdr:nvSpPr>
      <xdr:spPr>
        <a:xfrm>
          <a:off x="13652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327" name="フローチャート: 判断 326">
          <a:extLst>
            <a:ext uri="{FF2B5EF4-FFF2-40B4-BE49-F238E27FC236}">
              <a16:creationId xmlns:a16="http://schemas.microsoft.com/office/drawing/2014/main" id="{56967F7B-5776-427D-A04E-52244A469FC5}"/>
            </a:ext>
          </a:extLst>
        </xdr:cNvPr>
        <xdr:cNvSpPr/>
      </xdr:nvSpPr>
      <xdr:spPr>
        <a:xfrm>
          <a:off x="12763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7E9454B9-23DB-4037-9115-8317EE7A71C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6E6C1814-822A-4D92-9312-77F126D4753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7EA05C3A-AB39-447A-A633-B7C8194F4E5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359D8741-C6ED-4177-A18A-59F096058D7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5710A00D-E87D-4939-BB30-6F239A084C4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12065</xdr:rowOff>
    </xdr:from>
    <xdr:to>
      <xdr:col>85</xdr:col>
      <xdr:colOff>177800</xdr:colOff>
      <xdr:row>36</xdr:row>
      <xdr:rowOff>113665</xdr:rowOff>
    </xdr:to>
    <xdr:sp macro="" textlink="">
      <xdr:nvSpPr>
        <xdr:cNvPr id="333" name="楕円 332">
          <a:extLst>
            <a:ext uri="{FF2B5EF4-FFF2-40B4-BE49-F238E27FC236}">
              <a16:creationId xmlns:a16="http://schemas.microsoft.com/office/drawing/2014/main" id="{F04A0403-ED5A-494B-856B-F21CEBDF6A61}"/>
            </a:ext>
          </a:extLst>
        </xdr:cNvPr>
        <xdr:cNvSpPr/>
      </xdr:nvSpPr>
      <xdr:spPr>
        <a:xfrm>
          <a:off x="16268700" y="618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34942</xdr:rowOff>
    </xdr:from>
    <xdr:ext cx="405111" cy="259045"/>
    <xdr:sp macro="" textlink="">
      <xdr:nvSpPr>
        <xdr:cNvPr id="334" name="【一般廃棄物処理施設】&#10;有形固定資産減価償却率該当値テキスト">
          <a:extLst>
            <a:ext uri="{FF2B5EF4-FFF2-40B4-BE49-F238E27FC236}">
              <a16:creationId xmlns:a16="http://schemas.microsoft.com/office/drawing/2014/main" id="{A01B9311-6BF8-4EF7-816B-6F4CD53F84AB}"/>
            </a:ext>
          </a:extLst>
        </xdr:cNvPr>
        <xdr:cNvSpPr txBox="1"/>
      </xdr:nvSpPr>
      <xdr:spPr>
        <a:xfrm>
          <a:off x="16357600"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88265</xdr:rowOff>
    </xdr:from>
    <xdr:to>
      <xdr:col>81</xdr:col>
      <xdr:colOff>101600</xdr:colOff>
      <xdr:row>36</xdr:row>
      <xdr:rowOff>18415</xdr:rowOff>
    </xdr:to>
    <xdr:sp macro="" textlink="">
      <xdr:nvSpPr>
        <xdr:cNvPr id="335" name="楕円 334">
          <a:extLst>
            <a:ext uri="{FF2B5EF4-FFF2-40B4-BE49-F238E27FC236}">
              <a16:creationId xmlns:a16="http://schemas.microsoft.com/office/drawing/2014/main" id="{B41DBC9B-CB4A-441B-B2BE-241DBD4346E7}"/>
            </a:ext>
          </a:extLst>
        </xdr:cNvPr>
        <xdr:cNvSpPr/>
      </xdr:nvSpPr>
      <xdr:spPr>
        <a:xfrm>
          <a:off x="15430500" y="608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139065</xdr:rowOff>
    </xdr:from>
    <xdr:to>
      <xdr:col>85</xdr:col>
      <xdr:colOff>127000</xdr:colOff>
      <xdr:row>36</xdr:row>
      <xdr:rowOff>62865</xdr:rowOff>
    </xdr:to>
    <xdr:cxnSp macro="">
      <xdr:nvCxnSpPr>
        <xdr:cNvPr id="336" name="直線コネクタ 335">
          <a:extLst>
            <a:ext uri="{FF2B5EF4-FFF2-40B4-BE49-F238E27FC236}">
              <a16:creationId xmlns:a16="http://schemas.microsoft.com/office/drawing/2014/main" id="{8076221F-973C-439A-B697-99AEDDD9F36B}"/>
            </a:ext>
          </a:extLst>
        </xdr:cNvPr>
        <xdr:cNvCxnSpPr/>
      </xdr:nvCxnSpPr>
      <xdr:spPr>
        <a:xfrm>
          <a:off x="15481300" y="6139815"/>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164465</xdr:rowOff>
    </xdr:from>
    <xdr:to>
      <xdr:col>76</xdr:col>
      <xdr:colOff>165100</xdr:colOff>
      <xdr:row>35</xdr:row>
      <xdr:rowOff>94615</xdr:rowOff>
    </xdr:to>
    <xdr:sp macro="" textlink="">
      <xdr:nvSpPr>
        <xdr:cNvPr id="337" name="楕円 336">
          <a:extLst>
            <a:ext uri="{FF2B5EF4-FFF2-40B4-BE49-F238E27FC236}">
              <a16:creationId xmlns:a16="http://schemas.microsoft.com/office/drawing/2014/main" id="{D29D29EF-4C16-4E1E-B12B-BCE09344E0E2}"/>
            </a:ext>
          </a:extLst>
        </xdr:cNvPr>
        <xdr:cNvSpPr/>
      </xdr:nvSpPr>
      <xdr:spPr>
        <a:xfrm>
          <a:off x="14541500" y="599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43815</xdr:rowOff>
    </xdr:from>
    <xdr:to>
      <xdr:col>81</xdr:col>
      <xdr:colOff>50800</xdr:colOff>
      <xdr:row>35</xdr:row>
      <xdr:rowOff>139065</xdr:rowOff>
    </xdr:to>
    <xdr:cxnSp macro="">
      <xdr:nvCxnSpPr>
        <xdr:cNvPr id="338" name="直線コネクタ 337">
          <a:extLst>
            <a:ext uri="{FF2B5EF4-FFF2-40B4-BE49-F238E27FC236}">
              <a16:creationId xmlns:a16="http://schemas.microsoft.com/office/drawing/2014/main" id="{FD45F030-98D4-4227-8F18-28AE632128D1}"/>
            </a:ext>
          </a:extLst>
        </xdr:cNvPr>
        <xdr:cNvCxnSpPr/>
      </xdr:nvCxnSpPr>
      <xdr:spPr>
        <a:xfrm>
          <a:off x="14592300" y="604456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69215</xdr:rowOff>
    </xdr:from>
    <xdr:to>
      <xdr:col>72</xdr:col>
      <xdr:colOff>38100</xdr:colOff>
      <xdr:row>34</xdr:row>
      <xdr:rowOff>170815</xdr:rowOff>
    </xdr:to>
    <xdr:sp macro="" textlink="">
      <xdr:nvSpPr>
        <xdr:cNvPr id="339" name="楕円 338">
          <a:extLst>
            <a:ext uri="{FF2B5EF4-FFF2-40B4-BE49-F238E27FC236}">
              <a16:creationId xmlns:a16="http://schemas.microsoft.com/office/drawing/2014/main" id="{05E80990-CF1C-4CAB-BE26-618A45F49467}"/>
            </a:ext>
          </a:extLst>
        </xdr:cNvPr>
        <xdr:cNvSpPr/>
      </xdr:nvSpPr>
      <xdr:spPr>
        <a:xfrm>
          <a:off x="13652500" y="589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120015</xdr:rowOff>
    </xdr:from>
    <xdr:to>
      <xdr:col>76</xdr:col>
      <xdr:colOff>114300</xdr:colOff>
      <xdr:row>35</xdr:row>
      <xdr:rowOff>43815</xdr:rowOff>
    </xdr:to>
    <xdr:cxnSp macro="">
      <xdr:nvCxnSpPr>
        <xdr:cNvPr id="340" name="直線コネクタ 339">
          <a:extLst>
            <a:ext uri="{FF2B5EF4-FFF2-40B4-BE49-F238E27FC236}">
              <a16:creationId xmlns:a16="http://schemas.microsoft.com/office/drawing/2014/main" id="{2A4F97EE-B8D7-4D3A-BB08-BEE592B0C242}"/>
            </a:ext>
          </a:extLst>
        </xdr:cNvPr>
        <xdr:cNvCxnSpPr/>
      </xdr:nvCxnSpPr>
      <xdr:spPr>
        <a:xfrm>
          <a:off x="13703300" y="594931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143510</xdr:rowOff>
    </xdr:from>
    <xdr:to>
      <xdr:col>67</xdr:col>
      <xdr:colOff>101600</xdr:colOff>
      <xdr:row>34</xdr:row>
      <xdr:rowOff>73660</xdr:rowOff>
    </xdr:to>
    <xdr:sp macro="" textlink="">
      <xdr:nvSpPr>
        <xdr:cNvPr id="341" name="楕円 340">
          <a:extLst>
            <a:ext uri="{FF2B5EF4-FFF2-40B4-BE49-F238E27FC236}">
              <a16:creationId xmlns:a16="http://schemas.microsoft.com/office/drawing/2014/main" id="{ACA39B27-C180-401F-B2F5-56839E750FAF}"/>
            </a:ext>
          </a:extLst>
        </xdr:cNvPr>
        <xdr:cNvSpPr/>
      </xdr:nvSpPr>
      <xdr:spPr>
        <a:xfrm>
          <a:off x="12763500" y="580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22860</xdr:rowOff>
    </xdr:from>
    <xdr:to>
      <xdr:col>71</xdr:col>
      <xdr:colOff>177800</xdr:colOff>
      <xdr:row>34</xdr:row>
      <xdr:rowOff>120015</xdr:rowOff>
    </xdr:to>
    <xdr:cxnSp macro="">
      <xdr:nvCxnSpPr>
        <xdr:cNvPr id="342" name="直線コネクタ 341">
          <a:extLst>
            <a:ext uri="{FF2B5EF4-FFF2-40B4-BE49-F238E27FC236}">
              <a16:creationId xmlns:a16="http://schemas.microsoft.com/office/drawing/2014/main" id="{290414DB-2C7F-42BB-8F2D-F14D832EE2B5}"/>
            </a:ext>
          </a:extLst>
        </xdr:cNvPr>
        <xdr:cNvCxnSpPr/>
      </xdr:nvCxnSpPr>
      <xdr:spPr>
        <a:xfrm>
          <a:off x="12814300" y="5852160"/>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142892</xdr:rowOff>
    </xdr:from>
    <xdr:ext cx="405111" cy="259045"/>
    <xdr:sp macro="" textlink="">
      <xdr:nvSpPr>
        <xdr:cNvPr id="343" name="n_1aveValue【一般廃棄物処理施設】&#10;有形固定資産減価償却率">
          <a:extLst>
            <a:ext uri="{FF2B5EF4-FFF2-40B4-BE49-F238E27FC236}">
              <a16:creationId xmlns:a16="http://schemas.microsoft.com/office/drawing/2014/main" id="{089D2B7D-76BD-4781-ADCA-F8A3ABB56AAE}"/>
            </a:ext>
          </a:extLst>
        </xdr:cNvPr>
        <xdr:cNvSpPr txBox="1"/>
      </xdr:nvSpPr>
      <xdr:spPr>
        <a:xfrm>
          <a:off x="152660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120032</xdr:rowOff>
    </xdr:from>
    <xdr:ext cx="405111" cy="259045"/>
    <xdr:sp macro="" textlink="">
      <xdr:nvSpPr>
        <xdr:cNvPr id="344" name="n_2aveValue【一般廃棄物処理施設】&#10;有形固定資産減価償却率">
          <a:extLst>
            <a:ext uri="{FF2B5EF4-FFF2-40B4-BE49-F238E27FC236}">
              <a16:creationId xmlns:a16="http://schemas.microsoft.com/office/drawing/2014/main" id="{C58817C4-C8B0-41BE-BDAF-45BB8103FD70}"/>
            </a:ext>
          </a:extLst>
        </xdr:cNvPr>
        <xdr:cNvSpPr txBox="1"/>
      </xdr:nvSpPr>
      <xdr:spPr>
        <a:xfrm>
          <a:off x="14389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95267</xdr:rowOff>
    </xdr:from>
    <xdr:ext cx="405111" cy="259045"/>
    <xdr:sp macro="" textlink="">
      <xdr:nvSpPr>
        <xdr:cNvPr id="345" name="n_3aveValue【一般廃棄物処理施設】&#10;有形固定資産減価償却率">
          <a:extLst>
            <a:ext uri="{FF2B5EF4-FFF2-40B4-BE49-F238E27FC236}">
              <a16:creationId xmlns:a16="http://schemas.microsoft.com/office/drawing/2014/main" id="{AE9AB8F2-CF8F-4C12-82AA-62A51539D22C}"/>
            </a:ext>
          </a:extLst>
        </xdr:cNvPr>
        <xdr:cNvSpPr txBox="1"/>
      </xdr:nvSpPr>
      <xdr:spPr>
        <a:xfrm>
          <a:off x="13500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78122</xdr:rowOff>
    </xdr:from>
    <xdr:ext cx="405111" cy="259045"/>
    <xdr:sp macro="" textlink="">
      <xdr:nvSpPr>
        <xdr:cNvPr id="346" name="n_4aveValue【一般廃棄物処理施設】&#10;有形固定資産減価償却率">
          <a:extLst>
            <a:ext uri="{FF2B5EF4-FFF2-40B4-BE49-F238E27FC236}">
              <a16:creationId xmlns:a16="http://schemas.microsoft.com/office/drawing/2014/main" id="{8315F400-CD1D-48C5-A42F-56EF071B86EC}"/>
            </a:ext>
          </a:extLst>
        </xdr:cNvPr>
        <xdr:cNvSpPr txBox="1"/>
      </xdr:nvSpPr>
      <xdr:spPr>
        <a:xfrm>
          <a:off x="12611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34942</xdr:rowOff>
    </xdr:from>
    <xdr:ext cx="405111" cy="259045"/>
    <xdr:sp macro="" textlink="">
      <xdr:nvSpPr>
        <xdr:cNvPr id="347" name="n_1mainValue【一般廃棄物処理施設】&#10;有形固定資産減価償却率">
          <a:extLst>
            <a:ext uri="{FF2B5EF4-FFF2-40B4-BE49-F238E27FC236}">
              <a16:creationId xmlns:a16="http://schemas.microsoft.com/office/drawing/2014/main" id="{1212F195-A392-4B85-94DC-E578C421F6FD}"/>
            </a:ext>
          </a:extLst>
        </xdr:cNvPr>
        <xdr:cNvSpPr txBox="1"/>
      </xdr:nvSpPr>
      <xdr:spPr>
        <a:xfrm>
          <a:off x="15266044" y="586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111142</xdr:rowOff>
    </xdr:from>
    <xdr:ext cx="405111" cy="259045"/>
    <xdr:sp macro="" textlink="">
      <xdr:nvSpPr>
        <xdr:cNvPr id="348" name="n_2mainValue【一般廃棄物処理施設】&#10;有形固定資産減価償却率">
          <a:extLst>
            <a:ext uri="{FF2B5EF4-FFF2-40B4-BE49-F238E27FC236}">
              <a16:creationId xmlns:a16="http://schemas.microsoft.com/office/drawing/2014/main" id="{7C9A26D4-38E9-4544-B3CC-A30342F4F35A}"/>
            </a:ext>
          </a:extLst>
        </xdr:cNvPr>
        <xdr:cNvSpPr txBox="1"/>
      </xdr:nvSpPr>
      <xdr:spPr>
        <a:xfrm>
          <a:off x="14389744" y="576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15892</xdr:rowOff>
    </xdr:from>
    <xdr:ext cx="405111" cy="259045"/>
    <xdr:sp macro="" textlink="">
      <xdr:nvSpPr>
        <xdr:cNvPr id="349" name="n_3mainValue【一般廃棄物処理施設】&#10;有形固定資産減価償却率">
          <a:extLst>
            <a:ext uri="{FF2B5EF4-FFF2-40B4-BE49-F238E27FC236}">
              <a16:creationId xmlns:a16="http://schemas.microsoft.com/office/drawing/2014/main" id="{6AC6671D-8E63-4E14-B4C3-039F8D065131}"/>
            </a:ext>
          </a:extLst>
        </xdr:cNvPr>
        <xdr:cNvSpPr txBox="1"/>
      </xdr:nvSpPr>
      <xdr:spPr>
        <a:xfrm>
          <a:off x="13500744" y="567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90187</xdr:rowOff>
    </xdr:from>
    <xdr:ext cx="405111" cy="259045"/>
    <xdr:sp macro="" textlink="">
      <xdr:nvSpPr>
        <xdr:cNvPr id="350" name="n_4mainValue【一般廃棄物処理施設】&#10;有形固定資産減価償却率">
          <a:extLst>
            <a:ext uri="{FF2B5EF4-FFF2-40B4-BE49-F238E27FC236}">
              <a16:creationId xmlns:a16="http://schemas.microsoft.com/office/drawing/2014/main" id="{C7D3E74F-C2FF-457D-AF54-B03350EBE14A}"/>
            </a:ext>
          </a:extLst>
        </xdr:cNvPr>
        <xdr:cNvSpPr txBox="1"/>
      </xdr:nvSpPr>
      <xdr:spPr>
        <a:xfrm>
          <a:off x="12611744" y="557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1" name="正方形/長方形 350">
          <a:extLst>
            <a:ext uri="{FF2B5EF4-FFF2-40B4-BE49-F238E27FC236}">
              <a16:creationId xmlns:a16="http://schemas.microsoft.com/office/drawing/2014/main" id="{53CC5641-CC34-427D-B105-CA779E9EC1B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2" name="正方形/長方形 351">
          <a:extLst>
            <a:ext uri="{FF2B5EF4-FFF2-40B4-BE49-F238E27FC236}">
              <a16:creationId xmlns:a16="http://schemas.microsoft.com/office/drawing/2014/main" id="{FEBFBF7C-ACF1-429B-B4A1-E67A949B37A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3" name="正方形/長方形 352">
          <a:extLst>
            <a:ext uri="{FF2B5EF4-FFF2-40B4-BE49-F238E27FC236}">
              <a16:creationId xmlns:a16="http://schemas.microsoft.com/office/drawing/2014/main" id="{3D819CF9-71B3-46CE-821F-102359C5C62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4" name="正方形/長方形 353">
          <a:extLst>
            <a:ext uri="{FF2B5EF4-FFF2-40B4-BE49-F238E27FC236}">
              <a16:creationId xmlns:a16="http://schemas.microsoft.com/office/drawing/2014/main" id="{1BBB2D1C-143E-4411-BE58-87C63EEA672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5" name="正方形/長方形 354">
          <a:extLst>
            <a:ext uri="{FF2B5EF4-FFF2-40B4-BE49-F238E27FC236}">
              <a16:creationId xmlns:a16="http://schemas.microsoft.com/office/drawing/2014/main" id="{D72E5ABE-712E-4957-8C7B-8D1E4B78AB9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6" name="正方形/長方形 355">
          <a:extLst>
            <a:ext uri="{FF2B5EF4-FFF2-40B4-BE49-F238E27FC236}">
              <a16:creationId xmlns:a16="http://schemas.microsoft.com/office/drawing/2014/main" id="{61D91C42-AA6E-4B5D-9815-C797220EEE6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7" name="正方形/長方形 356">
          <a:extLst>
            <a:ext uri="{FF2B5EF4-FFF2-40B4-BE49-F238E27FC236}">
              <a16:creationId xmlns:a16="http://schemas.microsoft.com/office/drawing/2014/main" id="{21D64071-D112-4D5E-A7C3-4F81CC43DA0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8" name="正方形/長方形 357">
          <a:extLst>
            <a:ext uri="{FF2B5EF4-FFF2-40B4-BE49-F238E27FC236}">
              <a16:creationId xmlns:a16="http://schemas.microsoft.com/office/drawing/2014/main" id="{9A68C3B7-7F3F-4DEB-907C-8ABB9CF7E5D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9" name="テキスト ボックス 358">
          <a:extLst>
            <a:ext uri="{FF2B5EF4-FFF2-40B4-BE49-F238E27FC236}">
              <a16:creationId xmlns:a16="http://schemas.microsoft.com/office/drawing/2014/main" id="{5656958A-4C11-4E6F-B906-C668B98AAF4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0" name="直線コネクタ 359">
          <a:extLst>
            <a:ext uri="{FF2B5EF4-FFF2-40B4-BE49-F238E27FC236}">
              <a16:creationId xmlns:a16="http://schemas.microsoft.com/office/drawing/2014/main" id="{CC3A8373-C2B1-4547-84DD-CA1E845C3EB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1" name="直線コネクタ 360">
          <a:extLst>
            <a:ext uri="{FF2B5EF4-FFF2-40B4-BE49-F238E27FC236}">
              <a16:creationId xmlns:a16="http://schemas.microsoft.com/office/drawing/2014/main" id="{7A502659-E405-4AC4-8C69-E1A2034A2A11}"/>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2" name="テキスト ボックス 361">
          <a:extLst>
            <a:ext uri="{FF2B5EF4-FFF2-40B4-BE49-F238E27FC236}">
              <a16:creationId xmlns:a16="http://schemas.microsoft.com/office/drawing/2014/main" id="{F5E5F0FC-EBEC-49D6-803E-0C142815466F}"/>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3" name="直線コネクタ 362">
          <a:extLst>
            <a:ext uri="{FF2B5EF4-FFF2-40B4-BE49-F238E27FC236}">
              <a16:creationId xmlns:a16="http://schemas.microsoft.com/office/drawing/2014/main" id="{2B819FBC-A71E-4EA0-A025-A5F3DB73D48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4" name="テキスト ボックス 363">
          <a:extLst>
            <a:ext uri="{FF2B5EF4-FFF2-40B4-BE49-F238E27FC236}">
              <a16:creationId xmlns:a16="http://schemas.microsoft.com/office/drawing/2014/main" id="{321EBE93-274F-4860-96D5-1CCA8F536313}"/>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5" name="直線コネクタ 364">
          <a:extLst>
            <a:ext uri="{FF2B5EF4-FFF2-40B4-BE49-F238E27FC236}">
              <a16:creationId xmlns:a16="http://schemas.microsoft.com/office/drawing/2014/main" id="{8CDDC1C0-2041-43C5-8B6A-6B5CD2CA0CEC}"/>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66" name="テキスト ボックス 365">
          <a:extLst>
            <a:ext uri="{FF2B5EF4-FFF2-40B4-BE49-F238E27FC236}">
              <a16:creationId xmlns:a16="http://schemas.microsoft.com/office/drawing/2014/main" id="{9528EF6B-59F4-417E-9516-CB9203CC6F38}"/>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7" name="直線コネクタ 366">
          <a:extLst>
            <a:ext uri="{FF2B5EF4-FFF2-40B4-BE49-F238E27FC236}">
              <a16:creationId xmlns:a16="http://schemas.microsoft.com/office/drawing/2014/main" id="{F9DF8A7B-B081-498B-9AFC-093537CE8196}"/>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68" name="テキスト ボックス 367">
          <a:extLst>
            <a:ext uri="{FF2B5EF4-FFF2-40B4-BE49-F238E27FC236}">
              <a16:creationId xmlns:a16="http://schemas.microsoft.com/office/drawing/2014/main" id="{97D2F4DD-434A-4227-BDFA-F6FB2BC880C1}"/>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9" name="直線コネクタ 368">
          <a:extLst>
            <a:ext uri="{FF2B5EF4-FFF2-40B4-BE49-F238E27FC236}">
              <a16:creationId xmlns:a16="http://schemas.microsoft.com/office/drawing/2014/main" id="{AED9ABF7-8955-4591-8EC6-C3C5CC82879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0" name="テキスト ボックス 369">
          <a:extLst>
            <a:ext uri="{FF2B5EF4-FFF2-40B4-BE49-F238E27FC236}">
              <a16:creationId xmlns:a16="http://schemas.microsoft.com/office/drawing/2014/main" id="{CB0A2CB7-74B2-4505-9F6E-3F32F6D25EDE}"/>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1" name="【一般廃棄物処理施設】&#10;一人当たり有形固定資産（償却資産）額グラフ枠">
          <a:extLst>
            <a:ext uri="{FF2B5EF4-FFF2-40B4-BE49-F238E27FC236}">
              <a16:creationId xmlns:a16="http://schemas.microsoft.com/office/drawing/2014/main" id="{4F724E30-4998-49D0-A52D-80D33955D52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372" name="直線コネクタ 371">
          <a:extLst>
            <a:ext uri="{FF2B5EF4-FFF2-40B4-BE49-F238E27FC236}">
              <a16:creationId xmlns:a16="http://schemas.microsoft.com/office/drawing/2014/main" id="{15A31E4C-FC2C-4275-BC04-F6DA866E5BB2}"/>
            </a:ext>
          </a:extLst>
        </xdr:cNvPr>
        <xdr:cNvCxnSpPr/>
      </xdr:nvCxnSpPr>
      <xdr:spPr>
        <a:xfrm flipV="1">
          <a:off x="22160864" y="5981848"/>
          <a:ext cx="0" cy="1172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373" name="【一般廃棄物処理施設】&#10;一人当たり有形固定資産（償却資産）額最小値テキスト">
          <a:extLst>
            <a:ext uri="{FF2B5EF4-FFF2-40B4-BE49-F238E27FC236}">
              <a16:creationId xmlns:a16="http://schemas.microsoft.com/office/drawing/2014/main" id="{3EA05985-290B-4FD7-A2E8-6EF084EED6C4}"/>
            </a:ext>
          </a:extLst>
        </xdr:cNvPr>
        <xdr:cNvSpPr txBox="1"/>
      </xdr:nvSpPr>
      <xdr:spPr>
        <a:xfrm>
          <a:off x="22199600" y="7158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374" name="直線コネクタ 373">
          <a:extLst>
            <a:ext uri="{FF2B5EF4-FFF2-40B4-BE49-F238E27FC236}">
              <a16:creationId xmlns:a16="http://schemas.microsoft.com/office/drawing/2014/main" id="{48D95CEC-A93B-4A3D-9669-74BC7E3DFE76}"/>
            </a:ext>
          </a:extLst>
        </xdr:cNvPr>
        <xdr:cNvCxnSpPr/>
      </xdr:nvCxnSpPr>
      <xdr:spPr>
        <a:xfrm>
          <a:off x="22072600" y="715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375" name="【一般廃棄物処理施設】&#10;一人当たり有形固定資産（償却資産）額最大値テキスト">
          <a:extLst>
            <a:ext uri="{FF2B5EF4-FFF2-40B4-BE49-F238E27FC236}">
              <a16:creationId xmlns:a16="http://schemas.microsoft.com/office/drawing/2014/main" id="{EBA5669A-FF65-4232-896F-4C4C6E2126FE}"/>
            </a:ext>
          </a:extLst>
        </xdr:cNvPr>
        <xdr:cNvSpPr txBox="1"/>
      </xdr:nvSpPr>
      <xdr:spPr>
        <a:xfrm>
          <a:off x="22199600" y="5757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376" name="直線コネクタ 375">
          <a:extLst>
            <a:ext uri="{FF2B5EF4-FFF2-40B4-BE49-F238E27FC236}">
              <a16:creationId xmlns:a16="http://schemas.microsoft.com/office/drawing/2014/main" id="{9F3410B8-5CD5-4063-A8A0-77C41B72E4EC}"/>
            </a:ext>
          </a:extLst>
        </xdr:cNvPr>
        <xdr:cNvCxnSpPr/>
      </xdr:nvCxnSpPr>
      <xdr:spPr>
        <a:xfrm>
          <a:off x="22072600" y="5981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168230</xdr:rowOff>
    </xdr:from>
    <xdr:ext cx="599010" cy="259045"/>
    <xdr:sp macro="" textlink="">
      <xdr:nvSpPr>
        <xdr:cNvPr id="377" name="【一般廃棄物処理施設】&#10;一人当たり有形固定資産（償却資産）額平均値テキスト">
          <a:extLst>
            <a:ext uri="{FF2B5EF4-FFF2-40B4-BE49-F238E27FC236}">
              <a16:creationId xmlns:a16="http://schemas.microsoft.com/office/drawing/2014/main" id="{ED1DE0D2-EA86-4604-8053-2809C877EFCA}"/>
            </a:ext>
          </a:extLst>
        </xdr:cNvPr>
        <xdr:cNvSpPr txBox="1"/>
      </xdr:nvSpPr>
      <xdr:spPr>
        <a:xfrm>
          <a:off x="22199600" y="66833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378" name="フローチャート: 判断 377">
          <a:extLst>
            <a:ext uri="{FF2B5EF4-FFF2-40B4-BE49-F238E27FC236}">
              <a16:creationId xmlns:a16="http://schemas.microsoft.com/office/drawing/2014/main" id="{6D57A325-1C92-405C-81D7-95B6F9DF32DA}"/>
            </a:ext>
          </a:extLst>
        </xdr:cNvPr>
        <xdr:cNvSpPr/>
      </xdr:nvSpPr>
      <xdr:spPr>
        <a:xfrm>
          <a:off x="22110700" y="6831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379" name="フローチャート: 判断 378">
          <a:extLst>
            <a:ext uri="{FF2B5EF4-FFF2-40B4-BE49-F238E27FC236}">
              <a16:creationId xmlns:a16="http://schemas.microsoft.com/office/drawing/2014/main" id="{ECB6B533-5553-4309-BF4F-A4D97D170306}"/>
            </a:ext>
          </a:extLst>
        </xdr:cNvPr>
        <xdr:cNvSpPr/>
      </xdr:nvSpPr>
      <xdr:spPr>
        <a:xfrm>
          <a:off x="21272500" y="683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380" name="フローチャート: 判断 379">
          <a:extLst>
            <a:ext uri="{FF2B5EF4-FFF2-40B4-BE49-F238E27FC236}">
              <a16:creationId xmlns:a16="http://schemas.microsoft.com/office/drawing/2014/main" id="{8C05778F-21AB-4C1F-8F62-2315AA86A904}"/>
            </a:ext>
          </a:extLst>
        </xdr:cNvPr>
        <xdr:cNvSpPr/>
      </xdr:nvSpPr>
      <xdr:spPr>
        <a:xfrm>
          <a:off x="20383500" y="684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381" name="フローチャート: 判断 380">
          <a:extLst>
            <a:ext uri="{FF2B5EF4-FFF2-40B4-BE49-F238E27FC236}">
              <a16:creationId xmlns:a16="http://schemas.microsoft.com/office/drawing/2014/main" id="{3E4E1CAF-1281-4E68-B9BF-FB6518F30F48}"/>
            </a:ext>
          </a:extLst>
        </xdr:cNvPr>
        <xdr:cNvSpPr/>
      </xdr:nvSpPr>
      <xdr:spPr>
        <a:xfrm>
          <a:off x="19494500" y="6845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382" name="フローチャート: 判断 381">
          <a:extLst>
            <a:ext uri="{FF2B5EF4-FFF2-40B4-BE49-F238E27FC236}">
              <a16:creationId xmlns:a16="http://schemas.microsoft.com/office/drawing/2014/main" id="{0E67C400-264C-4BDB-8278-8D7085C0DF4E}"/>
            </a:ext>
          </a:extLst>
        </xdr:cNvPr>
        <xdr:cNvSpPr/>
      </xdr:nvSpPr>
      <xdr:spPr>
        <a:xfrm>
          <a:off x="18605500" y="683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EB7E5FDF-4775-4BD8-BC65-BC49EE9696D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64927B7C-A7D2-4840-BBA8-4A7919857C5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AB2CF0CC-B50C-458E-BB9F-92EAEA4A2DE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203CAFD3-9A44-4AAF-A2B0-C81D13B2E63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A7268B88-4915-4116-B5F9-FF5003CB8C5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49563</xdr:rowOff>
    </xdr:from>
    <xdr:to>
      <xdr:col>116</xdr:col>
      <xdr:colOff>114300</xdr:colOff>
      <xdr:row>40</xdr:row>
      <xdr:rowOff>151163</xdr:rowOff>
    </xdr:to>
    <xdr:sp macro="" textlink="">
      <xdr:nvSpPr>
        <xdr:cNvPr id="388" name="楕円 387">
          <a:extLst>
            <a:ext uri="{FF2B5EF4-FFF2-40B4-BE49-F238E27FC236}">
              <a16:creationId xmlns:a16="http://schemas.microsoft.com/office/drawing/2014/main" id="{3435634C-5648-4489-AA05-7154C979E39B}"/>
            </a:ext>
          </a:extLst>
        </xdr:cNvPr>
        <xdr:cNvSpPr/>
      </xdr:nvSpPr>
      <xdr:spPr>
        <a:xfrm>
          <a:off x="22110700" y="6907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27990</xdr:rowOff>
    </xdr:from>
    <xdr:ext cx="534377" cy="259045"/>
    <xdr:sp macro="" textlink="">
      <xdr:nvSpPr>
        <xdr:cNvPr id="389" name="【一般廃棄物処理施設】&#10;一人当たり有形固定資産（償却資産）額該当値テキスト">
          <a:extLst>
            <a:ext uri="{FF2B5EF4-FFF2-40B4-BE49-F238E27FC236}">
              <a16:creationId xmlns:a16="http://schemas.microsoft.com/office/drawing/2014/main" id="{060E4E5C-0D90-48A9-940D-2C0627786302}"/>
            </a:ext>
          </a:extLst>
        </xdr:cNvPr>
        <xdr:cNvSpPr txBox="1"/>
      </xdr:nvSpPr>
      <xdr:spPr>
        <a:xfrm>
          <a:off x="22199600" y="6885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51506</xdr:rowOff>
    </xdr:from>
    <xdr:to>
      <xdr:col>112</xdr:col>
      <xdr:colOff>38100</xdr:colOff>
      <xdr:row>40</xdr:row>
      <xdr:rowOff>153106</xdr:rowOff>
    </xdr:to>
    <xdr:sp macro="" textlink="">
      <xdr:nvSpPr>
        <xdr:cNvPr id="390" name="楕円 389">
          <a:extLst>
            <a:ext uri="{FF2B5EF4-FFF2-40B4-BE49-F238E27FC236}">
              <a16:creationId xmlns:a16="http://schemas.microsoft.com/office/drawing/2014/main" id="{9817E45A-7C8D-4299-BC96-275C34BEC542}"/>
            </a:ext>
          </a:extLst>
        </xdr:cNvPr>
        <xdr:cNvSpPr/>
      </xdr:nvSpPr>
      <xdr:spPr>
        <a:xfrm>
          <a:off x="21272500" y="690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100363</xdr:rowOff>
    </xdr:from>
    <xdr:to>
      <xdr:col>116</xdr:col>
      <xdr:colOff>63500</xdr:colOff>
      <xdr:row>40</xdr:row>
      <xdr:rowOff>102306</xdr:rowOff>
    </xdr:to>
    <xdr:cxnSp macro="">
      <xdr:nvCxnSpPr>
        <xdr:cNvPr id="391" name="直線コネクタ 390">
          <a:extLst>
            <a:ext uri="{FF2B5EF4-FFF2-40B4-BE49-F238E27FC236}">
              <a16:creationId xmlns:a16="http://schemas.microsoft.com/office/drawing/2014/main" id="{49E7FFF8-C354-4777-92BF-27C08C7C8CF8}"/>
            </a:ext>
          </a:extLst>
        </xdr:cNvPr>
        <xdr:cNvCxnSpPr/>
      </xdr:nvCxnSpPr>
      <xdr:spPr>
        <a:xfrm flipV="1">
          <a:off x="21323300" y="6958363"/>
          <a:ext cx="838200" cy="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59125</xdr:rowOff>
    </xdr:from>
    <xdr:to>
      <xdr:col>107</xdr:col>
      <xdr:colOff>101600</xdr:colOff>
      <xdr:row>40</xdr:row>
      <xdr:rowOff>160725</xdr:rowOff>
    </xdr:to>
    <xdr:sp macro="" textlink="">
      <xdr:nvSpPr>
        <xdr:cNvPr id="392" name="楕円 391">
          <a:extLst>
            <a:ext uri="{FF2B5EF4-FFF2-40B4-BE49-F238E27FC236}">
              <a16:creationId xmlns:a16="http://schemas.microsoft.com/office/drawing/2014/main" id="{378A762A-FC92-4383-971D-73857B35CC45}"/>
            </a:ext>
          </a:extLst>
        </xdr:cNvPr>
        <xdr:cNvSpPr/>
      </xdr:nvSpPr>
      <xdr:spPr>
        <a:xfrm>
          <a:off x="20383500" y="691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102306</xdr:rowOff>
    </xdr:from>
    <xdr:to>
      <xdr:col>111</xdr:col>
      <xdr:colOff>177800</xdr:colOff>
      <xdr:row>40</xdr:row>
      <xdr:rowOff>109925</xdr:rowOff>
    </xdr:to>
    <xdr:cxnSp macro="">
      <xdr:nvCxnSpPr>
        <xdr:cNvPr id="393" name="直線コネクタ 392">
          <a:extLst>
            <a:ext uri="{FF2B5EF4-FFF2-40B4-BE49-F238E27FC236}">
              <a16:creationId xmlns:a16="http://schemas.microsoft.com/office/drawing/2014/main" id="{896AB1C0-6458-4FDB-B6EF-191A09D05B30}"/>
            </a:ext>
          </a:extLst>
        </xdr:cNvPr>
        <xdr:cNvCxnSpPr/>
      </xdr:nvCxnSpPr>
      <xdr:spPr>
        <a:xfrm flipV="1">
          <a:off x="20434300" y="6960306"/>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57923</xdr:rowOff>
    </xdr:from>
    <xdr:to>
      <xdr:col>102</xdr:col>
      <xdr:colOff>165100</xdr:colOff>
      <xdr:row>40</xdr:row>
      <xdr:rowOff>159523</xdr:rowOff>
    </xdr:to>
    <xdr:sp macro="" textlink="">
      <xdr:nvSpPr>
        <xdr:cNvPr id="394" name="楕円 393">
          <a:extLst>
            <a:ext uri="{FF2B5EF4-FFF2-40B4-BE49-F238E27FC236}">
              <a16:creationId xmlns:a16="http://schemas.microsoft.com/office/drawing/2014/main" id="{396F01ED-5BD7-42C9-B4EB-A48568D8D46E}"/>
            </a:ext>
          </a:extLst>
        </xdr:cNvPr>
        <xdr:cNvSpPr/>
      </xdr:nvSpPr>
      <xdr:spPr>
        <a:xfrm>
          <a:off x="19494500" y="6915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108723</xdr:rowOff>
    </xdr:from>
    <xdr:to>
      <xdr:col>107</xdr:col>
      <xdr:colOff>50800</xdr:colOff>
      <xdr:row>40</xdr:row>
      <xdr:rowOff>109925</xdr:rowOff>
    </xdr:to>
    <xdr:cxnSp macro="">
      <xdr:nvCxnSpPr>
        <xdr:cNvPr id="395" name="直線コネクタ 394">
          <a:extLst>
            <a:ext uri="{FF2B5EF4-FFF2-40B4-BE49-F238E27FC236}">
              <a16:creationId xmlns:a16="http://schemas.microsoft.com/office/drawing/2014/main" id="{2462EBEB-EBB1-4E35-913E-8266855B18E6}"/>
            </a:ext>
          </a:extLst>
        </xdr:cNvPr>
        <xdr:cNvCxnSpPr/>
      </xdr:nvCxnSpPr>
      <xdr:spPr>
        <a:xfrm>
          <a:off x="19545300" y="6966723"/>
          <a:ext cx="889000" cy="1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50498</xdr:rowOff>
    </xdr:from>
    <xdr:to>
      <xdr:col>98</xdr:col>
      <xdr:colOff>38100</xdr:colOff>
      <xdr:row>40</xdr:row>
      <xdr:rowOff>152098</xdr:rowOff>
    </xdr:to>
    <xdr:sp macro="" textlink="">
      <xdr:nvSpPr>
        <xdr:cNvPr id="396" name="楕円 395">
          <a:extLst>
            <a:ext uri="{FF2B5EF4-FFF2-40B4-BE49-F238E27FC236}">
              <a16:creationId xmlns:a16="http://schemas.microsoft.com/office/drawing/2014/main" id="{0A47CFC4-B0E6-4BFD-BFFB-536B1F9C340B}"/>
            </a:ext>
          </a:extLst>
        </xdr:cNvPr>
        <xdr:cNvSpPr/>
      </xdr:nvSpPr>
      <xdr:spPr>
        <a:xfrm>
          <a:off x="18605500" y="690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101298</xdr:rowOff>
    </xdr:from>
    <xdr:to>
      <xdr:col>102</xdr:col>
      <xdr:colOff>114300</xdr:colOff>
      <xdr:row>40</xdr:row>
      <xdr:rowOff>108723</xdr:rowOff>
    </xdr:to>
    <xdr:cxnSp macro="">
      <xdr:nvCxnSpPr>
        <xdr:cNvPr id="397" name="直線コネクタ 396">
          <a:extLst>
            <a:ext uri="{FF2B5EF4-FFF2-40B4-BE49-F238E27FC236}">
              <a16:creationId xmlns:a16="http://schemas.microsoft.com/office/drawing/2014/main" id="{B1F531E8-9EF8-42C0-B4F7-CF2057D47B7E}"/>
            </a:ext>
          </a:extLst>
        </xdr:cNvPr>
        <xdr:cNvCxnSpPr/>
      </xdr:nvCxnSpPr>
      <xdr:spPr>
        <a:xfrm>
          <a:off x="18656300" y="6959298"/>
          <a:ext cx="889000" cy="7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95850</xdr:rowOff>
    </xdr:from>
    <xdr:ext cx="599010" cy="259045"/>
    <xdr:sp macro="" textlink="">
      <xdr:nvSpPr>
        <xdr:cNvPr id="398" name="n_1aveValue【一般廃棄物処理施設】&#10;一人当たり有形固定資産（償却資産）額">
          <a:extLst>
            <a:ext uri="{FF2B5EF4-FFF2-40B4-BE49-F238E27FC236}">
              <a16:creationId xmlns:a16="http://schemas.microsoft.com/office/drawing/2014/main" id="{DD594E1D-2C74-4752-948B-90A6A4F62501}"/>
            </a:ext>
          </a:extLst>
        </xdr:cNvPr>
        <xdr:cNvSpPr txBox="1"/>
      </xdr:nvSpPr>
      <xdr:spPr>
        <a:xfrm>
          <a:off x="21011095" y="6610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104786</xdr:rowOff>
    </xdr:from>
    <xdr:ext cx="599010" cy="259045"/>
    <xdr:sp macro="" textlink="">
      <xdr:nvSpPr>
        <xdr:cNvPr id="399" name="n_2aveValue【一般廃棄物処理施設】&#10;一人当たり有形固定資産（償却資産）額">
          <a:extLst>
            <a:ext uri="{FF2B5EF4-FFF2-40B4-BE49-F238E27FC236}">
              <a16:creationId xmlns:a16="http://schemas.microsoft.com/office/drawing/2014/main" id="{3705ABEE-C308-4E97-B79A-5B2F74A8C441}"/>
            </a:ext>
          </a:extLst>
        </xdr:cNvPr>
        <xdr:cNvSpPr txBox="1"/>
      </xdr:nvSpPr>
      <xdr:spPr>
        <a:xfrm>
          <a:off x="20134795" y="6619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105984</xdr:rowOff>
    </xdr:from>
    <xdr:ext cx="599010" cy="259045"/>
    <xdr:sp macro="" textlink="">
      <xdr:nvSpPr>
        <xdr:cNvPr id="400" name="n_3aveValue【一般廃棄物処理施設】&#10;一人当たり有形固定資産（償却資産）額">
          <a:extLst>
            <a:ext uri="{FF2B5EF4-FFF2-40B4-BE49-F238E27FC236}">
              <a16:creationId xmlns:a16="http://schemas.microsoft.com/office/drawing/2014/main" id="{FB6DB516-4C98-412C-9259-65AEE67714DC}"/>
            </a:ext>
          </a:extLst>
        </xdr:cNvPr>
        <xdr:cNvSpPr txBox="1"/>
      </xdr:nvSpPr>
      <xdr:spPr>
        <a:xfrm>
          <a:off x="19245795" y="6621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92970</xdr:rowOff>
    </xdr:from>
    <xdr:ext cx="599010" cy="259045"/>
    <xdr:sp macro="" textlink="">
      <xdr:nvSpPr>
        <xdr:cNvPr id="401" name="n_4aveValue【一般廃棄物処理施設】&#10;一人当たり有形固定資産（償却資産）額">
          <a:extLst>
            <a:ext uri="{FF2B5EF4-FFF2-40B4-BE49-F238E27FC236}">
              <a16:creationId xmlns:a16="http://schemas.microsoft.com/office/drawing/2014/main" id="{2CEE83EF-DADF-4D34-B92D-FBECC2B538F2}"/>
            </a:ext>
          </a:extLst>
        </xdr:cNvPr>
        <xdr:cNvSpPr txBox="1"/>
      </xdr:nvSpPr>
      <xdr:spPr>
        <a:xfrm>
          <a:off x="18356795" y="6608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144233</xdr:rowOff>
    </xdr:from>
    <xdr:ext cx="534377" cy="259045"/>
    <xdr:sp macro="" textlink="">
      <xdr:nvSpPr>
        <xdr:cNvPr id="402" name="n_1mainValue【一般廃棄物処理施設】&#10;一人当たり有形固定資産（償却資産）額">
          <a:extLst>
            <a:ext uri="{FF2B5EF4-FFF2-40B4-BE49-F238E27FC236}">
              <a16:creationId xmlns:a16="http://schemas.microsoft.com/office/drawing/2014/main" id="{7930A070-FC3A-4AEB-A892-7A891309A263}"/>
            </a:ext>
          </a:extLst>
        </xdr:cNvPr>
        <xdr:cNvSpPr txBox="1"/>
      </xdr:nvSpPr>
      <xdr:spPr>
        <a:xfrm>
          <a:off x="21043411" y="7002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151852</xdr:rowOff>
    </xdr:from>
    <xdr:ext cx="534377" cy="259045"/>
    <xdr:sp macro="" textlink="">
      <xdr:nvSpPr>
        <xdr:cNvPr id="403" name="n_2mainValue【一般廃棄物処理施設】&#10;一人当たり有形固定資産（償却資産）額">
          <a:extLst>
            <a:ext uri="{FF2B5EF4-FFF2-40B4-BE49-F238E27FC236}">
              <a16:creationId xmlns:a16="http://schemas.microsoft.com/office/drawing/2014/main" id="{48BEC9BA-9A91-429C-9C6D-0247835FDB54}"/>
            </a:ext>
          </a:extLst>
        </xdr:cNvPr>
        <xdr:cNvSpPr txBox="1"/>
      </xdr:nvSpPr>
      <xdr:spPr>
        <a:xfrm>
          <a:off x="20167111" y="7009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150650</xdr:rowOff>
    </xdr:from>
    <xdr:ext cx="534377" cy="259045"/>
    <xdr:sp macro="" textlink="">
      <xdr:nvSpPr>
        <xdr:cNvPr id="404" name="n_3mainValue【一般廃棄物処理施設】&#10;一人当たり有形固定資産（償却資産）額">
          <a:extLst>
            <a:ext uri="{FF2B5EF4-FFF2-40B4-BE49-F238E27FC236}">
              <a16:creationId xmlns:a16="http://schemas.microsoft.com/office/drawing/2014/main" id="{C3572823-99FF-46D0-B407-BF07370533A0}"/>
            </a:ext>
          </a:extLst>
        </xdr:cNvPr>
        <xdr:cNvSpPr txBox="1"/>
      </xdr:nvSpPr>
      <xdr:spPr>
        <a:xfrm>
          <a:off x="19278111" y="7008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143225</xdr:rowOff>
    </xdr:from>
    <xdr:ext cx="534377" cy="259045"/>
    <xdr:sp macro="" textlink="">
      <xdr:nvSpPr>
        <xdr:cNvPr id="405" name="n_4mainValue【一般廃棄物処理施設】&#10;一人当たり有形固定資産（償却資産）額">
          <a:extLst>
            <a:ext uri="{FF2B5EF4-FFF2-40B4-BE49-F238E27FC236}">
              <a16:creationId xmlns:a16="http://schemas.microsoft.com/office/drawing/2014/main" id="{E00D79F9-0CE3-424F-8620-44EC8F387081}"/>
            </a:ext>
          </a:extLst>
        </xdr:cNvPr>
        <xdr:cNvSpPr txBox="1"/>
      </xdr:nvSpPr>
      <xdr:spPr>
        <a:xfrm>
          <a:off x="18389111" y="7001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6" name="正方形/長方形 405">
          <a:extLst>
            <a:ext uri="{FF2B5EF4-FFF2-40B4-BE49-F238E27FC236}">
              <a16:creationId xmlns:a16="http://schemas.microsoft.com/office/drawing/2014/main" id="{BB27EB23-617B-4684-B8C3-B92F9BDA4AC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7" name="正方形/長方形 406">
          <a:extLst>
            <a:ext uri="{FF2B5EF4-FFF2-40B4-BE49-F238E27FC236}">
              <a16:creationId xmlns:a16="http://schemas.microsoft.com/office/drawing/2014/main" id="{67588E58-6BB5-45D7-BBAA-4DB4494CA1D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8" name="正方形/長方形 407">
          <a:extLst>
            <a:ext uri="{FF2B5EF4-FFF2-40B4-BE49-F238E27FC236}">
              <a16:creationId xmlns:a16="http://schemas.microsoft.com/office/drawing/2014/main" id="{D509426F-6B92-427D-B6F9-0AA6E17BDF1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9" name="正方形/長方形 408">
          <a:extLst>
            <a:ext uri="{FF2B5EF4-FFF2-40B4-BE49-F238E27FC236}">
              <a16:creationId xmlns:a16="http://schemas.microsoft.com/office/drawing/2014/main" id="{86ACBAFB-E536-4663-BDC2-FA527922944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0" name="正方形/長方形 409">
          <a:extLst>
            <a:ext uri="{FF2B5EF4-FFF2-40B4-BE49-F238E27FC236}">
              <a16:creationId xmlns:a16="http://schemas.microsoft.com/office/drawing/2014/main" id="{11AF87BD-2C13-4A23-80A5-50C742EAD66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1" name="正方形/長方形 410">
          <a:extLst>
            <a:ext uri="{FF2B5EF4-FFF2-40B4-BE49-F238E27FC236}">
              <a16:creationId xmlns:a16="http://schemas.microsoft.com/office/drawing/2014/main" id="{676EE90D-5631-436C-A20C-68F63B996A8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2" name="正方形/長方形 411">
          <a:extLst>
            <a:ext uri="{FF2B5EF4-FFF2-40B4-BE49-F238E27FC236}">
              <a16:creationId xmlns:a16="http://schemas.microsoft.com/office/drawing/2014/main" id="{E0FE003D-47BA-4A46-8EF1-CF165E66E33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3" name="正方形/長方形 412">
          <a:extLst>
            <a:ext uri="{FF2B5EF4-FFF2-40B4-BE49-F238E27FC236}">
              <a16:creationId xmlns:a16="http://schemas.microsoft.com/office/drawing/2014/main" id="{FE9EBAEC-EAF8-4F83-BE89-CA1EBB383E5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4" name="テキスト ボックス 413">
          <a:extLst>
            <a:ext uri="{FF2B5EF4-FFF2-40B4-BE49-F238E27FC236}">
              <a16:creationId xmlns:a16="http://schemas.microsoft.com/office/drawing/2014/main" id="{C03768C1-97DD-4EE6-B13C-3A33D2B2E26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5" name="直線コネクタ 414">
          <a:extLst>
            <a:ext uri="{FF2B5EF4-FFF2-40B4-BE49-F238E27FC236}">
              <a16:creationId xmlns:a16="http://schemas.microsoft.com/office/drawing/2014/main" id="{11AC7AA8-3D53-4D21-965C-6BA8DF7E741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6" name="テキスト ボックス 415">
          <a:extLst>
            <a:ext uri="{FF2B5EF4-FFF2-40B4-BE49-F238E27FC236}">
              <a16:creationId xmlns:a16="http://schemas.microsoft.com/office/drawing/2014/main" id="{298A9146-9FF3-4EE1-830B-2F288DA0D6A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7" name="直線コネクタ 416">
          <a:extLst>
            <a:ext uri="{FF2B5EF4-FFF2-40B4-BE49-F238E27FC236}">
              <a16:creationId xmlns:a16="http://schemas.microsoft.com/office/drawing/2014/main" id="{A5D92CE9-0A05-4720-9A92-84FDA9E0B9B8}"/>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8" name="テキスト ボックス 417">
          <a:extLst>
            <a:ext uri="{FF2B5EF4-FFF2-40B4-BE49-F238E27FC236}">
              <a16:creationId xmlns:a16="http://schemas.microsoft.com/office/drawing/2014/main" id="{225B420C-4FC5-4D34-B24A-55F7E8E9CC44}"/>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9" name="直線コネクタ 418">
          <a:extLst>
            <a:ext uri="{FF2B5EF4-FFF2-40B4-BE49-F238E27FC236}">
              <a16:creationId xmlns:a16="http://schemas.microsoft.com/office/drawing/2014/main" id="{944FED51-C6A3-4FD5-86C8-9CBB213014C4}"/>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20" name="テキスト ボックス 419">
          <a:extLst>
            <a:ext uri="{FF2B5EF4-FFF2-40B4-BE49-F238E27FC236}">
              <a16:creationId xmlns:a16="http://schemas.microsoft.com/office/drawing/2014/main" id="{36F4EB0B-D1F5-43E0-9D2B-24BAD1356DF1}"/>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1" name="直線コネクタ 420">
          <a:extLst>
            <a:ext uri="{FF2B5EF4-FFF2-40B4-BE49-F238E27FC236}">
              <a16:creationId xmlns:a16="http://schemas.microsoft.com/office/drawing/2014/main" id="{86C15F98-D5B2-45CF-8C64-C9EA996CA11E}"/>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2" name="テキスト ボックス 421">
          <a:extLst>
            <a:ext uri="{FF2B5EF4-FFF2-40B4-BE49-F238E27FC236}">
              <a16:creationId xmlns:a16="http://schemas.microsoft.com/office/drawing/2014/main" id="{BFACBDAE-7DE5-4E95-8072-AAB7E4E573B8}"/>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3" name="直線コネクタ 422">
          <a:extLst>
            <a:ext uri="{FF2B5EF4-FFF2-40B4-BE49-F238E27FC236}">
              <a16:creationId xmlns:a16="http://schemas.microsoft.com/office/drawing/2014/main" id="{16B0CED1-4711-4BEA-B39F-4EF4C414B4E6}"/>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4" name="テキスト ボックス 423">
          <a:extLst>
            <a:ext uri="{FF2B5EF4-FFF2-40B4-BE49-F238E27FC236}">
              <a16:creationId xmlns:a16="http://schemas.microsoft.com/office/drawing/2014/main" id="{E013973B-B5F8-4112-934A-4664B95B1B48}"/>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5" name="直線コネクタ 424">
          <a:extLst>
            <a:ext uri="{FF2B5EF4-FFF2-40B4-BE49-F238E27FC236}">
              <a16:creationId xmlns:a16="http://schemas.microsoft.com/office/drawing/2014/main" id="{88604E0D-3361-468B-97A2-94439725867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6" name="テキスト ボックス 425">
          <a:extLst>
            <a:ext uri="{FF2B5EF4-FFF2-40B4-BE49-F238E27FC236}">
              <a16:creationId xmlns:a16="http://schemas.microsoft.com/office/drawing/2014/main" id="{20068673-4CE9-40F7-B46D-09C34FCC54B6}"/>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7" name="【保健センター・保健所】&#10;有形固定資産減価償却率グラフ枠">
          <a:extLst>
            <a:ext uri="{FF2B5EF4-FFF2-40B4-BE49-F238E27FC236}">
              <a16:creationId xmlns:a16="http://schemas.microsoft.com/office/drawing/2014/main" id="{30B89A3F-78FD-4801-8370-31227ED62AE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428" name="直線コネクタ 427">
          <a:extLst>
            <a:ext uri="{FF2B5EF4-FFF2-40B4-BE49-F238E27FC236}">
              <a16:creationId xmlns:a16="http://schemas.microsoft.com/office/drawing/2014/main" id="{6BE12573-5BD7-431A-B465-E3600CFD0055}"/>
            </a:ext>
          </a:extLst>
        </xdr:cNvPr>
        <xdr:cNvCxnSpPr/>
      </xdr:nvCxnSpPr>
      <xdr:spPr>
        <a:xfrm flipV="1">
          <a:off x="16318864" y="949833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429" name="【保健センター・保健所】&#10;有形固定資産減価償却率最小値テキスト">
          <a:extLst>
            <a:ext uri="{FF2B5EF4-FFF2-40B4-BE49-F238E27FC236}">
              <a16:creationId xmlns:a16="http://schemas.microsoft.com/office/drawing/2014/main" id="{1C909ED4-7F68-43DD-9261-ABDE2C2EDC99}"/>
            </a:ext>
          </a:extLst>
        </xdr:cNvPr>
        <xdr:cNvSpPr txBox="1"/>
      </xdr:nvSpPr>
      <xdr:spPr>
        <a:xfrm>
          <a:off x="16357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430" name="直線コネクタ 429">
          <a:extLst>
            <a:ext uri="{FF2B5EF4-FFF2-40B4-BE49-F238E27FC236}">
              <a16:creationId xmlns:a16="http://schemas.microsoft.com/office/drawing/2014/main" id="{52C4233A-F41E-4767-AFB9-5B7BAF8E53F5}"/>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431" name="【保健センター・保健所】&#10;有形固定資産減価償却率最大値テキスト">
          <a:extLst>
            <a:ext uri="{FF2B5EF4-FFF2-40B4-BE49-F238E27FC236}">
              <a16:creationId xmlns:a16="http://schemas.microsoft.com/office/drawing/2014/main" id="{E33BA919-21DA-4842-99EA-3A55D0FAC2F2}"/>
            </a:ext>
          </a:extLst>
        </xdr:cNvPr>
        <xdr:cNvSpPr txBox="1"/>
      </xdr:nvSpPr>
      <xdr:spPr>
        <a:xfrm>
          <a:off x="16357600"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432" name="直線コネクタ 431">
          <a:extLst>
            <a:ext uri="{FF2B5EF4-FFF2-40B4-BE49-F238E27FC236}">
              <a16:creationId xmlns:a16="http://schemas.microsoft.com/office/drawing/2014/main" id="{6C250D03-74FA-45B7-98F8-BA5693454CD1}"/>
            </a:ext>
          </a:extLst>
        </xdr:cNvPr>
        <xdr:cNvCxnSpPr/>
      </xdr:nvCxnSpPr>
      <xdr:spPr>
        <a:xfrm>
          <a:off x="16230600" y="949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170959</xdr:rowOff>
    </xdr:from>
    <xdr:ext cx="405111" cy="259045"/>
    <xdr:sp macro="" textlink="">
      <xdr:nvSpPr>
        <xdr:cNvPr id="433" name="【保健センター・保健所】&#10;有形固定資産減価償却率平均値テキスト">
          <a:extLst>
            <a:ext uri="{FF2B5EF4-FFF2-40B4-BE49-F238E27FC236}">
              <a16:creationId xmlns:a16="http://schemas.microsoft.com/office/drawing/2014/main" id="{B3F699A8-7EBB-42F2-9E12-FFA63DDE8B91}"/>
            </a:ext>
          </a:extLst>
        </xdr:cNvPr>
        <xdr:cNvSpPr txBox="1"/>
      </xdr:nvSpPr>
      <xdr:spPr>
        <a:xfrm>
          <a:off x="16357600" y="97721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434" name="フローチャート: 判断 433">
          <a:extLst>
            <a:ext uri="{FF2B5EF4-FFF2-40B4-BE49-F238E27FC236}">
              <a16:creationId xmlns:a16="http://schemas.microsoft.com/office/drawing/2014/main" id="{49D6D3A4-70FD-4D0F-A6D5-DF736EADA0CE}"/>
            </a:ext>
          </a:extLst>
        </xdr:cNvPr>
        <xdr:cNvSpPr/>
      </xdr:nvSpPr>
      <xdr:spPr>
        <a:xfrm>
          <a:off x="16268700" y="992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435" name="フローチャート: 判断 434">
          <a:extLst>
            <a:ext uri="{FF2B5EF4-FFF2-40B4-BE49-F238E27FC236}">
              <a16:creationId xmlns:a16="http://schemas.microsoft.com/office/drawing/2014/main" id="{D14BD9C8-D149-4219-B8DF-E1CD2AD1ADC1}"/>
            </a:ext>
          </a:extLst>
        </xdr:cNvPr>
        <xdr:cNvSpPr/>
      </xdr:nvSpPr>
      <xdr:spPr>
        <a:xfrm>
          <a:off x="15430500" y="9895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436" name="フローチャート: 判断 435">
          <a:extLst>
            <a:ext uri="{FF2B5EF4-FFF2-40B4-BE49-F238E27FC236}">
              <a16:creationId xmlns:a16="http://schemas.microsoft.com/office/drawing/2014/main" id="{A7859C85-5495-414A-93A7-49DB4DD3E1B1}"/>
            </a:ext>
          </a:extLst>
        </xdr:cNvPr>
        <xdr:cNvSpPr/>
      </xdr:nvSpPr>
      <xdr:spPr>
        <a:xfrm>
          <a:off x="145415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437" name="フローチャート: 判断 436">
          <a:extLst>
            <a:ext uri="{FF2B5EF4-FFF2-40B4-BE49-F238E27FC236}">
              <a16:creationId xmlns:a16="http://schemas.microsoft.com/office/drawing/2014/main" id="{63574262-67AB-4B78-99B1-DF6F492F68D1}"/>
            </a:ext>
          </a:extLst>
        </xdr:cNvPr>
        <xdr:cNvSpPr/>
      </xdr:nvSpPr>
      <xdr:spPr>
        <a:xfrm>
          <a:off x="13652500" y="9820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438" name="フローチャート: 判断 437">
          <a:extLst>
            <a:ext uri="{FF2B5EF4-FFF2-40B4-BE49-F238E27FC236}">
              <a16:creationId xmlns:a16="http://schemas.microsoft.com/office/drawing/2014/main" id="{CF993598-F4BB-4B3A-93B1-D1271D48ECA7}"/>
            </a:ext>
          </a:extLst>
        </xdr:cNvPr>
        <xdr:cNvSpPr/>
      </xdr:nvSpPr>
      <xdr:spPr>
        <a:xfrm>
          <a:off x="12763500" y="976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488563A7-90D9-4057-AF62-1C0D68E1476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4F9409B5-7817-40BA-B540-A64606CAD1C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6D3E76AB-85B5-4750-8CE6-DA3E82C2E89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6CA2EB42-F6D0-4719-8ECB-7EAC1F2F589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A1CA35F0-F504-4029-BB60-D5D289128A4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106934</xdr:rowOff>
    </xdr:from>
    <xdr:to>
      <xdr:col>85</xdr:col>
      <xdr:colOff>177800</xdr:colOff>
      <xdr:row>59</xdr:row>
      <xdr:rowOff>37084</xdr:rowOff>
    </xdr:to>
    <xdr:sp macro="" textlink="">
      <xdr:nvSpPr>
        <xdr:cNvPr id="444" name="楕円 443">
          <a:extLst>
            <a:ext uri="{FF2B5EF4-FFF2-40B4-BE49-F238E27FC236}">
              <a16:creationId xmlns:a16="http://schemas.microsoft.com/office/drawing/2014/main" id="{FA3055E1-8A46-4156-9BC7-7974AF4973BE}"/>
            </a:ext>
          </a:extLst>
        </xdr:cNvPr>
        <xdr:cNvSpPr/>
      </xdr:nvSpPr>
      <xdr:spPr>
        <a:xfrm>
          <a:off x="16268700" y="10051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85361</xdr:rowOff>
    </xdr:from>
    <xdr:ext cx="405111" cy="259045"/>
    <xdr:sp macro="" textlink="">
      <xdr:nvSpPr>
        <xdr:cNvPr id="445" name="【保健センター・保健所】&#10;有形固定資産減価償却率該当値テキスト">
          <a:extLst>
            <a:ext uri="{FF2B5EF4-FFF2-40B4-BE49-F238E27FC236}">
              <a16:creationId xmlns:a16="http://schemas.microsoft.com/office/drawing/2014/main" id="{D8EF1BF0-D697-4D50-90BB-5CB5073D870C}"/>
            </a:ext>
          </a:extLst>
        </xdr:cNvPr>
        <xdr:cNvSpPr txBox="1"/>
      </xdr:nvSpPr>
      <xdr:spPr>
        <a:xfrm>
          <a:off x="16357600" y="10029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72644</xdr:rowOff>
    </xdr:from>
    <xdr:to>
      <xdr:col>81</xdr:col>
      <xdr:colOff>101600</xdr:colOff>
      <xdr:row>59</xdr:row>
      <xdr:rowOff>2794</xdr:rowOff>
    </xdr:to>
    <xdr:sp macro="" textlink="">
      <xdr:nvSpPr>
        <xdr:cNvPr id="446" name="楕円 445">
          <a:extLst>
            <a:ext uri="{FF2B5EF4-FFF2-40B4-BE49-F238E27FC236}">
              <a16:creationId xmlns:a16="http://schemas.microsoft.com/office/drawing/2014/main" id="{0A3D941F-4386-4585-85C6-9DD14823E840}"/>
            </a:ext>
          </a:extLst>
        </xdr:cNvPr>
        <xdr:cNvSpPr/>
      </xdr:nvSpPr>
      <xdr:spPr>
        <a:xfrm>
          <a:off x="15430500" y="1001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123444</xdr:rowOff>
    </xdr:from>
    <xdr:to>
      <xdr:col>85</xdr:col>
      <xdr:colOff>127000</xdr:colOff>
      <xdr:row>58</xdr:row>
      <xdr:rowOff>157734</xdr:rowOff>
    </xdr:to>
    <xdr:cxnSp macro="">
      <xdr:nvCxnSpPr>
        <xdr:cNvPr id="447" name="直線コネクタ 446">
          <a:extLst>
            <a:ext uri="{FF2B5EF4-FFF2-40B4-BE49-F238E27FC236}">
              <a16:creationId xmlns:a16="http://schemas.microsoft.com/office/drawing/2014/main" id="{BB45DF57-A044-42F5-A0C1-2AA4C272AA22}"/>
            </a:ext>
          </a:extLst>
        </xdr:cNvPr>
        <xdr:cNvCxnSpPr/>
      </xdr:nvCxnSpPr>
      <xdr:spPr>
        <a:xfrm>
          <a:off x="15481300" y="10067544"/>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38354</xdr:rowOff>
    </xdr:from>
    <xdr:to>
      <xdr:col>76</xdr:col>
      <xdr:colOff>165100</xdr:colOff>
      <xdr:row>58</xdr:row>
      <xdr:rowOff>139954</xdr:rowOff>
    </xdr:to>
    <xdr:sp macro="" textlink="">
      <xdr:nvSpPr>
        <xdr:cNvPr id="448" name="楕円 447">
          <a:extLst>
            <a:ext uri="{FF2B5EF4-FFF2-40B4-BE49-F238E27FC236}">
              <a16:creationId xmlns:a16="http://schemas.microsoft.com/office/drawing/2014/main" id="{6866A2B0-B7EE-48CF-B38B-17FC436D165A}"/>
            </a:ext>
          </a:extLst>
        </xdr:cNvPr>
        <xdr:cNvSpPr/>
      </xdr:nvSpPr>
      <xdr:spPr>
        <a:xfrm>
          <a:off x="14541500" y="998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89154</xdr:rowOff>
    </xdr:from>
    <xdr:to>
      <xdr:col>81</xdr:col>
      <xdr:colOff>50800</xdr:colOff>
      <xdr:row>58</xdr:row>
      <xdr:rowOff>123444</xdr:rowOff>
    </xdr:to>
    <xdr:cxnSp macro="">
      <xdr:nvCxnSpPr>
        <xdr:cNvPr id="449" name="直線コネクタ 448">
          <a:extLst>
            <a:ext uri="{FF2B5EF4-FFF2-40B4-BE49-F238E27FC236}">
              <a16:creationId xmlns:a16="http://schemas.microsoft.com/office/drawing/2014/main" id="{E4911023-82ED-4C9A-BCD0-40F627BC614F}"/>
            </a:ext>
          </a:extLst>
        </xdr:cNvPr>
        <xdr:cNvCxnSpPr/>
      </xdr:nvCxnSpPr>
      <xdr:spPr>
        <a:xfrm>
          <a:off x="14592300" y="1003325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45212</xdr:rowOff>
    </xdr:from>
    <xdr:to>
      <xdr:col>72</xdr:col>
      <xdr:colOff>38100</xdr:colOff>
      <xdr:row>59</xdr:row>
      <xdr:rowOff>146812</xdr:rowOff>
    </xdr:to>
    <xdr:sp macro="" textlink="">
      <xdr:nvSpPr>
        <xdr:cNvPr id="450" name="楕円 449">
          <a:extLst>
            <a:ext uri="{FF2B5EF4-FFF2-40B4-BE49-F238E27FC236}">
              <a16:creationId xmlns:a16="http://schemas.microsoft.com/office/drawing/2014/main" id="{30AC12A9-F3D4-49AE-850C-DA4D3F417E7F}"/>
            </a:ext>
          </a:extLst>
        </xdr:cNvPr>
        <xdr:cNvSpPr/>
      </xdr:nvSpPr>
      <xdr:spPr>
        <a:xfrm>
          <a:off x="13652500" y="1016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89154</xdr:rowOff>
    </xdr:from>
    <xdr:to>
      <xdr:col>76</xdr:col>
      <xdr:colOff>114300</xdr:colOff>
      <xdr:row>59</xdr:row>
      <xdr:rowOff>96012</xdr:rowOff>
    </xdr:to>
    <xdr:cxnSp macro="">
      <xdr:nvCxnSpPr>
        <xdr:cNvPr id="451" name="直線コネクタ 450">
          <a:extLst>
            <a:ext uri="{FF2B5EF4-FFF2-40B4-BE49-F238E27FC236}">
              <a16:creationId xmlns:a16="http://schemas.microsoft.com/office/drawing/2014/main" id="{226871AE-3CB3-4445-9D8A-ACF1BFE04395}"/>
            </a:ext>
          </a:extLst>
        </xdr:cNvPr>
        <xdr:cNvCxnSpPr/>
      </xdr:nvCxnSpPr>
      <xdr:spPr>
        <a:xfrm flipV="1">
          <a:off x="13703300" y="10033254"/>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4064</xdr:rowOff>
    </xdr:from>
    <xdr:to>
      <xdr:col>67</xdr:col>
      <xdr:colOff>101600</xdr:colOff>
      <xdr:row>59</xdr:row>
      <xdr:rowOff>105664</xdr:rowOff>
    </xdr:to>
    <xdr:sp macro="" textlink="">
      <xdr:nvSpPr>
        <xdr:cNvPr id="452" name="楕円 451">
          <a:extLst>
            <a:ext uri="{FF2B5EF4-FFF2-40B4-BE49-F238E27FC236}">
              <a16:creationId xmlns:a16="http://schemas.microsoft.com/office/drawing/2014/main" id="{CC18C0E0-68AA-4547-9321-6E5EC0E4DB07}"/>
            </a:ext>
          </a:extLst>
        </xdr:cNvPr>
        <xdr:cNvSpPr/>
      </xdr:nvSpPr>
      <xdr:spPr>
        <a:xfrm>
          <a:off x="12763500" y="1011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54864</xdr:rowOff>
    </xdr:from>
    <xdr:to>
      <xdr:col>71</xdr:col>
      <xdr:colOff>177800</xdr:colOff>
      <xdr:row>59</xdr:row>
      <xdr:rowOff>96012</xdr:rowOff>
    </xdr:to>
    <xdr:cxnSp macro="">
      <xdr:nvCxnSpPr>
        <xdr:cNvPr id="453" name="直線コネクタ 452">
          <a:extLst>
            <a:ext uri="{FF2B5EF4-FFF2-40B4-BE49-F238E27FC236}">
              <a16:creationId xmlns:a16="http://schemas.microsoft.com/office/drawing/2014/main" id="{B23996E6-8E3E-4956-ABAE-1FE3026B1E8D}"/>
            </a:ext>
          </a:extLst>
        </xdr:cNvPr>
        <xdr:cNvCxnSpPr/>
      </xdr:nvCxnSpPr>
      <xdr:spPr>
        <a:xfrm>
          <a:off x="12814300" y="1017041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69613</xdr:rowOff>
    </xdr:from>
    <xdr:ext cx="405111" cy="259045"/>
    <xdr:sp macro="" textlink="">
      <xdr:nvSpPr>
        <xdr:cNvPr id="454" name="n_1aveValue【保健センター・保健所】&#10;有形固定資産減価償却率">
          <a:extLst>
            <a:ext uri="{FF2B5EF4-FFF2-40B4-BE49-F238E27FC236}">
              <a16:creationId xmlns:a16="http://schemas.microsoft.com/office/drawing/2014/main" id="{91FA48E0-C2E6-4DCB-A7AA-BB2F73A2C9D4}"/>
            </a:ext>
          </a:extLst>
        </xdr:cNvPr>
        <xdr:cNvSpPr txBox="1"/>
      </xdr:nvSpPr>
      <xdr:spPr>
        <a:xfrm>
          <a:off x="15266044" y="967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23893</xdr:rowOff>
    </xdr:from>
    <xdr:ext cx="405111" cy="259045"/>
    <xdr:sp macro="" textlink="">
      <xdr:nvSpPr>
        <xdr:cNvPr id="455" name="n_2aveValue【保健センター・保健所】&#10;有形固定資産減価償却率">
          <a:extLst>
            <a:ext uri="{FF2B5EF4-FFF2-40B4-BE49-F238E27FC236}">
              <a16:creationId xmlns:a16="http://schemas.microsoft.com/office/drawing/2014/main" id="{535E2EF5-F740-47A4-AC7E-2D597F5D0FB0}"/>
            </a:ext>
          </a:extLst>
        </xdr:cNvPr>
        <xdr:cNvSpPr txBox="1"/>
      </xdr:nvSpPr>
      <xdr:spPr>
        <a:xfrm>
          <a:off x="14389744" y="962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165625</xdr:rowOff>
    </xdr:from>
    <xdr:ext cx="405111" cy="259045"/>
    <xdr:sp macro="" textlink="">
      <xdr:nvSpPr>
        <xdr:cNvPr id="456" name="n_3aveValue【保健センター・保健所】&#10;有形固定資産減価償却率">
          <a:extLst>
            <a:ext uri="{FF2B5EF4-FFF2-40B4-BE49-F238E27FC236}">
              <a16:creationId xmlns:a16="http://schemas.microsoft.com/office/drawing/2014/main" id="{8FA7A688-15E7-4699-B814-DFD94782C479}"/>
            </a:ext>
          </a:extLst>
        </xdr:cNvPr>
        <xdr:cNvSpPr txBox="1"/>
      </xdr:nvSpPr>
      <xdr:spPr>
        <a:xfrm>
          <a:off x="13500744" y="959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115333</xdr:rowOff>
    </xdr:from>
    <xdr:ext cx="405111" cy="259045"/>
    <xdr:sp macro="" textlink="">
      <xdr:nvSpPr>
        <xdr:cNvPr id="457" name="n_4aveValue【保健センター・保健所】&#10;有形固定資産減価償却率">
          <a:extLst>
            <a:ext uri="{FF2B5EF4-FFF2-40B4-BE49-F238E27FC236}">
              <a16:creationId xmlns:a16="http://schemas.microsoft.com/office/drawing/2014/main" id="{B01A1C42-FECA-4C35-926B-C6C198228923}"/>
            </a:ext>
          </a:extLst>
        </xdr:cNvPr>
        <xdr:cNvSpPr txBox="1"/>
      </xdr:nvSpPr>
      <xdr:spPr>
        <a:xfrm>
          <a:off x="12611744" y="954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165371</xdr:rowOff>
    </xdr:from>
    <xdr:ext cx="405111" cy="259045"/>
    <xdr:sp macro="" textlink="">
      <xdr:nvSpPr>
        <xdr:cNvPr id="458" name="n_1mainValue【保健センター・保健所】&#10;有形固定資産減価償却率">
          <a:extLst>
            <a:ext uri="{FF2B5EF4-FFF2-40B4-BE49-F238E27FC236}">
              <a16:creationId xmlns:a16="http://schemas.microsoft.com/office/drawing/2014/main" id="{D652E90D-7D44-41EC-B6C9-3FFAB3062ED5}"/>
            </a:ext>
          </a:extLst>
        </xdr:cNvPr>
        <xdr:cNvSpPr txBox="1"/>
      </xdr:nvSpPr>
      <xdr:spPr>
        <a:xfrm>
          <a:off x="15266044" y="1010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131081</xdr:rowOff>
    </xdr:from>
    <xdr:ext cx="405111" cy="259045"/>
    <xdr:sp macro="" textlink="">
      <xdr:nvSpPr>
        <xdr:cNvPr id="459" name="n_2mainValue【保健センター・保健所】&#10;有形固定資産減価償却率">
          <a:extLst>
            <a:ext uri="{FF2B5EF4-FFF2-40B4-BE49-F238E27FC236}">
              <a16:creationId xmlns:a16="http://schemas.microsoft.com/office/drawing/2014/main" id="{2979D925-FF0B-4C6B-83C1-38E12B74C30A}"/>
            </a:ext>
          </a:extLst>
        </xdr:cNvPr>
        <xdr:cNvSpPr txBox="1"/>
      </xdr:nvSpPr>
      <xdr:spPr>
        <a:xfrm>
          <a:off x="14389744" y="10075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137939</xdr:rowOff>
    </xdr:from>
    <xdr:ext cx="405111" cy="259045"/>
    <xdr:sp macro="" textlink="">
      <xdr:nvSpPr>
        <xdr:cNvPr id="460" name="n_3mainValue【保健センター・保健所】&#10;有形固定資産減価償却率">
          <a:extLst>
            <a:ext uri="{FF2B5EF4-FFF2-40B4-BE49-F238E27FC236}">
              <a16:creationId xmlns:a16="http://schemas.microsoft.com/office/drawing/2014/main" id="{DBA5DB7E-CCA6-4264-888B-AEF9CAAB5EC1}"/>
            </a:ext>
          </a:extLst>
        </xdr:cNvPr>
        <xdr:cNvSpPr txBox="1"/>
      </xdr:nvSpPr>
      <xdr:spPr>
        <a:xfrm>
          <a:off x="13500744" y="10253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96791</xdr:rowOff>
    </xdr:from>
    <xdr:ext cx="405111" cy="259045"/>
    <xdr:sp macro="" textlink="">
      <xdr:nvSpPr>
        <xdr:cNvPr id="461" name="n_4mainValue【保健センター・保健所】&#10;有形固定資産減価償却率">
          <a:extLst>
            <a:ext uri="{FF2B5EF4-FFF2-40B4-BE49-F238E27FC236}">
              <a16:creationId xmlns:a16="http://schemas.microsoft.com/office/drawing/2014/main" id="{ADD63154-1C1B-44FD-B46B-B454CEC9EA6F}"/>
            </a:ext>
          </a:extLst>
        </xdr:cNvPr>
        <xdr:cNvSpPr txBox="1"/>
      </xdr:nvSpPr>
      <xdr:spPr>
        <a:xfrm>
          <a:off x="12611744" y="10212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2" name="正方形/長方形 461">
          <a:extLst>
            <a:ext uri="{FF2B5EF4-FFF2-40B4-BE49-F238E27FC236}">
              <a16:creationId xmlns:a16="http://schemas.microsoft.com/office/drawing/2014/main" id="{909A4170-330A-4E05-BBBB-2E0062B249A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3" name="正方形/長方形 462">
          <a:extLst>
            <a:ext uri="{FF2B5EF4-FFF2-40B4-BE49-F238E27FC236}">
              <a16:creationId xmlns:a16="http://schemas.microsoft.com/office/drawing/2014/main" id="{825B94DB-81FA-4B3E-9178-401D8BC8F21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4" name="正方形/長方形 463">
          <a:extLst>
            <a:ext uri="{FF2B5EF4-FFF2-40B4-BE49-F238E27FC236}">
              <a16:creationId xmlns:a16="http://schemas.microsoft.com/office/drawing/2014/main" id="{A18D7E9E-81B0-4B53-AD65-716CDC2A813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5" name="正方形/長方形 464">
          <a:extLst>
            <a:ext uri="{FF2B5EF4-FFF2-40B4-BE49-F238E27FC236}">
              <a16:creationId xmlns:a16="http://schemas.microsoft.com/office/drawing/2014/main" id="{ADD6D24F-8CD3-4514-9020-9D6FDBED6F9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6" name="正方形/長方形 465">
          <a:extLst>
            <a:ext uri="{FF2B5EF4-FFF2-40B4-BE49-F238E27FC236}">
              <a16:creationId xmlns:a16="http://schemas.microsoft.com/office/drawing/2014/main" id="{0A7F825B-955F-4BF2-80ED-8A17339E6B7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7" name="正方形/長方形 466">
          <a:extLst>
            <a:ext uri="{FF2B5EF4-FFF2-40B4-BE49-F238E27FC236}">
              <a16:creationId xmlns:a16="http://schemas.microsoft.com/office/drawing/2014/main" id="{8207B6BA-0A62-488A-87F3-4FDBB97853D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8" name="正方形/長方形 467">
          <a:extLst>
            <a:ext uri="{FF2B5EF4-FFF2-40B4-BE49-F238E27FC236}">
              <a16:creationId xmlns:a16="http://schemas.microsoft.com/office/drawing/2014/main" id="{02EA6EA9-65AF-4EEC-8007-8FC7774E8CE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9" name="正方形/長方形 468">
          <a:extLst>
            <a:ext uri="{FF2B5EF4-FFF2-40B4-BE49-F238E27FC236}">
              <a16:creationId xmlns:a16="http://schemas.microsoft.com/office/drawing/2014/main" id="{30471322-0FE0-48D3-AF3A-2150C46CF0A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0" name="テキスト ボックス 469">
          <a:extLst>
            <a:ext uri="{FF2B5EF4-FFF2-40B4-BE49-F238E27FC236}">
              <a16:creationId xmlns:a16="http://schemas.microsoft.com/office/drawing/2014/main" id="{8446AC5B-527E-4DB5-966F-80EEB84E90E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1" name="直線コネクタ 470">
          <a:extLst>
            <a:ext uri="{FF2B5EF4-FFF2-40B4-BE49-F238E27FC236}">
              <a16:creationId xmlns:a16="http://schemas.microsoft.com/office/drawing/2014/main" id="{D74B1E70-8E0E-4FAE-B158-70596831B5F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2" name="直線コネクタ 471">
          <a:extLst>
            <a:ext uri="{FF2B5EF4-FFF2-40B4-BE49-F238E27FC236}">
              <a16:creationId xmlns:a16="http://schemas.microsoft.com/office/drawing/2014/main" id="{33A1B619-D601-4E19-98DB-D378FB1AED59}"/>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3" name="テキスト ボックス 472">
          <a:extLst>
            <a:ext uri="{FF2B5EF4-FFF2-40B4-BE49-F238E27FC236}">
              <a16:creationId xmlns:a16="http://schemas.microsoft.com/office/drawing/2014/main" id="{B2A36540-5489-4197-AFFD-05B4AAE0B6BF}"/>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4" name="直線コネクタ 473">
          <a:extLst>
            <a:ext uri="{FF2B5EF4-FFF2-40B4-BE49-F238E27FC236}">
              <a16:creationId xmlns:a16="http://schemas.microsoft.com/office/drawing/2014/main" id="{A4F2C3F0-E94E-44D2-ACE2-A072E41601F3}"/>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5" name="テキスト ボックス 474">
          <a:extLst>
            <a:ext uri="{FF2B5EF4-FFF2-40B4-BE49-F238E27FC236}">
              <a16:creationId xmlns:a16="http://schemas.microsoft.com/office/drawing/2014/main" id="{D49B0890-0286-4442-A870-E823CEE65236}"/>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6" name="直線コネクタ 475">
          <a:extLst>
            <a:ext uri="{FF2B5EF4-FFF2-40B4-BE49-F238E27FC236}">
              <a16:creationId xmlns:a16="http://schemas.microsoft.com/office/drawing/2014/main" id="{292A4F3C-E761-43C9-B830-D0DDF59C45B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7" name="テキスト ボックス 476">
          <a:extLst>
            <a:ext uri="{FF2B5EF4-FFF2-40B4-BE49-F238E27FC236}">
              <a16:creationId xmlns:a16="http://schemas.microsoft.com/office/drawing/2014/main" id="{EF922921-F1D6-42C4-99FB-F000EC0EA51C}"/>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8" name="直線コネクタ 477">
          <a:extLst>
            <a:ext uri="{FF2B5EF4-FFF2-40B4-BE49-F238E27FC236}">
              <a16:creationId xmlns:a16="http://schemas.microsoft.com/office/drawing/2014/main" id="{6C2F7473-6377-46BA-9F9F-C26B605EFC9C}"/>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79" name="テキスト ボックス 478">
          <a:extLst>
            <a:ext uri="{FF2B5EF4-FFF2-40B4-BE49-F238E27FC236}">
              <a16:creationId xmlns:a16="http://schemas.microsoft.com/office/drawing/2014/main" id="{C47EF528-5978-40EB-BAB6-8725A0C47B6F}"/>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0" name="直線コネクタ 479">
          <a:extLst>
            <a:ext uri="{FF2B5EF4-FFF2-40B4-BE49-F238E27FC236}">
              <a16:creationId xmlns:a16="http://schemas.microsoft.com/office/drawing/2014/main" id="{DFB1B1CF-7787-42A6-B6A1-3BCAFF01CE7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1" name="テキスト ボックス 480">
          <a:extLst>
            <a:ext uri="{FF2B5EF4-FFF2-40B4-BE49-F238E27FC236}">
              <a16:creationId xmlns:a16="http://schemas.microsoft.com/office/drawing/2014/main" id="{C347F061-C90A-4E0F-9642-70452C3FBD58}"/>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2" name="直線コネクタ 481">
          <a:extLst>
            <a:ext uri="{FF2B5EF4-FFF2-40B4-BE49-F238E27FC236}">
              <a16:creationId xmlns:a16="http://schemas.microsoft.com/office/drawing/2014/main" id="{B520383A-159E-4070-B7F9-2C87B48F70C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3" name="テキスト ボックス 482">
          <a:extLst>
            <a:ext uri="{FF2B5EF4-FFF2-40B4-BE49-F238E27FC236}">
              <a16:creationId xmlns:a16="http://schemas.microsoft.com/office/drawing/2014/main" id="{0943117C-58E5-4101-B290-C035059DADC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4" name="【保健センター・保健所】&#10;一人当たり面積グラフ枠">
          <a:extLst>
            <a:ext uri="{FF2B5EF4-FFF2-40B4-BE49-F238E27FC236}">
              <a16:creationId xmlns:a16="http://schemas.microsoft.com/office/drawing/2014/main" id="{3ADDE349-8D39-42CB-B8A6-DA058CBD7E1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485" name="直線コネクタ 484">
          <a:extLst>
            <a:ext uri="{FF2B5EF4-FFF2-40B4-BE49-F238E27FC236}">
              <a16:creationId xmlns:a16="http://schemas.microsoft.com/office/drawing/2014/main" id="{6F33A8E2-9A02-472F-A80E-83DC96C76AC9}"/>
            </a:ext>
          </a:extLst>
        </xdr:cNvPr>
        <xdr:cNvCxnSpPr/>
      </xdr:nvCxnSpPr>
      <xdr:spPr>
        <a:xfrm flipV="1">
          <a:off x="22160864" y="97231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486" name="【保健センター・保健所】&#10;一人当たり面積最小値テキスト">
          <a:extLst>
            <a:ext uri="{FF2B5EF4-FFF2-40B4-BE49-F238E27FC236}">
              <a16:creationId xmlns:a16="http://schemas.microsoft.com/office/drawing/2014/main" id="{C0B7C8C2-843A-4E1A-889E-31D5F67BC862}"/>
            </a:ext>
          </a:extLst>
        </xdr:cNvPr>
        <xdr:cNvSpPr txBox="1"/>
      </xdr:nvSpPr>
      <xdr:spPr>
        <a:xfrm>
          <a:off x="22199600"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487" name="直線コネクタ 486">
          <a:extLst>
            <a:ext uri="{FF2B5EF4-FFF2-40B4-BE49-F238E27FC236}">
              <a16:creationId xmlns:a16="http://schemas.microsoft.com/office/drawing/2014/main" id="{472CE51F-07C8-4242-8755-BE98D93E1DDA}"/>
            </a:ext>
          </a:extLst>
        </xdr:cNvPr>
        <xdr:cNvCxnSpPr/>
      </xdr:nvCxnSpPr>
      <xdr:spPr>
        <a:xfrm>
          <a:off x="22072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488" name="【保健センター・保健所】&#10;一人当たり面積最大値テキスト">
          <a:extLst>
            <a:ext uri="{FF2B5EF4-FFF2-40B4-BE49-F238E27FC236}">
              <a16:creationId xmlns:a16="http://schemas.microsoft.com/office/drawing/2014/main" id="{E5D64807-2584-4028-A118-8E8905A359C1}"/>
            </a:ext>
          </a:extLst>
        </xdr:cNvPr>
        <xdr:cNvSpPr txBox="1"/>
      </xdr:nvSpPr>
      <xdr:spPr>
        <a:xfrm>
          <a:off x="22199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489" name="直線コネクタ 488">
          <a:extLst>
            <a:ext uri="{FF2B5EF4-FFF2-40B4-BE49-F238E27FC236}">
              <a16:creationId xmlns:a16="http://schemas.microsoft.com/office/drawing/2014/main" id="{A87BEF8C-B957-4A69-B2A8-2FD724A2A2F3}"/>
            </a:ext>
          </a:extLst>
        </xdr:cNvPr>
        <xdr:cNvCxnSpPr/>
      </xdr:nvCxnSpPr>
      <xdr:spPr>
        <a:xfrm>
          <a:off x="22072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40657</xdr:rowOff>
    </xdr:from>
    <xdr:ext cx="469744" cy="259045"/>
    <xdr:sp macro="" textlink="">
      <xdr:nvSpPr>
        <xdr:cNvPr id="490" name="【保健センター・保健所】&#10;一人当たり面積平均値テキスト">
          <a:extLst>
            <a:ext uri="{FF2B5EF4-FFF2-40B4-BE49-F238E27FC236}">
              <a16:creationId xmlns:a16="http://schemas.microsoft.com/office/drawing/2014/main" id="{E32AF60F-D706-4F01-9AFE-DF33891947D1}"/>
            </a:ext>
          </a:extLst>
        </xdr:cNvPr>
        <xdr:cNvSpPr txBox="1"/>
      </xdr:nvSpPr>
      <xdr:spPr>
        <a:xfrm>
          <a:off x="22199600" y="10499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491" name="フローチャート: 判断 490">
          <a:extLst>
            <a:ext uri="{FF2B5EF4-FFF2-40B4-BE49-F238E27FC236}">
              <a16:creationId xmlns:a16="http://schemas.microsoft.com/office/drawing/2014/main" id="{73C05EDA-D354-420B-A641-62C032248D9C}"/>
            </a:ext>
          </a:extLst>
        </xdr:cNvPr>
        <xdr:cNvSpPr/>
      </xdr:nvSpPr>
      <xdr:spPr>
        <a:xfrm>
          <a:off x="221107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492" name="フローチャート: 判断 491">
          <a:extLst>
            <a:ext uri="{FF2B5EF4-FFF2-40B4-BE49-F238E27FC236}">
              <a16:creationId xmlns:a16="http://schemas.microsoft.com/office/drawing/2014/main" id="{1C6B3F44-AADC-48DB-816B-BD27B71168B2}"/>
            </a:ext>
          </a:extLst>
        </xdr:cNvPr>
        <xdr:cNvSpPr/>
      </xdr:nvSpPr>
      <xdr:spPr>
        <a:xfrm>
          <a:off x="21272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493" name="フローチャート: 判断 492">
          <a:extLst>
            <a:ext uri="{FF2B5EF4-FFF2-40B4-BE49-F238E27FC236}">
              <a16:creationId xmlns:a16="http://schemas.microsoft.com/office/drawing/2014/main" id="{7E1FDBF9-8604-4894-80D7-6F9E913F1278}"/>
            </a:ext>
          </a:extLst>
        </xdr:cNvPr>
        <xdr:cNvSpPr/>
      </xdr:nvSpPr>
      <xdr:spPr>
        <a:xfrm>
          <a:off x="20383500"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494" name="フローチャート: 判断 493">
          <a:extLst>
            <a:ext uri="{FF2B5EF4-FFF2-40B4-BE49-F238E27FC236}">
              <a16:creationId xmlns:a16="http://schemas.microsoft.com/office/drawing/2014/main" id="{25B3C931-203E-48F7-BA39-FFE28A98C65E}"/>
            </a:ext>
          </a:extLst>
        </xdr:cNvPr>
        <xdr:cNvSpPr/>
      </xdr:nvSpPr>
      <xdr:spPr>
        <a:xfrm>
          <a:off x="1949450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495" name="フローチャート: 判断 494">
          <a:extLst>
            <a:ext uri="{FF2B5EF4-FFF2-40B4-BE49-F238E27FC236}">
              <a16:creationId xmlns:a16="http://schemas.microsoft.com/office/drawing/2014/main" id="{7A6546E8-C19A-4F1B-AC4E-A53E656BEAC1}"/>
            </a:ext>
          </a:extLst>
        </xdr:cNvPr>
        <xdr:cNvSpPr/>
      </xdr:nvSpPr>
      <xdr:spPr>
        <a:xfrm>
          <a:off x="18605500" y="106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05B0DFD0-3909-4D15-A5EE-E824AB80104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AED5A131-7247-4223-AC57-D9D3B24A35A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3B859E50-35D5-4CBE-ADA9-717F122298F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710B5E35-9A12-487E-A50A-24A917ABDC4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B3BD375A-3ED2-4340-8C81-0C26B91A847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10160</xdr:rowOff>
    </xdr:from>
    <xdr:to>
      <xdr:col>116</xdr:col>
      <xdr:colOff>114300</xdr:colOff>
      <xdr:row>63</xdr:row>
      <xdr:rowOff>111760</xdr:rowOff>
    </xdr:to>
    <xdr:sp macro="" textlink="">
      <xdr:nvSpPr>
        <xdr:cNvPr id="501" name="楕円 500">
          <a:extLst>
            <a:ext uri="{FF2B5EF4-FFF2-40B4-BE49-F238E27FC236}">
              <a16:creationId xmlns:a16="http://schemas.microsoft.com/office/drawing/2014/main" id="{5E5EA5A9-7ED7-48B7-BEBD-4F656903DEB7}"/>
            </a:ext>
          </a:extLst>
        </xdr:cNvPr>
        <xdr:cNvSpPr/>
      </xdr:nvSpPr>
      <xdr:spPr>
        <a:xfrm>
          <a:off x="22110700" y="108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96537</xdr:rowOff>
    </xdr:from>
    <xdr:ext cx="469744" cy="259045"/>
    <xdr:sp macro="" textlink="">
      <xdr:nvSpPr>
        <xdr:cNvPr id="502" name="【保健センター・保健所】&#10;一人当たり面積該当値テキスト">
          <a:extLst>
            <a:ext uri="{FF2B5EF4-FFF2-40B4-BE49-F238E27FC236}">
              <a16:creationId xmlns:a16="http://schemas.microsoft.com/office/drawing/2014/main" id="{08E57712-7E70-4ECE-B6DC-F3F2FF0B3699}"/>
            </a:ext>
          </a:extLst>
        </xdr:cNvPr>
        <xdr:cNvSpPr txBox="1"/>
      </xdr:nvSpPr>
      <xdr:spPr>
        <a:xfrm>
          <a:off x="22199600" y="1072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10160</xdr:rowOff>
    </xdr:from>
    <xdr:to>
      <xdr:col>112</xdr:col>
      <xdr:colOff>38100</xdr:colOff>
      <xdr:row>63</xdr:row>
      <xdr:rowOff>111760</xdr:rowOff>
    </xdr:to>
    <xdr:sp macro="" textlink="">
      <xdr:nvSpPr>
        <xdr:cNvPr id="503" name="楕円 502">
          <a:extLst>
            <a:ext uri="{FF2B5EF4-FFF2-40B4-BE49-F238E27FC236}">
              <a16:creationId xmlns:a16="http://schemas.microsoft.com/office/drawing/2014/main" id="{8F68AB0D-F75C-4513-BA02-BA9E507A55C4}"/>
            </a:ext>
          </a:extLst>
        </xdr:cNvPr>
        <xdr:cNvSpPr/>
      </xdr:nvSpPr>
      <xdr:spPr>
        <a:xfrm>
          <a:off x="21272500" y="108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60960</xdr:rowOff>
    </xdr:from>
    <xdr:to>
      <xdr:col>116</xdr:col>
      <xdr:colOff>63500</xdr:colOff>
      <xdr:row>63</xdr:row>
      <xdr:rowOff>60960</xdr:rowOff>
    </xdr:to>
    <xdr:cxnSp macro="">
      <xdr:nvCxnSpPr>
        <xdr:cNvPr id="504" name="直線コネクタ 503">
          <a:extLst>
            <a:ext uri="{FF2B5EF4-FFF2-40B4-BE49-F238E27FC236}">
              <a16:creationId xmlns:a16="http://schemas.microsoft.com/office/drawing/2014/main" id="{FB0649A3-EEC9-4D0B-BA18-27AA79CD17D7}"/>
            </a:ext>
          </a:extLst>
        </xdr:cNvPr>
        <xdr:cNvCxnSpPr/>
      </xdr:nvCxnSpPr>
      <xdr:spPr>
        <a:xfrm>
          <a:off x="21323300" y="108623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13970</xdr:rowOff>
    </xdr:from>
    <xdr:to>
      <xdr:col>107</xdr:col>
      <xdr:colOff>101600</xdr:colOff>
      <xdr:row>63</xdr:row>
      <xdr:rowOff>115570</xdr:rowOff>
    </xdr:to>
    <xdr:sp macro="" textlink="">
      <xdr:nvSpPr>
        <xdr:cNvPr id="505" name="楕円 504">
          <a:extLst>
            <a:ext uri="{FF2B5EF4-FFF2-40B4-BE49-F238E27FC236}">
              <a16:creationId xmlns:a16="http://schemas.microsoft.com/office/drawing/2014/main" id="{6B674F10-B84A-4697-BC43-B4834218ED97}"/>
            </a:ext>
          </a:extLst>
        </xdr:cNvPr>
        <xdr:cNvSpPr/>
      </xdr:nvSpPr>
      <xdr:spPr>
        <a:xfrm>
          <a:off x="20383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60960</xdr:rowOff>
    </xdr:from>
    <xdr:to>
      <xdr:col>111</xdr:col>
      <xdr:colOff>177800</xdr:colOff>
      <xdr:row>63</xdr:row>
      <xdr:rowOff>64770</xdr:rowOff>
    </xdr:to>
    <xdr:cxnSp macro="">
      <xdr:nvCxnSpPr>
        <xdr:cNvPr id="506" name="直線コネクタ 505">
          <a:extLst>
            <a:ext uri="{FF2B5EF4-FFF2-40B4-BE49-F238E27FC236}">
              <a16:creationId xmlns:a16="http://schemas.microsoft.com/office/drawing/2014/main" id="{881E29BF-C62F-4ECD-A8D0-B5F8742188B0}"/>
            </a:ext>
          </a:extLst>
        </xdr:cNvPr>
        <xdr:cNvCxnSpPr/>
      </xdr:nvCxnSpPr>
      <xdr:spPr>
        <a:xfrm flipV="1">
          <a:off x="20434300" y="108623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13970</xdr:rowOff>
    </xdr:from>
    <xdr:to>
      <xdr:col>102</xdr:col>
      <xdr:colOff>165100</xdr:colOff>
      <xdr:row>63</xdr:row>
      <xdr:rowOff>115570</xdr:rowOff>
    </xdr:to>
    <xdr:sp macro="" textlink="">
      <xdr:nvSpPr>
        <xdr:cNvPr id="507" name="楕円 506">
          <a:extLst>
            <a:ext uri="{FF2B5EF4-FFF2-40B4-BE49-F238E27FC236}">
              <a16:creationId xmlns:a16="http://schemas.microsoft.com/office/drawing/2014/main" id="{A887BED4-CC8E-4A1D-96A5-55758D91E923}"/>
            </a:ext>
          </a:extLst>
        </xdr:cNvPr>
        <xdr:cNvSpPr/>
      </xdr:nvSpPr>
      <xdr:spPr>
        <a:xfrm>
          <a:off x="19494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64770</xdr:rowOff>
    </xdr:from>
    <xdr:to>
      <xdr:col>107</xdr:col>
      <xdr:colOff>50800</xdr:colOff>
      <xdr:row>63</xdr:row>
      <xdr:rowOff>64770</xdr:rowOff>
    </xdr:to>
    <xdr:cxnSp macro="">
      <xdr:nvCxnSpPr>
        <xdr:cNvPr id="508" name="直線コネクタ 507">
          <a:extLst>
            <a:ext uri="{FF2B5EF4-FFF2-40B4-BE49-F238E27FC236}">
              <a16:creationId xmlns:a16="http://schemas.microsoft.com/office/drawing/2014/main" id="{7683157F-CC86-42AD-AEDA-E63BBBC8C461}"/>
            </a:ext>
          </a:extLst>
        </xdr:cNvPr>
        <xdr:cNvCxnSpPr/>
      </xdr:nvCxnSpPr>
      <xdr:spPr>
        <a:xfrm>
          <a:off x="19545300" y="10866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13970</xdr:rowOff>
    </xdr:from>
    <xdr:to>
      <xdr:col>98</xdr:col>
      <xdr:colOff>38100</xdr:colOff>
      <xdr:row>63</xdr:row>
      <xdr:rowOff>115570</xdr:rowOff>
    </xdr:to>
    <xdr:sp macro="" textlink="">
      <xdr:nvSpPr>
        <xdr:cNvPr id="509" name="楕円 508">
          <a:extLst>
            <a:ext uri="{FF2B5EF4-FFF2-40B4-BE49-F238E27FC236}">
              <a16:creationId xmlns:a16="http://schemas.microsoft.com/office/drawing/2014/main" id="{2DF3ADE6-4247-4B9B-A7BB-47AFE978BEA6}"/>
            </a:ext>
          </a:extLst>
        </xdr:cNvPr>
        <xdr:cNvSpPr/>
      </xdr:nvSpPr>
      <xdr:spPr>
        <a:xfrm>
          <a:off x="186055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64770</xdr:rowOff>
    </xdr:from>
    <xdr:to>
      <xdr:col>102</xdr:col>
      <xdr:colOff>114300</xdr:colOff>
      <xdr:row>63</xdr:row>
      <xdr:rowOff>64770</xdr:rowOff>
    </xdr:to>
    <xdr:cxnSp macro="">
      <xdr:nvCxnSpPr>
        <xdr:cNvPr id="510" name="直線コネクタ 509">
          <a:extLst>
            <a:ext uri="{FF2B5EF4-FFF2-40B4-BE49-F238E27FC236}">
              <a16:creationId xmlns:a16="http://schemas.microsoft.com/office/drawing/2014/main" id="{25F3330F-03FC-42C5-B0CE-D05EC8328F73}"/>
            </a:ext>
          </a:extLst>
        </xdr:cNvPr>
        <xdr:cNvCxnSpPr/>
      </xdr:nvCxnSpPr>
      <xdr:spPr>
        <a:xfrm>
          <a:off x="18656300" y="10866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511" name="n_1aveValue【保健センター・保健所】&#10;一人当たり面積">
          <a:extLst>
            <a:ext uri="{FF2B5EF4-FFF2-40B4-BE49-F238E27FC236}">
              <a16:creationId xmlns:a16="http://schemas.microsoft.com/office/drawing/2014/main" id="{B5EAF7AA-BCAF-4319-8A4B-C4F55C4963B1}"/>
            </a:ext>
          </a:extLst>
        </xdr:cNvPr>
        <xdr:cNvSpPr txBox="1"/>
      </xdr:nvSpPr>
      <xdr:spPr>
        <a:xfrm>
          <a:off x="210757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512" name="n_2aveValue【保健センター・保健所】&#10;一人当たり面積">
          <a:extLst>
            <a:ext uri="{FF2B5EF4-FFF2-40B4-BE49-F238E27FC236}">
              <a16:creationId xmlns:a16="http://schemas.microsoft.com/office/drawing/2014/main" id="{425DFA08-4598-441A-A8EA-03CEF221F5ED}"/>
            </a:ext>
          </a:extLst>
        </xdr:cNvPr>
        <xdr:cNvSpPr txBox="1"/>
      </xdr:nvSpPr>
      <xdr:spPr>
        <a:xfrm>
          <a:off x="201994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513" name="n_3aveValue【保健センター・保健所】&#10;一人当たり面積">
          <a:extLst>
            <a:ext uri="{FF2B5EF4-FFF2-40B4-BE49-F238E27FC236}">
              <a16:creationId xmlns:a16="http://schemas.microsoft.com/office/drawing/2014/main" id="{A906A304-919B-4002-9BE2-9A7CEDDBA4B0}"/>
            </a:ext>
          </a:extLst>
        </xdr:cNvPr>
        <xdr:cNvSpPr txBox="1"/>
      </xdr:nvSpPr>
      <xdr:spPr>
        <a:xfrm>
          <a:off x="19310427" y="1043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514" name="n_4aveValue【保健センター・保健所】&#10;一人当たり面積">
          <a:extLst>
            <a:ext uri="{FF2B5EF4-FFF2-40B4-BE49-F238E27FC236}">
              <a16:creationId xmlns:a16="http://schemas.microsoft.com/office/drawing/2014/main" id="{6A892938-9C56-4E6C-9B25-A770322F9371}"/>
            </a:ext>
          </a:extLst>
        </xdr:cNvPr>
        <xdr:cNvSpPr txBox="1"/>
      </xdr:nvSpPr>
      <xdr:spPr>
        <a:xfrm>
          <a:off x="18421427" y="1040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102887</xdr:rowOff>
    </xdr:from>
    <xdr:ext cx="469744" cy="259045"/>
    <xdr:sp macro="" textlink="">
      <xdr:nvSpPr>
        <xdr:cNvPr id="515" name="n_1mainValue【保健センター・保健所】&#10;一人当たり面積">
          <a:extLst>
            <a:ext uri="{FF2B5EF4-FFF2-40B4-BE49-F238E27FC236}">
              <a16:creationId xmlns:a16="http://schemas.microsoft.com/office/drawing/2014/main" id="{3353BA82-64B7-4120-B2F8-30D0B7EC16BB}"/>
            </a:ext>
          </a:extLst>
        </xdr:cNvPr>
        <xdr:cNvSpPr txBox="1"/>
      </xdr:nvSpPr>
      <xdr:spPr>
        <a:xfrm>
          <a:off x="21075727" y="1090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106697</xdr:rowOff>
    </xdr:from>
    <xdr:ext cx="469744" cy="259045"/>
    <xdr:sp macro="" textlink="">
      <xdr:nvSpPr>
        <xdr:cNvPr id="516" name="n_2mainValue【保健センター・保健所】&#10;一人当たり面積">
          <a:extLst>
            <a:ext uri="{FF2B5EF4-FFF2-40B4-BE49-F238E27FC236}">
              <a16:creationId xmlns:a16="http://schemas.microsoft.com/office/drawing/2014/main" id="{4531E061-F0D2-4EAF-9347-D4EB8A5A240D}"/>
            </a:ext>
          </a:extLst>
        </xdr:cNvPr>
        <xdr:cNvSpPr txBox="1"/>
      </xdr:nvSpPr>
      <xdr:spPr>
        <a:xfrm>
          <a:off x="20199427" y="1090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106697</xdr:rowOff>
    </xdr:from>
    <xdr:ext cx="469744" cy="259045"/>
    <xdr:sp macro="" textlink="">
      <xdr:nvSpPr>
        <xdr:cNvPr id="517" name="n_3mainValue【保健センター・保健所】&#10;一人当たり面積">
          <a:extLst>
            <a:ext uri="{FF2B5EF4-FFF2-40B4-BE49-F238E27FC236}">
              <a16:creationId xmlns:a16="http://schemas.microsoft.com/office/drawing/2014/main" id="{E0F10E8C-BE4F-4B83-B3D0-AFCEAE3D5AAC}"/>
            </a:ext>
          </a:extLst>
        </xdr:cNvPr>
        <xdr:cNvSpPr txBox="1"/>
      </xdr:nvSpPr>
      <xdr:spPr>
        <a:xfrm>
          <a:off x="19310427" y="1090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106697</xdr:rowOff>
    </xdr:from>
    <xdr:ext cx="469744" cy="259045"/>
    <xdr:sp macro="" textlink="">
      <xdr:nvSpPr>
        <xdr:cNvPr id="518" name="n_4mainValue【保健センター・保健所】&#10;一人当たり面積">
          <a:extLst>
            <a:ext uri="{FF2B5EF4-FFF2-40B4-BE49-F238E27FC236}">
              <a16:creationId xmlns:a16="http://schemas.microsoft.com/office/drawing/2014/main" id="{079A27F8-7855-4C97-AF93-4642C27D5404}"/>
            </a:ext>
          </a:extLst>
        </xdr:cNvPr>
        <xdr:cNvSpPr txBox="1"/>
      </xdr:nvSpPr>
      <xdr:spPr>
        <a:xfrm>
          <a:off x="18421427" y="1090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9" name="正方形/長方形 518">
          <a:extLst>
            <a:ext uri="{FF2B5EF4-FFF2-40B4-BE49-F238E27FC236}">
              <a16:creationId xmlns:a16="http://schemas.microsoft.com/office/drawing/2014/main" id="{106BC6C3-E928-4667-910A-E8FD7731537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0" name="正方形/長方形 519">
          <a:extLst>
            <a:ext uri="{FF2B5EF4-FFF2-40B4-BE49-F238E27FC236}">
              <a16:creationId xmlns:a16="http://schemas.microsoft.com/office/drawing/2014/main" id="{271FE37E-5172-4432-8CCD-D5432A072CC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1" name="正方形/長方形 520">
          <a:extLst>
            <a:ext uri="{FF2B5EF4-FFF2-40B4-BE49-F238E27FC236}">
              <a16:creationId xmlns:a16="http://schemas.microsoft.com/office/drawing/2014/main" id="{A0E95B14-DBA8-4B36-A6CB-65C1A695959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2" name="正方形/長方形 521">
          <a:extLst>
            <a:ext uri="{FF2B5EF4-FFF2-40B4-BE49-F238E27FC236}">
              <a16:creationId xmlns:a16="http://schemas.microsoft.com/office/drawing/2014/main" id="{CBA2F02A-7283-4B93-BE13-CDA9033BB0A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3" name="正方形/長方形 522">
          <a:extLst>
            <a:ext uri="{FF2B5EF4-FFF2-40B4-BE49-F238E27FC236}">
              <a16:creationId xmlns:a16="http://schemas.microsoft.com/office/drawing/2014/main" id="{1E435C42-438D-4A2D-948B-4AEBF74DF24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4" name="正方形/長方形 523">
          <a:extLst>
            <a:ext uri="{FF2B5EF4-FFF2-40B4-BE49-F238E27FC236}">
              <a16:creationId xmlns:a16="http://schemas.microsoft.com/office/drawing/2014/main" id="{78EB79EC-3C47-4929-99A5-B59B0848FEC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5" name="正方形/長方形 524">
          <a:extLst>
            <a:ext uri="{FF2B5EF4-FFF2-40B4-BE49-F238E27FC236}">
              <a16:creationId xmlns:a16="http://schemas.microsoft.com/office/drawing/2014/main" id="{689EAC58-3E2A-451B-9CCF-58E2319C472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6" name="正方形/長方形 525">
          <a:extLst>
            <a:ext uri="{FF2B5EF4-FFF2-40B4-BE49-F238E27FC236}">
              <a16:creationId xmlns:a16="http://schemas.microsoft.com/office/drawing/2014/main" id="{CF088212-B2F9-4D44-884B-18CD3EBCF2D1}"/>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7" name="テキスト ボックス 526">
          <a:extLst>
            <a:ext uri="{FF2B5EF4-FFF2-40B4-BE49-F238E27FC236}">
              <a16:creationId xmlns:a16="http://schemas.microsoft.com/office/drawing/2014/main" id="{A7EFE33A-692A-4BBF-A47B-AB54F575833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8" name="直線コネクタ 527">
          <a:extLst>
            <a:ext uri="{FF2B5EF4-FFF2-40B4-BE49-F238E27FC236}">
              <a16:creationId xmlns:a16="http://schemas.microsoft.com/office/drawing/2014/main" id="{5569DD80-ED73-486D-8F9B-0B9E05F8F82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9" name="テキスト ボックス 528">
          <a:extLst>
            <a:ext uri="{FF2B5EF4-FFF2-40B4-BE49-F238E27FC236}">
              <a16:creationId xmlns:a16="http://schemas.microsoft.com/office/drawing/2014/main" id="{224CC5DB-E9C8-4819-ADF6-168B27BDC25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0" name="直線コネクタ 529">
          <a:extLst>
            <a:ext uri="{FF2B5EF4-FFF2-40B4-BE49-F238E27FC236}">
              <a16:creationId xmlns:a16="http://schemas.microsoft.com/office/drawing/2014/main" id="{E08B5E25-50DD-4EBF-A553-403E3CD0276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1" name="テキスト ボックス 530">
          <a:extLst>
            <a:ext uri="{FF2B5EF4-FFF2-40B4-BE49-F238E27FC236}">
              <a16:creationId xmlns:a16="http://schemas.microsoft.com/office/drawing/2014/main" id="{46E93FFC-C1FA-4931-8734-6F7FB6879D7E}"/>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2" name="直線コネクタ 531">
          <a:extLst>
            <a:ext uri="{FF2B5EF4-FFF2-40B4-BE49-F238E27FC236}">
              <a16:creationId xmlns:a16="http://schemas.microsoft.com/office/drawing/2014/main" id="{0487A8AE-B3CF-4C56-81F7-BFD068366D2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3" name="テキスト ボックス 532">
          <a:extLst>
            <a:ext uri="{FF2B5EF4-FFF2-40B4-BE49-F238E27FC236}">
              <a16:creationId xmlns:a16="http://schemas.microsoft.com/office/drawing/2014/main" id="{F7420D69-33F6-4B14-958F-063CDD1CC0B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4" name="直線コネクタ 533">
          <a:extLst>
            <a:ext uri="{FF2B5EF4-FFF2-40B4-BE49-F238E27FC236}">
              <a16:creationId xmlns:a16="http://schemas.microsoft.com/office/drawing/2014/main" id="{898C9C0A-D98B-47BB-833E-2327B03B5D66}"/>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5" name="テキスト ボックス 534">
          <a:extLst>
            <a:ext uri="{FF2B5EF4-FFF2-40B4-BE49-F238E27FC236}">
              <a16:creationId xmlns:a16="http://schemas.microsoft.com/office/drawing/2014/main" id="{4A66650D-1B2F-4C15-8D7F-67E0C336BC6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6" name="直線コネクタ 535">
          <a:extLst>
            <a:ext uri="{FF2B5EF4-FFF2-40B4-BE49-F238E27FC236}">
              <a16:creationId xmlns:a16="http://schemas.microsoft.com/office/drawing/2014/main" id="{7315B367-335A-42AD-96E3-01976194DA4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7" name="テキスト ボックス 536">
          <a:extLst>
            <a:ext uri="{FF2B5EF4-FFF2-40B4-BE49-F238E27FC236}">
              <a16:creationId xmlns:a16="http://schemas.microsoft.com/office/drawing/2014/main" id="{159B432B-629F-43FE-B7FC-48434AFFFA2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8" name="直線コネクタ 537">
          <a:extLst>
            <a:ext uri="{FF2B5EF4-FFF2-40B4-BE49-F238E27FC236}">
              <a16:creationId xmlns:a16="http://schemas.microsoft.com/office/drawing/2014/main" id="{119C0CA9-5F97-4645-B028-07FE912D09E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39" name="テキスト ボックス 538">
          <a:extLst>
            <a:ext uri="{FF2B5EF4-FFF2-40B4-BE49-F238E27FC236}">
              <a16:creationId xmlns:a16="http://schemas.microsoft.com/office/drawing/2014/main" id="{7F6E1EF5-6F34-4443-8358-120E05F3445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0" name="直線コネクタ 539">
          <a:extLst>
            <a:ext uri="{FF2B5EF4-FFF2-40B4-BE49-F238E27FC236}">
              <a16:creationId xmlns:a16="http://schemas.microsoft.com/office/drawing/2014/main" id="{0115ADC8-247A-4996-B1AB-CAA815AD156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1" name="テキスト ボックス 540">
          <a:extLst>
            <a:ext uri="{FF2B5EF4-FFF2-40B4-BE49-F238E27FC236}">
              <a16:creationId xmlns:a16="http://schemas.microsoft.com/office/drawing/2014/main" id="{3F7F9C90-D4F3-4AC8-9E10-0B90E94E9838}"/>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2" name="【消防施設】&#10;有形固定資産減価償却率グラフ枠">
          <a:extLst>
            <a:ext uri="{FF2B5EF4-FFF2-40B4-BE49-F238E27FC236}">
              <a16:creationId xmlns:a16="http://schemas.microsoft.com/office/drawing/2014/main" id="{A1AE979D-3A35-4C61-BEDB-8A3E97C359A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543" name="直線コネクタ 542">
          <a:extLst>
            <a:ext uri="{FF2B5EF4-FFF2-40B4-BE49-F238E27FC236}">
              <a16:creationId xmlns:a16="http://schemas.microsoft.com/office/drawing/2014/main" id="{8B3F8DAE-AAE5-4DAA-9CB3-9915EC8DC979}"/>
            </a:ext>
          </a:extLst>
        </xdr:cNvPr>
        <xdr:cNvCxnSpPr/>
      </xdr:nvCxnSpPr>
      <xdr:spPr>
        <a:xfrm flipV="1">
          <a:off x="16318864" y="1335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44" name="【消防施設】&#10;有形固定資産減価償却率最小値テキスト">
          <a:extLst>
            <a:ext uri="{FF2B5EF4-FFF2-40B4-BE49-F238E27FC236}">
              <a16:creationId xmlns:a16="http://schemas.microsoft.com/office/drawing/2014/main" id="{5F077A26-661D-4777-A748-993F5906D8C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45" name="直線コネクタ 544">
          <a:extLst>
            <a:ext uri="{FF2B5EF4-FFF2-40B4-BE49-F238E27FC236}">
              <a16:creationId xmlns:a16="http://schemas.microsoft.com/office/drawing/2014/main" id="{5E935114-9383-42A1-87F0-B5EDF5C261EA}"/>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546" name="【消防施設】&#10;有形固定資産減価償却率最大値テキスト">
          <a:extLst>
            <a:ext uri="{FF2B5EF4-FFF2-40B4-BE49-F238E27FC236}">
              <a16:creationId xmlns:a16="http://schemas.microsoft.com/office/drawing/2014/main" id="{146132AF-E38E-4EB4-840E-68E7BC902FF7}"/>
            </a:ext>
          </a:extLst>
        </xdr:cNvPr>
        <xdr:cNvSpPr txBox="1"/>
      </xdr:nvSpPr>
      <xdr:spPr>
        <a:xfrm>
          <a:off x="16357600" y="1312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547" name="直線コネクタ 546">
          <a:extLst>
            <a:ext uri="{FF2B5EF4-FFF2-40B4-BE49-F238E27FC236}">
              <a16:creationId xmlns:a16="http://schemas.microsoft.com/office/drawing/2014/main" id="{AAB877CD-25CC-4E77-B058-34139F0731A5}"/>
            </a:ext>
          </a:extLst>
        </xdr:cNvPr>
        <xdr:cNvCxnSpPr/>
      </xdr:nvCxnSpPr>
      <xdr:spPr>
        <a:xfrm>
          <a:off x="16230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548" name="【消防施設】&#10;有形固定資産減価償却率平均値テキスト">
          <a:extLst>
            <a:ext uri="{FF2B5EF4-FFF2-40B4-BE49-F238E27FC236}">
              <a16:creationId xmlns:a16="http://schemas.microsoft.com/office/drawing/2014/main" id="{3D139B7B-EB9F-498D-9FB5-1CD4A7A6BE0A}"/>
            </a:ext>
          </a:extLst>
        </xdr:cNvPr>
        <xdr:cNvSpPr txBox="1"/>
      </xdr:nvSpPr>
      <xdr:spPr>
        <a:xfrm>
          <a:off x="16357600" y="1393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549" name="フローチャート: 判断 548">
          <a:extLst>
            <a:ext uri="{FF2B5EF4-FFF2-40B4-BE49-F238E27FC236}">
              <a16:creationId xmlns:a16="http://schemas.microsoft.com/office/drawing/2014/main" id="{3E3099E8-F873-4464-8208-5B4F57B849D0}"/>
            </a:ext>
          </a:extLst>
        </xdr:cNvPr>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550" name="フローチャート: 判断 549">
          <a:extLst>
            <a:ext uri="{FF2B5EF4-FFF2-40B4-BE49-F238E27FC236}">
              <a16:creationId xmlns:a16="http://schemas.microsoft.com/office/drawing/2014/main" id="{79621BE8-7647-4D28-9206-D2465F28E713}"/>
            </a:ext>
          </a:extLst>
        </xdr:cNvPr>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551" name="フローチャート: 判断 550">
          <a:extLst>
            <a:ext uri="{FF2B5EF4-FFF2-40B4-BE49-F238E27FC236}">
              <a16:creationId xmlns:a16="http://schemas.microsoft.com/office/drawing/2014/main" id="{44313641-00DE-49EC-AE4B-D23A5FB3EE1E}"/>
            </a:ext>
          </a:extLst>
        </xdr:cNvPr>
        <xdr:cNvSpPr/>
      </xdr:nvSpPr>
      <xdr:spPr>
        <a:xfrm>
          <a:off x="14541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552" name="フローチャート: 判断 551">
          <a:extLst>
            <a:ext uri="{FF2B5EF4-FFF2-40B4-BE49-F238E27FC236}">
              <a16:creationId xmlns:a16="http://schemas.microsoft.com/office/drawing/2014/main" id="{4053223F-B32B-4441-97C9-7C9ED664F075}"/>
            </a:ext>
          </a:extLst>
        </xdr:cNvPr>
        <xdr:cNvSpPr/>
      </xdr:nvSpPr>
      <xdr:spPr>
        <a:xfrm>
          <a:off x="13652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553" name="フローチャート: 判断 552">
          <a:extLst>
            <a:ext uri="{FF2B5EF4-FFF2-40B4-BE49-F238E27FC236}">
              <a16:creationId xmlns:a16="http://schemas.microsoft.com/office/drawing/2014/main" id="{B4B3E687-2ACB-4B34-858E-F70891352E51}"/>
            </a:ext>
          </a:extLst>
        </xdr:cNvPr>
        <xdr:cNvSpPr/>
      </xdr:nvSpPr>
      <xdr:spPr>
        <a:xfrm>
          <a:off x="12763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4" name="テキスト ボックス 553">
          <a:extLst>
            <a:ext uri="{FF2B5EF4-FFF2-40B4-BE49-F238E27FC236}">
              <a16:creationId xmlns:a16="http://schemas.microsoft.com/office/drawing/2014/main" id="{26E72111-AF90-41EE-B0E7-2E4EEF621B0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3A70479C-D3CA-4902-9B98-7D0BDF630E6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D186B689-BAC3-4293-9F39-B08C765E18F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ECD4DE4E-C76D-4CCA-9C90-350EA1338DC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507CC9D1-8BBB-4C1A-A841-70F81D2F09D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48261</xdr:rowOff>
    </xdr:from>
    <xdr:to>
      <xdr:col>85</xdr:col>
      <xdr:colOff>177800</xdr:colOff>
      <xdr:row>84</xdr:row>
      <xdr:rowOff>149861</xdr:rowOff>
    </xdr:to>
    <xdr:sp macro="" textlink="">
      <xdr:nvSpPr>
        <xdr:cNvPr id="559" name="楕円 558">
          <a:extLst>
            <a:ext uri="{FF2B5EF4-FFF2-40B4-BE49-F238E27FC236}">
              <a16:creationId xmlns:a16="http://schemas.microsoft.com/office/drawing/2014/main" id="{48962AC7-3EFD-4F16-9B36-925D17C93FC6}"/>
            </a:ext>
          </a:extLst>
        </xdr:cNvPr>
        <xdr:cNvSpPr/>
      </xdr:nvSpPr>
      <xdr:spPr>
        <a:xfrm>
          <a:off x="16268700" y="1445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26688</xdr:rowOff>
    </xdr:from>
    <xdr:ext cx="405111" cy="259045"/>
    <xdr:sp macro="" textlink="">
      <xdr:nvSpPr>
        <xdr:cNvPr id="560" name="【消防施設】&#10;有形固定資産減価償却率該当値テキスト">
          <a:extLst>
            <a:ext uri="{FF2B5EF4-FFF2-40B4-BE49-F238E27FC236}">
              <a16:creationId xmlns:a16="http://schemas.microsoft.com/office/drawing/2014/main" id="{138E5242-4A39-4EC4-B698-9652A4F0ED76}"/>
            </a:ext>
          </a:extLst>
        </xdr:cNvPr>
        <xdr:cNvSpPr txBox="1"/>
      </xdr:nvSpPr>
      <xdr:spPr>
        <a:xfrm>
          <a:off x="16357600"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19686</xdr:rowOff>
    </xdr:from>
    <xdr:to>
      <xdr:col>81</xdr:col>
      <xdr:colOff>101600</xdr:colOff>
      <xdr:row>84</xdr:row>
      <xdr:rowOff>121286</xdr:rowOff>
    </xdr:to>
    <xdr:sp macro="" textlink="">
      <xdr:nvSpPr>
        <xdr:cNvPr id="561" name="楕円 560">
          <a:extLst>
            <a:ext uri="{FF2B5EF4-FFF2-40B4-BE49-F238E27FC236}">
              <a16:creationId xmlns:a16="http://schemas.microsoft.com/office/drawing/2014/main" id="{3CBEB093-D986-4FAF-95AD-AC387EDAEA5A}"/>
            </a:ext>
          </a:extLst>
        </xdr:cNvPr>
        <xdr:cNvSpPr/>
      </xdr:nvSpPr>
      <xdr:spPr>
        <a:xfrm>
          <a:off x="15430500" y="1442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70486</xdr:rowOff>
    </xdr:from>
    <xdr:to>
      <xdr:col>85</xdr:col>
      <xdr:colOff>127000</xdr:colOff>
      <xdr:row>84</xdr:row>
      <xdr:rowOff>99061</xdr:rowOff>
    </xdr:to>
    <xdr:cxnSp macro="">
      <xdr:nvCxnSpPr>
        <xdr:cNvPr id="562" name="直線コネクタ 561">
          <a:extLst>
            <a:ext uri="{FF2B5EF4-FFF2-40B4-BE49-F238E27FC236}">
              <a16:creationId xmlns:a16="http://schemas.microsoft.com/office/drawing/2014/main" id="{D8474E7B-8CA5-42E9-86B5-13683B6833B0}"/>
            </a:ext>
          </a:extLst>
        </xdr:cNvPr>
        <xdr:cNvCxnSpPr/>
      </xdr:nvCxnSpPr>
      <xdr:spPr>
        <a:xfrm>
          <a:off x="15481300" y="14472286"/>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160655</xdr:rowOff>
    </xdr:from>
    <xdr:to>
      <xdr:col>76</xdr:col>
      <xdr:colOff>165100</xdr:colOff>
      <xdr:row>84</xdr:row>
      <xdr:rowOff>90805</xdr:rowOff>
    </xdr:to>
    <xdr:sp macro="" textlink="">
      <xdr:nvSpPr>
        <xdr:cNvPr id="563" name="楕円 562">
          <a:extLst>
            <a:ext uri="{FF2B5EF4-FFF2-40B4-BE49-F238E27FC236}">
              <a16:creationId xmlns:a16="http://schemas.microsoft.com/office/drawing/2014/main" id="{B5809816-AE58-4BD5-8D2D-CACF70D305C5}"/>
            </a:ext>
          </a:extLst>
        </xdr:cNvPr>
        <xdr:cNvSpPr/>
      </xdr:nvSpPr>
      <xdr:spPr>
        <a:xfrm>
          <a:off x="14541500" y="1439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40005</xdr:rowOff>
    </xdr:from>
    <xdr:to>
      <xdr:col>81</xdr:col>
      <xdr:colOff>50800</xdr:colOff>
      <xdr:row>84</xdr:row>
      <xdr:rowOff>70486</xdr:rowOff>
    </xdr:to>
    <xdr:cxnSp macro="">
      <xdr:nvCxnSpPr>
        <xdr:cNvPr id="564" name="直線コネクタ 563">
          <a:extLst>
            <a:ext uri="{FF2B5EF4-FFF2-40B4-BE49-F238E27FC236}">
              <a16:creationId xmlns:a16="http://schemas.microsoft.com/office/drawing/2014/main" id="{666DECA1-DE8C-4000-A9A8-D2E489AA0F4B}"/>
            </a:ext>
          </a:extLst>
        </xdr:cNvPr>
        <xdr:cNvCxnSpPr/>
      </xdr:nvCxnSpPr>
      <xdr:spPr>
        <a:xfrm>
          <a:off x="14592300" y="14441805"/>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132080</xdr:rowOff>
    </xdr:from>
    <xdr:to>
      <xdr:col>72</xdr:col>
      <xdr:colOff>38100</xdr:colOff>
      <xdr:row>84</xdr:row>
      <xdr:rowOff>62230</xdr:rowOff>
    </xdr:to>
    <xdr:sp macro="" textlink="">
      <xdr:nvSpPr>
        <xdr:cNvPr id="565" name="楕円 564">
          <a:extLst>
            <a:ext uri="{FF2B5EF4-FFF2-40B4-BE49-F238E27FC236}">
              <a16:creationId xmlns:a16="http://schemas.microsoft.com/office/drawing/2014/main" id="{AD3BD011-2400-47DA-B893-CBA10DAB4864}"/>
            </a:ext>
          </a:extLst>
        </xdr:cNvPr>
        <xdr:cNvSpPr/>
      </xdr:nvSpPr>
      <xdr:spPr>
        <a:xfrm>
          <a:off x="13652500" y="1436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11430</xdr:rowOff>
    </xdr:from>
    <xdr:to>
      <xdr:col>76</xdr:col>
      <xdr:colOff>114300</xdr:colOff>
      <xdr:row>84</xdr:row>
      <xdr:rowOff>40005</xdr:rowOff>
    </xdr:to>
    <xdr:cxnSp macro="">
      <xdr:nvCxnSpPr>
        <xdr:cNvPr id="566" name="直線コネクタ 565">
          <a:extLst>
            <a:ext uri="{FF2B5EF4-FFF2-40B4-BE49-F238E27FC236}">
              <a16:creationId xmlns:a16="http://schemas.microsoft.com/office/drawing/2014/main" id="{9C4927F7-92CE-46E5-B140-6E79CC0D444A}"/>
            </a:ext>
          </a:extLst>
        </xdr:cNvPr>
        <xdr:cNvCxnSpPr/>
      </xdr:nvCxnSpPr>
      <xdr:spPr>
        <a:xfrm>
          <a:off x="13703300" y="144132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92075</xdr:rowOff>
    </xdr:from>
    <xdr:to>
      <xdr:col>67</xdr:col>
      <xdr:colOff>101600</xdr:colOff>
      <xdr:row>84</xdr:row>
      <xdr:rowOff>22225</xdr:rowOff>
    </xdr:to>
    <xdr:sp macro="" textlink="">
      <xdr:nvSpPr>
        <xdr:cNvPr id="567" name="楕円 566">
          <a:extLst>
            <a:ext uri="{FF2B5EF4-FFF2-40B4-BE49-F238E27FC236}">
              <a16:creationId xmlns:a16="http://schemas.microsoft.com/office/drawing/2014/main" id="{1BE61756-F4B2-4874-8ADF-62A068D613A5}"/>
            </a:ext>
          </a:extLst>
        </xdr:cNvPr>
        <xdr:cNvSpPr/>
      </xdr:nvSpPr>
      <xdr:spPr>
        <a:xfrm>
          <a:off x="12763500" y="1432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142875</xdr:rowOff>
    </xdr:from>
    <xdr:to>
      <xdr:col>71</xdr:col>
      <xdr:colOff>177800</xdr:colOff>
      <xdr:row>84</xdr:row>
      <xdr:rowOff>11430</xdr:rowOff>
    </xdr:to>
    <xdr:cxnSp macro="">
      <xdr:nvCxnSpPr>
        <xdr:cNvPr id="568" name="直線コネクタ 567">
          <a:extLst>
            <a:ext uri="{FF2B5EF4-FFF2-40B4-BE49-F238E27FC236}">
              <a16:creationId xmlns:a16="http://schemas.microsoft.com/office/drawing/2014/main" id="{B0EF4DFC-7E40-4D96-BA53-42688396C7B6}"/>
            </a:ext>
          </a:extLst>
        </xdr:cNvPr>
        <xdr:cNvCxnSpPr/>
      </xdr:nvCxnSpPr>
      <xdr:spPr>
        <a:xfrm>
          <a:off x="12814300" y="143732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569" name="n_1aveValue【消防施設】&#10;有形固定資産減価償却率">
          <a:extLst>
            <a:ext uri="{FF2B5EF4-FFF2-40B4-BE49-F238E27FC236}">
              <a16:creationId xmlns:a16="http://schemas.microsoft.com/office/drawing/2014/main" id="{A97BFE61-24D9-497A-9855-B588AC46AAB3}"/>
            </a:ext>
          </a:extLst>
        </xdr:cNvPr>
        <xdr:cNvSpPr txBox="1"/>
      </xdr:nvSpPr>
      <xdr:spPr>
        <a:xfrm>
          <a:off x="152660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111141</xdr:rowOff>
    </xdr:from>
    <xdr:ext cx="405111" cy="259045"/>
    <xdr:sp macro="" textlink="">
      <xdr:nvSpPr>
        <xdr:cNvPr id="570" name="n_2aveValue【消防施設】&#10;有形固定資産減価償却率">
          <a:extLst>
            <a:ext uri="{FF2B5EF4-FFF2-40B4-BE49-F238E27FC236}">
              <a16:creationId xmlns:a16="http://schemas.microsoft.com/office/drawing/2014/main" id="{CDB6A647-3C35-41AC-BBEF-4F6FC5330052}"/>
            </a:ext>
          </a:extLst>
        </xdr:cNvPr>
        <xdr:cNvSpPr txBox="1"/>
      </xdr:nvSpPr>
      <xdr:spPr>
        <a:xfrm>
          <a:off x="14389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73041</xdr:rowOff>
    </xdr:from>
    <xdr:ext cx="405111" cy="259045"/>
    <xdr:sp macro="" textlink="">
      <xdr:nvSpPr>
        <xdr:cNvPr id="571" name="n_3aveValue【消防施設】&#10;有形固定資産減価償却率">
          <a:extLst>
            <a:ext uri="{FF2B5EF4-FFF2-40B4-BE49-F238E27FC236}">
              <a16:creationId xmlns:a16="http://schemas.microsoft.com/office/drawing/2014/main" id="{A2ABD6FA-8F8A-4D7F-833F-67600A38D752}"/>
            </a:ext>
          </a:extLst>
        </xdr:cNvPr>
        <xdr:cNvSpPr txBox="1"/>
      </xdr:nvSpPr>
      <xdr:spPr>
        <a:xfrm>
          <a:off x="135007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21607</xdr:rowOff>
    </xdr:from>
    <xdr:ext cx="405111" cy="259045"/>
    <xdr:sp macro="" textlink="">
      <xdr:nvSpPr>
        <xdr:cNvPr id="572" name="n_4aveValue【消防施設】&#10;有形固定資産減価償却率">
          <a:extLst>
            <a:ext uri="{FF2B5EF4-FFF2-40B4-BE49-F238E27FC236}">
              <a16:creationId xmlns:a16="http://schemas.microsoft.com/office/drawing/2014/main" id="{3D2920B1-BA8E-42DA-97EA-E8985F45A56C}"/>
            </a:ext>
          </a:extLst>
        </xdr:cNvPr>
        <xdr:cNvSpPr txBox="1"/>
      </xdr:nvSpPr>
      <xdr:spPr>
        <a:xfrm>
          <a:off x="12611744"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112413</xdr:rowOff>
    </xdr:from>
    <xdr:ext cx="405111" cy="259045"/>
    <xdr:sp macro="" textlink="">
      <xdr:nvSpPr>
        <xdr:cNvPr id="573" name="n_1mainValue【消防施設】&#10;有形固定資産減価償却率">
          <a:extLst>
            <a:ext uri="{FF2B5EF4-FFF2-40B4-BE49-F238E27FC236}">
              <a16:creationId xmlns:a16="http://schemas.microsoft.com/office/drawing/2014/main" id="{49DECF33-26A2-43AD-9B46-EF7BCFB706BD}"/>
            </a:ext>
          </a:extLst>
        </xdr:cNvPr>
        <xdr:cNvSpPr txBox="1"/>
      </xdr:nvSpPr>
      <xdr:spPr>
        <a:xfrm>
          <a:off x="15266044" y="1451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81932</xdr:rowOff>
    </xdr:from>
    <xdr:ext cx="405111" cy="259045"/>
    <xdr:sp macro="" textlink="">
      <xdr:nvSpPr>
        <xdr:cNvPr id="574" name="n_2mainValue【消防施設】&#10;有形固定資産減価償却率">
          <a:extLst>
            <a:ext uri="{FF2B5EF4-FFF2-40B4-BE49-F238E27FC236}">
              <a16:creationId xmlns:a16="http://schemas.microsoft.com/office/drawing/2014/main" id="{05C78B3C-BF11-4B64-A75A-BC28C74B330A}"/>
            </a:ext>
          </a:extLst>
        </xdr:cNvPr>
        <xdr:cNvSpPr txBox="1"/>
      </xdr:nvSpPr>
      <xdr:spPr>
        <a:xfrm>
          <a:off x="14389744" y="1448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53357</xdr:rowOff>
    </xdr:from>
    <xdr:ext cx="405111" cy="259045"/>
    <xdr:sp macro="" textlink="">
      <xdr:nvSpPr>
        <xdr:cNvPr id="575" name="n_3mainValue【消防施設】&#10;有形固定資産減価償却率">
          <a:extLst>
            <a:ext uri="{FF2B5EF4-FFF2-40B4-BE49-F238E27FC236}">
              <a16:creationId xmlns:a16="http://schemas.microsoft.com/office/drawing/2014/main" id="{1416C84D-19D5-4A9E-A5E0-7887E73D7057}"/>
            </a:ext>
          </a:extLst>
        </xdr:cNvPr>
        <xdr:cNvSpPr txBox="1"/>
      </xdr:nvSpPr>
      <xdr:spPr>
        <a:xfrm>
          <a:off x="13500744" y="1445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13352</xdr:rowOff>
    </xdr:from>
    <xdr:ext cx="405111" cy="259045"/>
    <xdr:sp macro="" textlink="">
      <xdr:nvSpPr>
        <xdr:cNvPr id="576" name="n_4mainValue【消防施設】&#10;有形固定資産減価償却率">
          <a:extLst>
            <a:ext uri="{FF2B5EF4-FFF2-40B4-BE49-F238E27FC236}">
              <a16:creationId xmlns:a16="http://schemas.microsoft.com/office/drawing/2014/main" id="{7F01FAE2-70F9-4D1D-9BBC-49BF9D0523E7}"/>
            </a:ext>
          </a:extLst>
        </xdr:cNvPr>
        <xdr:cNvSpPr txBox="1"/>
      </xdr:nvSpPr>
      <xdr:spPr>
        <a:xfrm>
          <a:off x="12611744" y="1441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7" name="正方形/長方形 576">
          <a:extLst>
            <a:ext uri="{FF2B5EF4-FFF2-40B4-BE49-F238E27FC236}">
              <a16:creationId xmlns:a16="http://schemas.microsoft.com/office/drawing/2014/main" id="{D72EDDF3-B304-4505-A2CB-C3812D99C9D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8" name="正方形/長方形 577">
          <a:extLst>
            <a:ext uri="{FF2B5EF4-FFF2-40B4-BE49-F238E27FC236}">
              <a16:creationId xmlns:a16="http://schemas.microsoft.com/office/drawing/2014/main" id="{09313916-7A0A-4871-BDF6-831A250CA54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9" name="正方形/長方形 578">
          <a:extLst>
            <a:ext uri="{FF2B5EF4-FFF2-40B4-BE49-F238E27FC236}">
              <a16:creationId xmlns:a16="http://schemas.microsoft.com/office/drawing/2014/main" id="{000CB7EB-BA36-4FB9-ADE5-289BF3E3380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0" name="正方形/長方形 579">
          <a:extLst>
            <a:ext uri="{FF2B5EF4-FFF2-40B4-BE49-F238E27FC236}">
              <a16:creationId xmlns:a16="http://schemas.microsoft.com/office/drawing/2014/main" id="{F4337880-49D3-4B41-A3A5-E8145520BF8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1" name="正方形/長方形 580">
          <a:extLst>
            <a:ext uri="{FF2B5EF4-FFF2-40B4-BE49-F238E27FC236}">
              <a16:creationId xmlns:a16="http://schemas.microsoft.com/office/drawing/2014/main" id="{A0BE69E2-0551-47AC-BDE5-FF8B0FA547A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2" name="正方形/長方形 581">
          <a:extLst>
            <a:ext uri="{FF2B5EF4-FFF2-40B4-BE49-F238E27FC236}">
              <a16:creationId xmlns:a16="http://schemas.microsoft.com/office/drawing/2014/main" id="{394E2BAB-0B10-47BD-B3CC-14C2E555D3E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3" name="正方形/長方形 582">
          <a:extLst>
            <a:ext uri="{FF2B5EF4-FFF2-40B4-BE49-F238E27FC236}">
              <a16:creationId xmlns:a16="http://schemas.microsoft.com/office/drawing/2014/main" id="{D5C6C3A7-35E4-4894-9587-442FF203E4E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4" name="正方形/長方形 583">
          <a:extLst>
            <a:ext uri="{FF2B5EF4-FFF2-40B4-BE49-F238E27FC236}">
              <a16:creationId xmlns:a16="http://schemas.microsoft.com/office/drawing/2014/main" id="{C8C66059-FAD4-405B-BAA9-8BF18361B519}"/>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5" name="テキスト ボックス 584">
          <a:extLst>
            <a:ext uri="{FF2B5EF4-FFF2-40B4-BE49-F238E27FC236}">
              <a16:creationId xmlns:a16="http://schemas.microsoft.com/office/drawing/2014/main" id="{97D1E14F-8883-47B4-8EEE-43D12AF8F92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6" name="直線コネクタ 585">
          <a:extLst>
            <a:ext uri="{FF2B5EF4-FFF2-40B4-BE49-F238E27FC236}">
              <a16:creationId xmlns:a16="http://schemas.microsoft.com/office/drawing/2014/main" id="{CE462214-3699-47EF-BBC0-44F923F7104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7" name="直線コネクタ 586">
          <a:extLst>
            <a:ext uri="{FF2B5EF4-FFF2-40B4-BE49-F238E27FC236}">
              <a16:creationId xmlns:a16="http://schemas.microsoft.com/office/drawing/2014/main" id="{6F392265-C260-4D9D-8ACA-DD6CE0A9E201}"/>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8" name="テキスト ボックス 587">
          <a:extLst>
            <a:ext uri="{FF2B5EF4-FFF2-40B4-BE49-F238E27FC236}">
              <a16:creationId xmlns:a16="http://schemas.microsoft.com/office/drawing/2014/main" id="{C7744646-30F4-4F0B-83EB-2B693C5C0B5C}"/>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9" name="直線コネクタ 588">
          <a:extLst>
            <a:ext uri="{FF2B5EF4-FFF2-40B4-BE49-F238E27FC236}">
              <a16:creationId xmlns:a16="http://schemas.microsoft.com/office/drawing/2014/main" id="{F3F6B550-3F12-444F-A7B3-D61A7ACDDE9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0" name="テキスト ボックス 589">
          <a:extLst>
            <a:ext uri="{FF2B5EF4-FFF2-40B4-BE49-F238E27FC236}">
              <a16:creationId xmlns:a16="http://schemas.microsoft.com/office/drawing/2014/main" id="{BEBAED13-0C4B-4A2F-A3B4-50A60A5750E5}"/>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1" name="直線コネクタ 590">
          <a:extLst>
            <a:ext uri="{FF2B5EF4-FFF2-40B4-BE49-F238E27FC236}">
              <a16:creationId xmlns:a16="http://schemas.microsoft.com/office/drawing/2014/main" id="{4590865D-07E2-49A2-898D-45195F055133}"/>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2" name="テキスト ボックス 591">
          <a:extLst>
            <a:ext uri="{FF2B5EF4-FFF2-40B4-BE49-F238E27FC236}">
              <a16:creationId xmlns:a16="http://schemas.microsoft.com/office/drawing/2014/main" id="{3C7A3583-560E-4941-9C8E-D5F55970277B}"/>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3" name="直線コネクタ 592">
          <a:extLst>
            <a:ext uri="{FF2B5EF4-FFF2-40B4-BE49-F238E27FC236}">
              <a16:creationId xmlns:a16="http://schemas.microsoft.com/office/drawing/2014/main" id="{2A06AA8E-AEAF-41B5-BD9C-A9628B0ADC37}"/>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4" name="テキスト ボックス 593">
          <a:extLst>
            <a:ext uri="{FF2B5EF4-FFF2-40B4-BE49-F238E27FC236}">
              <a16:creationId xmlns:a16="http://schemas.microsoft.com/office/drawing/2014/main" id="{ECC3054E-61DE-40F8-8B64-7E02F33ECF5E}"/>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5" name="直線コネクタ 594">
          <a:extLst>
            <a:ext uri="{FF2B5EF4-FFF2-40B4-BE49-F238E27FC236}">
              <a16:creationId xmlns:a16="http://schemas.microsoft.com/office/drawing/2014/main" id="{376E5EC9-5EA4-4F00-86F4-44AB87373FEF}"/>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6" name="テキスト ボックス 595">
          <a:extLst>
            <a:ext uri="{FF2B5EF4-FFF2-40B4-BE49-F238E27FC236}">
              <a16:creationId xmlns:a16="http://schemas.microsoft.com/office/drawing/2014/main" id="{BE8F9116-6A7F-40C6-92B2-04C32145D40F}"/>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7" name="直線コネクタ 596">
          <a:extLst>
            <a:ext uri="{FF2B5EF4-FFF2-40B4-BE49-F238E27FC236}">
              <a16:creationId xmlns:a16="http://schemas.microsoft.com/office/drawing/2014/main" id="{8F6F15EB-2F68-4FF7-B011-80E3C2B427E5}"/>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8" name="テキスト ボックス 597">
          <a:extLst>
            <a:ext uri="{FF2B5EF4-FFF2-40B4-BE49-F238E27FC236}">
              <a16:creationId xmlns:a16="http://schemas.microsoft.com/office/drawing/2014/main" id="{DEDCEC4F-E509-4257-B607-D348BE85B38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9" name="【消防施設】&#10;一人当たり面積グラフ枠">
          <a:extLst>
            <a:ext uri="{FF2B5EF4-FFF2-40B4-BE49-F238E27FC236}">
              <a16:creationId xmlns:a16="http://schemas.microsoft.com/office/drawing/2014/main" id="{4A0872A5-F6D2-495B-85C4-A926491B99B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600" name="直線コネクタ 599">
          <a:extLst>
            <a:ext uri="{FF2B5EF4-FFF2-40B4-BE49-F238E27FC236}">
              <a16:creationId xmlns:a16="http://schemas.microsoft.com/office/drawing/2014/main" id="{8621262D-FA43-4168-AB8D-915D5E7A0CCE}"/>
            </a:ext>
          </a:extLst>
        </xdr:cNvPr>
        <xdr:cNvCxnSpPr/>
      </xdr:nvCxnSpPr>
      <xdr:spPr>
        <a:xfrm flipV="1">
          <a:off x="22160864" y="13567411"/>
          <a:ext cx="0" cy="1270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601" name="【消防施設】&#10;一人当たり面積最小値テキスト">
          <a:extLst>
            <a:ext uri="{FF2B5EF4-FFF2-40B4-BE49-F238E27FC236}">
              <a16:creationId xmlns:a16="http://schemas.microsoft.com/office/drawing/2014/main" id="{E6AA069D-A868-4BB1-9D85-B3290A8511A4}"/>
            </a:ext>
          </a:extLst>
        </xdr:cNvPr>
        <xdr:cNvSpPr txBox="1"/>
      </xdr:nvSpPr>
      <xdr:spPr>
        <a:xfrm>
          <a:off x="22199600"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602" name="直線コネクタ 601">
          <a:extLst>
            <a:ext uri="{FF2B5EF4-FFF2-40B4-BE49-F238E27FC236}">
              <a16:creationId xmlns:a16="http://schemas.microsoft.com/office/drawing/2014/main" id="{D63BDB04-0894-4C8C-A415-EB4499A2683C}"/>
            </a:ext>
          </a:extLst>
        </xdr:cNvPr>
        <xdr:cNvCxnSpPr/>
      </xdr:nvCxnSpPr>
      <xdr:spPr>
        <a:xfrm>
          <a:off x="22072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603" name="【消防施設】&#10;一人当たり面積最大値テキスト">
          <a:extLst>
            <a:ext uri="{FF2B5EF4-FFF2-40B4-BE49-F238E27FC236}">
              <a16:creationId xmlns:a16="http://schemas.microsoft.com/office/drawing/2014/main" id="{06D62DD8-7B4E-4206-AB47-FBB474926AD4}"/>
            </a:ext>
          </a:extLst>
        </xdr:cNvPr>
        <xdr:cNvSpPr txBox="1"/>
      </xdr:nvSpPr>
      <xdr:spPr>
        <a:xfrm>
          <a:off x="22199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604" name="直線コネクタ 603">
          <a:extLst>
            <a:ext uri="{FF2B5EF4-FFF2-40B4-BE49-F238E27FC236}">
              <a16:creationId xmlns:a16="http://schemas.microsoft.com/office/drawing/2014/main" id="{9BB5FDA4-F8B3-4724-B041-F4F8C973A9D7}"/>
            </a:ext>
          </a:extLst>
        </xdr:cNvPr>
        <xdr:cNvCxnSpPr/>
      </xdr:nvCxnSpPr>
      <xdr:spPr>
        <a:xfrm>
          <a:off x="22072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605" name="【消防施設】&#10;一人当たり面積平均値テキスト">
          <a:extLst>
            <a:ext uri="{FF2B5EF4-FFF2-40B4-BE49-F238E27FC236}">
              <a16:creationId xmlns:a16="http://schemas.microsoft.com/office/drawing/2014/main" id="{68492D5A-7E9E-434C-963D-049B1272F802}"/>
            </a:ext>
          </a:extLst>
        </xdr:cNvPr>
        <xdr:cNvSpPr txBox="1"/>
      </xdr:nvSpPr>
      <xdr:spPr>
        <a:xfrm>
          <a:off x="22199600" y="14425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606" name="フローチャート: 判断 605">
          <a:extLst>
            <a:ext uri="{FF2B5EF4-FFF2-40B4-BE49-F238E27FC236}">
              <a16:creationId xmlns:a16="http://schemas.microsoft.com/office/drawing/2014/main" id="{C764BB25-FC80-483E-87FE-984126EE0D1D}"/>
            </a:ext>
          </a:extLst>
        </xdr:cNvPr>
        <xdr:cNvSpPr/>
      </xdr:nvSpPr>
      <xdr:spPr>
        <a:xfrm>
          <a:off x="22110700" y="1457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607" name="フローチャート: 判断 606">
          <a:extLst>
            <a:ext uri="{FF2B5EF4-FFF2-40B4-BE49-F238E27FC236}">
              <a16:creationId xmlns:a16="http://schemas.microsoft.com/office/drawing/2014/main" id="{D8ACBC2F-1317-4B7E-926A-D0EAE304DB05}"/>
            </a:ext>
          </a:extLst>
        </xdr:cNvPr>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608" name="フローチャート: 判断 607">
          <a:extLst>
            <a:ext uri="{FF2B5EF4-FFF2-40B4-BE49-F238E27FC236}">
              <a16:creationId xmlns:a16="http://schemas.microsoft.com/office/drawing/2014/main" id="{7C71E174-C456-4399-A6F5-EF5FE6C18EC8}"/>
            </a:ext>
          </a:extLst>
        </xdr:cNvPr>
        <xdr:cNvSpPr/>
      </xdr:nvSpPr>
      <xdr:spPr>
        <a:xfrm>
          <a:off x="20383500" y="1459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609" name="フローチャート: 判断 608">
          <a:extLst>
            <a:ext uri="{FF2B5EF4-FFF2-40B4-BE49-F238E27FC236}">
              <a16:creationId xmlns:a16="http://schemas.microsoft.com/office/drawing/2014/main" id="{97C6B1BA-A830-4BCD-8E86-90CE6E8F9752}"/>
            </a:ext>
          </a:extLst>
        </xdr:cNvPr>
        <xdr:cNvSpPr/>
      </xdr:nvSpPr>
      <xdr:spPr>
        <a:xfrm>
          <a:off x="194945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610" name="フローチャート: 判断 609">
          <a:extLst>
            <a:ext uri="{FF2B5EF4-FFF2-40B4-BE49-F238E27FC236}">
              <a16:creationId xmlns:a16="http://schemas.microsoft.com/office/drawing/2014/main" id="{5A8BF8C7-BDA2-4EC2-85B8-5B8D6AE4BF97}"/>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76F25AE0-25D9-4E25-B953-DB80834D372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482F8D1D-5448-4020-95FD-28E4965730E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3" name="テキスト ボックス 612">
          <a:extLst>
            <a:ext uri="{FF2B5EF4-FFF2-40B4-BE49-F238E27FC236}">
              <a16:creationId xmlns:a16="http://schemas.microsoft.com/office/drawing/2014/main" id="{F882AFA7-39E6-4D00-B3C5-B48DFC829F3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631CA22A-877B-4DB8-AF06-AB4EB2579CB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873593A4-9D76-4293-8613-82D4D20AF01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135889</xdr:rowOff>
    </xdr:from>
    <xdr:to>
      <xdr:col>116</xdr:col>
      <xdr:colOff>114300</xdr:colOff>
      <xdr:row>86</xdr:row>
      <xdr:rowOff>66039</xdr:rowOff>
    </xdr:to>
    <xdr:sp macro="" textlink="">
      <xdr:nvSpPr>
        <xdr:cNvPr id="616" name="楕円 615">
          <a:extLst>
            <a:ext uri="{FF2B5EF4-FFF2-40B4-BE49-F238E27FC236}">
              <a16:creationId xmlns:a16="http://schemas.microsoft.com/office/drawing/2014/main" id="{535203F9-480D-4FAF-9219-E43E97B1A325}"/>
            </a:ext>
          </a:extLst>
        </xdr:cNvPr>
        <xdr:cNvSpPr/>
      </xdr:nvSpPr>
      <xdr:spPr>
        <a:xfrm>
          <a:off x="221107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50816</xdr:rowOff>
    </xdr:from>
    <xdr:ext cx="469744" cy="259045"/>
    <xdr:sp macro="" textlink="">
      <xdr:nvSpPr>
        <xdr:cNvPr id="617" name="【消防施設】&#10;一人当たり面積該当値テキスト">
          <a:extLst>
            <a:ext uri="{FF2B5EF4-FFF2-40B4-BE49-F238E27FC236}">
              <a16:creationId xmlns:a16="http://schemas.microsoft.com/office/drawing/2014/main" id="{53DB3BE2-9D31-4381-B646-4948B7970A60}"/>
            </a:ext>
          </a:extLst>
        </xdr:cNvPr>
        <xdr:cNvSpPr txBox="1"/>
      </xdr:nvSpPr>
      <xdr:spPr>
        <a:xfrm>
          <a:off x="22199600" y="1462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137795</xdr:rowOff>
    </xdr:from>
    <xdr:to>
      <xdr:col>112</xdr:col>
      <xdr:colOff>38100</xdr:colOff>
      <xdr:row>86</xdr:row>
      <xdr:rowOff>67945</xdr:rowOff>
    </xdr:to>
    <xdr:sp macro="" textlink="">
      <xdr:nvSpPr>
        <xdr:cNvPr id="618" name="楕円 617">
          <a:extLst>
            <a:ext uri="{FF2B5EF4-FFF2-40B4-BE49-F238E27FC236}">
              <a16:creationId xmlns:a16="http://schemas.microsoft.com/office/drawing/2014/main" id="{5C68A807-1FE9-4309-8733-DFB3A2034FEF}"/>
            </a:ext>
          </a:extLst>
        </xdr:cNvPr>
        <xdr:cNvSpPr/>
      </xdr:nvSpPr>
      <xdr:spPr>
        <a:xfrm>
          <a:off x="21272500" y="1471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15239</xdr:rowOff>
    </xdr:from>
    <xdr:to>
      <xdr:col>116</xdr:col>
      <xdr:colOff>63500</xdr:colOff>
      <xdr:row>86</xdr:row>
      <xdr:rowOff>17145</xdr:rowOff>
    </xdr:to>
    <xdr:cxnSp macro="">
      <xdr:nvCxnSpPr>
        <xdr:cNvPr id="619" name="直線コネクタ 618">
          <a:extLst>
            <a:ext uri="{FF2B5EF4-FFF2-40B4-BE49-F238E27FC236}">
              <a16:creationId xmlns:a16="http://schemas.microsoft.com/office/drawing/2014/main" id="{CEB1373D-1042-4686-940A-92C559511BC9}"/>
            </a:ext>
          </a:extLst>
        </xdr:cNvPr>
        <xdr:cNvCxnSpPr/>
      </xdr:nvCxnSpPr>
      <xdr:spPr>
        <a:xfrm flipV="1">
          <a:off x="21323300" y="14759939"/>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137795</xdr:rowOff>
    </xdr:from>
    <xdr:to>
      <xdr:col>107</xdr:col>
      <xdr:colOff>101600</xdr:colOff>
      <xdr:row>86</xdr:row>
      <xdr:rowOff>67945</xdr:rowOff>
    </xdr:to>
    <xdr:sp macro="" textlink="">
      <xdr:nvSpPr>
        <xdr:cNvPr id="620" name="楕円 619">
          <a:extLst>
            <a:ext uri="{FF2B5EF4-FFF2-40B4-BE49-F238E27FC236}">
              <a16:creationId xmlns:a16="http://schemas.microsoft.com/office/drawing/2014/main" id="{33ACDFA4-164D-4947-AE06-D5BE7CD4CD75}"/>
            </a:ext>
          </a:extLst>
        </xdr:cNvPr>
        <xdr:cNvSpPr/>
      </xdr:nvSpPr>
      <xdr:spPr>
        <a:xfrm>
          <a:off x="20383500" y="1471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17145</xdr:rowOff>
    </xdr:from>
    <xdr:to>
      <xdr:col>111</xdr:col>
      <xdr:colOff>177800</xdr:colOff>
      <xdr:row>86</xdr:row>
      <xdr:rowOff>17145</xdr:rowOff>
    </xdr:to>
    <xdr:cxnSp macro="">
      <xdr:nvCxnSpPr>
        <xdr:cNvPr id="621" name="直線コネクタ 620">
          <a:extLst>
            <a:ext uri="{FF2B5EF4-FFF2-40B4-BE49-F238E27FC236}">
              <a16:creationId xmlns:a16="http://schemas.microsoft.com/office/drawing/2014/main" id="{D990975E-E102-4221-9488-2ED176A7773E}"/>
            </a:ext>
          </a:extLst>
        </xdr:cNvPr>
        <xdr:cNvCxnSpPr/>
      </xdr:nvCxnSpPr>
      <xdr:spPr>
        <a:xfrm>
          <a:off x="20434300" y="147618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137795</xdr:rowOff>
    </xdr:from>
    <xdr:to>
      <xdr:col>102</xdr:col>
      <xdr:colOff>165100</xdr:colOff>
      <xdr:row>86</xdr:row>
      <xdr:rowOff>67945</xdr:rowOff>
    </xdr:to>
    <xdr:sp macro="" textlink="">
      <xdr:nvSpPr>
        <xdr:cNvPr id="622" name="楕円 621">
          <a:extLst>
            <a:ext uri="{FF2B5EF4-FFF2-40B4-BE49-F238E27FC236}">
              <a16:creationId xmlns:a16="http://schemas.microsoft.com/office/drawing/2014/main" id="{10A4F181-8821-478E-AA97-A56D7FE6200D}"/>
            </a:ext>
          </a:extLst>
        </xdr:cNvPr>
        <xdr:cNvSpPr/>
      </xdr:nvSpPr>
      <xdr:spPr>
        <a:xfrm>
          <a:off x="19494500" y="1471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17145</xdr:rowOff>
    </xdr:from>
    <xdr:to>
      <xdr:col>107</xdr:col>
      <xdr:colOff>50800</xdr:colOff>
      <xdr:row>86</xdr:row>
      <xdr:rowOff>17145</xdr:rowOff>
    </xdr:to>
    <xdr:cxnSp macro="">
      <xdr:nvCxnSpPr>
        <xdr:cNvPr id="623" name="直線コネクタ 622">
          <a:extLst>
            <a:ext uri="{FF2B5EF4-FFF2-40B4-BE49-F238E27FC236}">
              <a16:creationId xmlns:a16="http://schemas.microsoft.com/office/drawing/2014/main" id="{246810C5-2D6C-4047-AF7C-4EC46C8B6A80}"/>
            </a:ext>
          </a:extLst>
        </xdr:cNvPr>
        <xdr:cNvCxnSpPr/>
      </xdr:nvCxnSpPr>
      <xdr:spPr>
        <a:xfrm>
          <a:off x="19545300" y="147618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139700</xdr:rowOff>
    </xdr:from>
    <xdr:to>
      <xdr:col>98</xdr:col>
      <xdr:colOff>38100</xdr:colOff>
      <xdr:row>86</xdr:row>
      <xdr:rowOff>69850</xdr:rowOff>
    </xdr:to>
    <xdr:sp macro="" textlink="">
      <xdr:nvSpPr>
        <xdr:cNvPr id="624" name="楕円 623">
          <a:extLst>
            <a:ext uri="{FF2B5EF4-FFF2-40B4-BE49-F238E27FC236}">
              <a16:creationId xmlns:a16="http://schemas.microsoft.com/office/drawing/2014/main" id="{D7B09C96-8DC8-4D87-A9FC-0903F8D8FE7F}"/>
            </a:ext>
          </a:extLst>
        </xdr:cNvPr>
        <xdr:cNvSpPr/>
      </xdr:nvSpPr>
      <xdr:spPr>
        <a:xfrm>
          <a:off x="186055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17145</xdr:rowOff>
    </xdr:from>
    <xdr:to>
      <xdr:col>102</xdr:col>
      <xdr:colOff>114300</xdr:colOff>
      <xdr:row>86</xdr:row>
      <xdr:rowOff>19050</xdr:rowOff>
    </xdr:to>
    <xdr:cxnSp macro="">
      <xdr:nvCxnSpPr>
        <xdr:cNvPr id="625" name="直線コネクタ 624">
          <a:extLst>
            <a:ext uri="{FF2B5EF4-FFF2-40B4-BE49-F238E27FC236}">
              <a16:creationId xmlns:a16="http://schemas.microsoft.com/office/drawing/2014/main" id="{D2CA52E1-9DBD-4604-9F21-14E5DFF9E123}"/>
            </a:ext>
          </a:extLst>
        </xdr:cNvPr>
        <xdr:cNvCxnSpPr/>
      </xdr:nvCxnSpPr>
      <xdr:spPr>
        <a:xfrm flipV="1">
          <a:off x="18656300" y="147618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626" name="n_1aveValue【消防施設】&#10;一人当たり面積">
          <a:extLst>
            <a:ext uri="{FF2B5EF4-FFF2-40B4-BE49-F238E27FC236}">
              <a16:creationId xmlns:a16="http://schemas.microsoft.com/office/drawing/2014/main" id="{1391F801-D968-4647-A5B8-C123513F2154}"/>
            </a:ext>
          </a:extLst>
        </xdr:cNvPr>
        <xdr:cNvSpPr txBox="1"/>
      </xdr:nvSpPr>
      <xdr:spPr>
        <a:xfrm>
          <a:off x="210757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627" name="n_2aveValue【消防施設】&#10;一人当たり面積">
          <a:extLst>
            <a:ext uri="{FF2B5EF4-FFF2-40B4-BE49-F238E27FC236}">
              <a16:creationId xmlns:a16="http://schemas.microsoft.com/office/drawing/2014/main" id="{7C5BA038-A051-4606-B943-A24BAFFC427E}"/>
            </a:ext>
          </a:extLst>
        </xdr:cNvPr>
        <xdr:cNvSpPr txBox="1"/>
      </xdr:nvSpPr>
      <xdr:spPr>
        <a:xfrm>
          <a:off x="20199427" y="1436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628" name="n_3aveValue【消防施設】&#10;一人当たり面積">
          <a:extLst>
            <a:ext uri="{FF2B5EF4-FFF2-40B4-BE49-F238E27FC236}">
              <a16:creationId xmlns:a16="http://schemas.microsoft.com/office/drawing/2014/main" id="{4C95345F-C08B-4581-9CE2-C8FFA9123DE5}"/>
            </a:ext>
          </a:extLst>
        </xdr:cNvPr>
        <xdr:cNvSpPr txBox="1"/>
      </xdr:nvSpPr>
      <xdr:spPr>
        <a:xfrm>
          <a:off x="19310427" y="1436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629" name="n_4aveValue【消防施設】&#10;一人当たり面積">
          <a:extLst>
            <a:ext uri="{FF2B5EF4-FFF2-40B4-BE49-F238E27FC236}">
              <a16:creationId xmlns:a16="http://schemas.microsoft.com/office/drawing/2014/main" id="{570D70DA-C4F3-4562-A168-7FDF7797BBE8}"/>
            </a:ext>
          </a:extLst>
        </xdr:cNvPr>
        <xdr:cNvSpPr txBox="1"/>
      </xdr:nvSpPr>
      <xdr:spPr>
        <a:xfrm>
          <a:off x="18421427" y="1437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59072</xdr:rowOff>
    </xdr:from>
    <xdr:ext cx="469744" cy="259045"/>
    <xdr:sp macro="" textlink="">
      <xdr:nvSpPr>
        <xdr:cNvPr id="630" name="n_1mainValue【消防施設】&#10;一人当たり面積">
          <a:extLst>
            <a:ext uri="{FF2B5EF4-FFF2-40B4-BE49-F238E27FC236}">
              <a16:creationId xmlns:a16="http://schemas.microsoft.com/office/drawing/2014/main" id="{9DECB83C-F614-467A-A54A-2256F34DC966}"/>
            </a:ext>
          </a:extLst>
        </xdr:cNvPr>
        <xdr:cNvSpPr txBox="1"/>
      </xdr:nvSpPr>
      <xdr:spPr>
        <a:xfrm>
          <a:off x="21075727" y="1480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59072</xdr:rowOff>
    </xdr:from>
    <xdr:ext cx="469744" cy="259045"/>
    <xdr:sp macro="" textlink="">
      <xdr:nvSpPr>
        <xdr:cNvPr id="631" name="n_2mainValue【消防施設】&#10;一人当たり面積">
          <a:extLst>
            <a:ext uri="{FF2B5EF4-FFF2-40B4-BE49-F238E27FC236}">
              <a16:creationId xmlns:a16="http://schemas.microsoft.com/office/drawing/2014/main" id="{A27DCD5D-0984-4C5D-9232-3322F41B7692}"/>
            </a:ext>
          </a:extLst>
        </xdr:cNvPr>
        <xdr:cNvSpPr txBox="1"/>
      </xdr:nvSpPr>
      <xdr:spPr>
        <a:xfrm>
          <a:off x="20199427" y="1480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59072</xdr:rowOff>
    </xdr:from>
    <xdr:ext cx="469744" cy="259045"/>
    <xdr:sp macro="" textlink="">
      <xdr:nvSpPr>
        <xdr:cNvPr id="632" name="n_3mainValue【消防施設】&#10;一人当たり面積">
          <a:extLst>
            <a:ext uri="{FF2B5EF4-FFF2-40B4-BE49-F238E27FC236}">
              <a16:creationId xmlns:a16="http://schemas.microsoft.com/office/drawing/2014/main" id="{725C6126-CB20-4D78-B937-2FEED2F3A84F}"/>
            </a:ext>
          </a:extLst>
        </xdr:cNvPr>
        <xdr:cNvSpPr txBox="1"/>
      </xdr:nvSpPr>
      <xdr:spPr>
        <a:xfrm>
          <a:off x="19310427" y="1480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60977</xdr:rowOff>
    </xdr:from>
    <xdr:ext cx="469744" cy="259045"/>
    <xdr:sp macro="" textlink="">
      <xdr:nvSpPr>
        <xdr:cNvPr id="633" name="n_4mainValue【消防施設】&#10;一人当たり面積">
          <a:extLst>
            <a:ext uri="{FF2B5EF4-FFF2-40B4-BE49-F238E27FC236}">
              <a16:creationId xmlns:a16="http://schemas.microsoft.com/office/drawing/2014/main" id="{42BDA1DD-B2D5-487C-9FF0-E1E71A9AF6AA}"/>
            </a:ext>
          </a:extLst>
        </xdr:cNvPr>
        <xdr:cNvSpPr txBox="1"/>
      </xdr:nvSpPr>
      <xdr:spPr>
        <a:xfrm>
          <a:off x="18421427"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4" name="正方形/長方形 633">
          <a:extLst>
            <a:ext uri="{FF2B5EF4-FFF2-40B4-BE49-F238E27FC236}">
              <a16:creationId xmlns:a16="http://schemas.microsoft.com/office/drawing/2014/main" id="{6E9E9D6A-552C-49B8-B4A2-248C0BCC0F1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5" name="正方形/長方形 634">
          <a:extLst>
            <a:ext uri="{FF2B5EF4-FFF2-40B4-BE49-F238E27FC236}">
              <a16:creationId xmlns:a16="http://schemas.microsoft.com/office/drawing/2014/main" id="{178CF71F-1184-42B2-B65D-C0EC8D8DABA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6" name="正方形/長方形 635">
          <a:extLst>
            <a:ext uri="{FF2B5EF4-FFF2-40B4-BE49-F238E27FC236}">
              <a16:creationId xmlns:a16="http://schemas.microsoft.com/office/drawing/2014/main" id="{06805504-E8B5-4315-868E-6BD855B5AD2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7" name="正方形/長方形 636">
          <a:extLst>
            <a:ext uri="{FF2B5EF4-FFF2-40B4-BE49-F238E27FC236}">
              <a16:creationId xmlns:a16="http://schemas.microsoft.com/office/drawing/2014/main" id="{7DCD9052-1A71-485D-AE64-84E619C065F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8" name="正方形/長方形 637">
          <a:extLst>
            <a:ext uri="{FF2B5EF4-FFF2-40B4-BE49-F238E27FC236}">
              <a16:creationId xmlns:a16="http://schemas.microsoft.com/office/drawing/2014/main" id="{667ED99D-4EE3-4690-A3E2-B74306AD836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9" name="正方形/長方形 638">
          <a:extLst>
            <a:ext uri="{FF2B5EF4-FFF2-40B4-BE49-F238E27FC236}">
              <a16:creationId xmlns:a16="http://schemas.microsoft.com/office/drawing/2014/main" id="{84880465-1D43-4596-9FEB-8D0E7FF56D5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0" name="正方形/長方形 639">
          <a:extLst>
            <a:ext uri="{FF2B5EF4-FFF2-40B4-BE49-F238E27FC236}">
              <a16:creationId xmlns:a16="http://schemas.microsoft.com/office/drawing/2014/main" id="{C0E6080F-5CF9-452D-AAFC-472781B7857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1" name="正方形/長方形 640">
          <a:extLst>
            <a:ext uri="{FF2B5EF4-FFF2-40B4-BE49-F238E27FC236}">
              <a16:creationId xmlns:a16="http://schemas.microsoft.com/office/drawing/2014/main" id="{CBDDC856-21FC-458B-8AA6-9A531A777E1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2" name="テキスト ボックス 641">
          <a:extLst>
            <a:ext uri="{FF2B5EF4-FFF2-40B4-BE49-F238E27FC236}">
              <a16:creationId xmlns:a16="http://schemas.microsoft.com/office/drawing/2014/main" id="{31058CC8-2757-41C1-8F74-89147075C84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3" name="直線コネクタ 642">
          <a:extLst>
            <a:ext uri="{FF2B5EF4-FFF2-40B4-BE49-F238E27FC236}">
              <a16:creationId xmlns:a16="http://schemas.microsoft.com/office/drawing/2014/main" id="{0779083B-800C-47AD-BA54-816BB39AB29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4" name="テキスト ボックス 643">
          <a:extLst>
            <a:ext uri="{FF2B5EF4-FFF2-40B4-BE49-F238E27FC236}">
              <a16:creationId xmlns:a16="http://schemas.microsoft.com/office/drawing/2014/main" id="{C693B479-11DE-4E1A-986B-E9F010D4052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5" name="直線コネクタ 644">
          <a:extLst>
            <a:ext uri="{FF2B5EF4-FFF2-40B4-BE49-F238E27FC236}">
              <a16:creationId xmlns:a16="http://schemas.microsoft.com/office/drawing/2014/main" id="{AEBA9253-ABBE-4D79-8C00-083C0E850D22}"/>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6" name="テキスト ボックス 645">
          <a:extLst>
            <a:ext uri="{FF2B5EF4-FFF2-40B4-BE49-F238E27FC236}">
              <a16:creationId xmlns:a16="http://schemas.microsoft.com/office/drawing/2014/main" id="{F958B7F3-6203-4A9A-93CC-DB246215453A}"/>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7" name="直線コネクタ 646">
          <a:extLst>
            <a:ext uri="{FF2B5EF4-FFF2-40B4-BE49-F238E27FC236}">
              <a16:creationId xmlns:a16="http://schemas.microsoft.com/office/drawing/2014/main" id="{3AD58075-A543-4B7F-9044-C70FC3DE2B5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8" name="テキスト ボックス 647">
          <a:extLst>
            <a:ext uri="{FF2B5EF4-FFF2-40B4-BE49-F238E27FC236}">
              <a16:creationId xmlns:a16="http://schemas.microsoft.com/office/drawing/2014/main" id="{E86EF740-A383-4A21-89F7-2C35292C7CD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9" name="直線コネクタ 648">
          <a:extLst>
            <a:ext uri="{FF2B5EF4-FFF2-40B4-BE49-F238E27FC236}">
              <a16:creationId xmlns:a16="http://schemas.microsoft.com/office/drawing/2014/main" id="{878D0810-CA2C-4788-AF21-6E743794326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0" name="テキスト ボックス 649">
          <a:extLst>
            <a:ext uri="{FF2B5EF4-FFF2-40B4-BE49-F238E27FC236}">
              <a16:creationId xmlns:a16="http://schemas.microsoft.com/office/drawing/2014/main" id="{AD905C50-1796-4A47-AF0A-5659DCFB6416}"/>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1" name="直線コネクタ 650">
          <a:extLst>
            <a:ext uri="{FF2B5EF4-FFF2-40B4-BE49-F238E27FC236}">
              <a16:creationId xmlns:a16="http://schemas.microsoft.com/office/drawing/2014/main" id="{51D4CA7B-4A13-4E51-9BC9-F394545B8235}"/>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2" name="テキスト ボックス 651">
          <a:extLst>
            <a:ext uri="{FF2B5EF4-FFF2-40B4-BE49-F238E27FC236}">
              <a16:creationId xmlns:a16="http://schemas.microsoft.com/office/drawing/2014/main" id="{46001148-40C5-425E-A4BB-5A9DA0B908F7}"/>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3" name="直線コネクタ 652">
          <a:extLst>
            <a:ext uri="{FF2B5EF4-FFF2-40B4-BE49-F238E27FC236}">
              <a16:creationId xmlns:a16="http://schemas.microsoft.com/office/drawing/2014/main" id="{7BC824BC-CA41-4520-B444-543477323F5D}"/>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54" name="テキスト ボックス 653">
          <a:extLst>
            <a:ext uri="{FF2B5EF4-FFF2-40B4-BE49-F238E27FC236}">
              <a16:creationId xmlns:a16="http://schemas.microsoft.com/office/drawing/2014/main" id="{28D5E225-1954-4947-8C8E-5B132B4728D6}"/>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5" name="直線コネクタ 654">
          <a:extLst>
            <a:ext uri="{FF2B5EF4-FFF2-40B4-BE49-F238E27FC236}">
              <a16:creationId xmlns:a16="http://schemas.microsoft.com/office/drawing/2014/main" id="{882107A2-7EC4-4D35-9227-5C7265A10FA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庁舎】&#10;有形固定資産減価償却率グラフ枠">
          <a:extLst>
            <a:ext uri="{FF2B5EF4-FFF2-40B4-BE49-F238E27FC236}">
              <a16:creationId xmlns:a16="http://schemas.microsoft.com/office/drawing/2014/main" id="{F2A142CD-07E3-4D59-89E7-578ED4AD851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57" name="直線コネクタ 656">
          <a:extLst>
            <a:ext uri="{FF2B5EF4-FFF2-40B4-BE49-F238E27FC236}">
              <a16:creationId xmlns:a16="http://schemas.microsoft.com/office/drawing/2014/main" id="{411AFF85-9834-4364-A880-DA9A94E9DF25}"/>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58" name="【庁舎】&#10;有形固定資産減価償却率最小値テキスト">
          <a:extLst>
            <a:ext uri="{FF2B5EF4-FFF2-40B4-BE49-F238E27FC236}">
              <a16:creationId xmlns:a16="http://schemas.microsoft.com/office/drawing/2014/main" id="{F6A17508-F5DA-4416-B092-6E356974638B}"/>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59" name="直線コネクタ 658">
          <a:extLst>
            <a:ext uri="{FF2B5EF4-FFF2-40B4-BE49-F238E27FC236}">
              <a16:creationId xmlns:a16="http://schemas.microsoft.com/office/drawing/2014/main" id="{B828FBAE-4E2C-49E4-AD4A-9A2BEA5414BE}"/>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60" name="【庁舎】&#10;有形固定資産減価償却率最大値テキスト">
          <a:extLst>
            <a:ext uri="{FF2B5EF4-FFF2-40B4-BE49-F238E27FC236}">
              <a16:creationId xmlns:a16="http://schemas.microsoft.com/office/drawing/2014/main" id="{0FAB6241-AEB2-4880-BE93-553A2FD81AA0}"/>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61" name="直線コネクタ 660">
          <a:extLst>
            <a:ext uri="{FF2B5EF4-FFF2-40B4-BE49-F238E27FC236}">
              <a16:creationId xmlns:a16="http://schemas.microsoft.com/office/drawing/2014/main" id="{35F24718-1E86-4E51-979D-F878B0C410F3}"/>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662" name="【庁舎】&#10;有形固定資産減価償却率平均値テキスト">
          <a:extLst>
            <a:ext uri="{FF2B5EF4-FFF2-40B4-BE49-F238E27FC236}">
              <a16:creationId xmlns:a16="http://schemas.microsoft.com/office/drawing/2014/main" id="{0510FFFE-069E-4E24-8BEE-93FA76FFCBE2}"/>
            </a:ext>
          </a:extLst>
        </xdr:cNvPr>
        <xdr:cNvSpPr txBox="1"/>
      </xdr:nvSpPr>
      <xdr:spPr>
        <a:xfrm>
          <a:off x="16357600" y="17565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663" name="フローチャート: 判断 662">
          <a:extLst>
            <a:ext uri="{FF2B5EF4-FFF2-40B4-BE49-F238E27FC236}">
              <a16:creationId xmlns:a16="http://schemas.microsoft.com/office/drawing/2014/main" id="{1579C8E2-A2AA-4E5E-9412-2E63D7E103EF}"/>
            </a:ext>
          </a:extLst>
        </xdr:cNvPr>
        <xdr:cNvSpPr/>
      </xdr:nvSpPr>
      <xdr:spPr>
        <a:xfrm>
          <a:off x="16268700" y="1771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664" name="フローチャート: 判断 663">
          <a:extLst>
            <a:ext uri="{FF2B5EF4-FFF2-40B4-BE49-F238E27FC236}">
              <a16:creationId xmlns:a16="http://schemas.microsoft.com/office/drawing/2014/main" id="{645B1CD2-ABA8-4A2A-96D5-FE54C2E6E24F}"/>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665" name="フローチャート: 判断 664">
          <a:extLst>
            <a:ext uri="{FF2B5EF4-FFF2-40B4-BE49-F238E27FC236}">
              <a16:creationId xmlns:a16="http://schemas.microsoft.com/office/drawing/2014/main" id="{3506DD14-28A3-4BB6-93E8-9F4B9E8F775B}"/>
            </a:ext>
          </a:extLst>
        </xdr:cNvPr>
        <xdr:cNvSpPr/>
      </xdr:nvSpPr>
      <xdr:spPr>
        <a:xfrm>
          <a:off x="14541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666" name="フローチャート: 判断 665">
          <a:extLst>
            <a:ext uri="{FF2B5EF4-FFF2-40B4-BE49-F238E27FC236}">
              <a16:creationId xmlns:a16="http://schemas.microsoft.com/office/drawing/2014/main" id="{0D3F83B3-B9AC-48FC-A2A7-DBDD8051FA3F}"/>
            </a:ext>
          </a:extLst>
        </xdr:cNvPr>
        <xdr:cNvSpPr/>
      </xdr:nvSpPr>
      <xdr:spPr>
        <a:xfrm>
          <a:off x="136525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667" name="フローチャート: 判断 666">
          <a:extLst>
            <a:ext uri="{FF2B5EF4-FFF2-40B4-BE49-F238E27FC236}">
              <a16:creationId xmlns:a16="http://schemas.microsoft.com/office/drawing/2014/main" id="{2FDA69DF-B2E6-49FE-AFB1-C5310E899BF7}"/>
            </a:ext>
          </a:extLst>
        </xdr:cNvPr>
        <xdr:cNvSpPr/>
      </xdr:nvSpPr>
      <xdr:spPr>
        <a:xfrm>
          <a:off x="127635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5E648DB7-8ACE-4EAA-A945-12911F00543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FA623EB2-09A0-4197-9174-6ABEE5CF0B5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39A3C0D3-A2DE-4CFD-87FD-AB34FC679F5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3A3C0B0D-36C5-4637-BB37-61E8776BA87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4FF90F02-3FA0-4591-84FC-688C5ACD3DF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152400</xdr:rowOff>
    </xdr:from>
    <xdr:to>
      <xdr:col>85</xdr:col>
      <xdr:colOff>177800</xdr:colOff>
      <xdr:row>104</xdr:row>
      <xdr:rowOff>82550</xdr:rowOff>
    </xdr:to>
    <xdr:sp macro="" textlink="">
      <xdr:nvSpPr>
        <xdr:cNvPr id="673" name="楕円 672">
          <a:extLst>
            <a:ext uri="{FF2B5EF4-FFF2-40B4-BE49-F238E27FC236}">
              <a16:creationId xmlns:a16="http://schemas.microsoft.com/office/drawing/2014/main" id="{F5004C8B-52B6-48AC-87EF-0C4E08E0F010}"/>
            </a:ext>
          </a:extLst>
        </xdr:cNvPr>
        <xdr:cNvSpPr/>
      </xdr:nvSpPr>
      <xdr:spPr>
        <a:xfrm>
          <a:off x="16268700" y="1781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130827</xdr:rowOff>
    </xdr:from>
    <xdr:ext cx="405111" cy="259045"/>
    <xdr:sp macro="" textlink="">
      <xdr:nvSpPr>
        <xdr:cNvPr id="674" name="【庁舎】&#10;有形固定資産減価償却率該当値テキスト">
          <a:extLst>
            <a:ext uri="{FF2B5EF4-FFF2-40B4-BE49-F238E27FC236}">
              <a16:creationId xmlns:a16="http://schemas.microsoft.com/office/drawing/2014/main" id="{A4B4BF86-F998-4BF6-9FE5-82C7D0911561}"/>
            </a:ext>
          </a:extLst>
        </xdr:cNvPr>
        <xdr:cNvSpPr txBox="1"/>
      </xdr:nvSpPr>
      <xdr:spPr>
        <a:xfrm>
          <a:off x="16357600" y="17790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30480</xdr:rowOff>
    </xdr:from>
    <xdr:to>
      <xdr:col>81</xdr:col>
      <xdr:colOff>101600</xdr:colOff>
      <xdr:row>104</xdr:row>
      <xdr:rowOff>132080</xdr:rowOff>
    </xdr:to>
    <xdr:sp macro="" textlink="">
      <xdr:nvSpPr>
        <xdr:cNvPr id="675" name="楕円 674">
          <a:extLst>
            <a:ext uri="{FF2B5EF4-FFF2-40B4-BE49-F238E27FC236}">
              <a16:creationId xmlns:a16="http://schemas.microsoft.com/office/drawing/2014/main" id="{3EB92B82-AD09-4391-9052-032C160E992D}"/>
            </a:ext>
          </a:extLst>
        </xdr:cNvPr>
        <xdr:cNvSpPr/>
      </xdr:nvSpPr>
      <xdr:spPr>
        <a:xfrm>
          <a:off x="15430500" y="1786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31750</xdr:rowOff>
    </xdr:from>
    <xdr:to>
      <xdr:col>85</xdr:col>
      <xdr:colOff>127000</xdr:colOff>
      <xdr:row>104</xdr:row>
      <xdr:rowOff>81280</xdr:rowOff>
    </xdr:to>
    <xdr:cxnSp macro="">
      <xdr:nvCxnSpPr>
        <xdr:cNvPr id="676" name="直線コネクタ 675">
          <a:extLst>
            <a:ext uri="{FF2B5EF4-FFF2-40B4-BE49-F238E27FC236}">
              <a16:creationId xmlns:a16="http://schemas.microsoft.com/office/drawing/2014/main" id="{C005516C-FD3A-42A5-B1F4-0EED103E5DC4}"/>
            </a:ext>
          </a:extLst>
        </xdr:cNvPr>
        <xdr:cNvCxnSpPr/>
      </xdr:nvCxnSpPr>
      <xdr:spPr>
        <a:xfrm flipV="1">
          <a:off x="15481300" y="1786255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8889</xdr:rowOff>
    </xdr:from>
    <xdr:to>
      <xdr:col>76</xdr:col>
      <xdr:colOff>165100</xdr:colOff>
      <xdr:row>104</xdr:row>
      <xdr:rowOff>110489</xdr:rowOff>
    </xdr:to>
    <xdr:sp macro="" textlink="">
      <xdr:nvSpPr>
        <xdr:cNvPr id="677" name="楕円 676">
          <a:extLst>
            <a:ext uri="{FF2B5EF4-FFF2-40B4-BE49-F238E27FC236}">
              <a16:creationId xmlns:a16="http://schemas.microsoft.com/office/drawing/2014/main" id="{09CF330D-9CD1-406B-864A-05CC1AF0CC7F}"/>
            </a:ext>
          </a:extLst>
        </xdr:cNvPr>
        <xdr:cNvSpPr/>
      </xdr:nvSpPr>
      <xdr:spPr>
        <a:xfrm>
          <a:off x="14541500" y="17839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59689</xdr:rowOff>
    </xdr:from>
    <xdr:to>
      <xdr:col>81</xdr:col>
      <xdr:colOff>50800</xdr:colOff>
      <xdr:row>104</xdr:row>
      <xdr:rowOff>81280</xdr:rowOff>
    </xdr:to>
    <xdr:cxnSp macro="">
      <xdr:nvCxnSpPr>
        <xdr:cNvPr id="678" name="直線コネクタ 677">
          <a:extLst>
            <a:ext uri="{FF2B5EF4-FFF2-40B4-BE49-F238E27FC236}">
              <a16:creationId xmlns:a16="http://schemas.microsoft.com/office/drawing/2014/main" id="{BE6D38AF-5B95-48D3-92BF-85533DE8B24A}"/>
            </a:ext>
          </a:extLst>
        </xdr:cNvPr>
        <xdr:cNvCxnSpPr/>
      </xdr:nvCxnSpPr>
      <xdr:spPr>
        <a:xfrm>
          <a:off x="14592300" y="17890489"/>
          <a:ext cx="8890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17780</xdr:rowOff>
    </xdr:from>
    <xdr:to>
      <xdr:col>72</xdr:col>
      <xdr:colOff>38100</xdr:colOff>
      <xdr:row>104</xdr:row>
      <xdr:rowOff>119380</xdr:rowOff>
    </xdr:to>
    <xdr:sp macro="" textlink="">
      <xdr:nvSpPr>
        <xdr:cNvPr id="679" name="楕円 678">
          <a:extLst>
            <a:ext uri="{FF2B5EF4-FFF2-40B4-BE49-F238E27FC236}">
              <a16:creationId xmlns:a16="http://schemas.microsoft.com/office/drawing/2014/main" id="{B88C518B-143A-49A0-9E8E-3ED99983E324}"/>
            </a:ext>
          </a:extLst>
        </xdr:cNvPr>
        <xdr:cNvSpPr/>
      </xdr:nvSpPr>
      <xdr:spPr>
        <a:xfrm>
          <a:off x="13652500" y="1784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59689</xdr:rowOff>
    </xdr:from>
    <xdr:to>
      <xdr:col>76</xdr:col>
      <xdr:colOff>114300</xdr:colOff>
      <xdr:row>104</xdr:row>
      <xdr:rowOff>68580</xdr:rowOff>
    </xdr:to>
    <xdr:cxnSp macro="">
      <xdr:nvCxnSpPr>
        <xdr:cNvPr id="680" name="直線コネクタ 679">
          <a:extLst>
            <a:ext uri="{FF2B5EF4-FFF2-40B4-BE49-F238E27FC236}">
              <a16:creationId xmlns:a16="http://schemas.microsoft.com/office/drawing/2014/main" id="{1313CAFD-0506-42C3-B693-4FD521CE6478}"/>
            </a:ext>
          </a:extLst>
        </xdr:cNvPr>
        <xdr:cNvCxnSpPr/>
      </xdr:nvCxnSpPr>
      <xdr:spPr>
        <a:xfrm flipV="1">
          <a:off x="13703300" y="17890489"/>
          <a:ext cx="8890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45720</xdr:rowOff>
    </xdr:from>
    <xdr:to>
      <xdr:col>67</xdr:col>
      <xdr:colOff>101600</xdr:colOff>
      <xdr:row>104</xdr:row>
      <xdr:rowOff>147320</xdr:rowOff>
    </xdr:to>
    <xdr:sp macro="" textlink="">
      <xdr:nvSpPr>
        <xdr:cNvPr id="681" name="楕円 680">
          <a:extLst>
            <a:ext uri="{FF2B5EF4-FFF2-40B4-BE49-F238E27FC236}">
              <a16:creationId xmlns:a16="http://schemas.microsoft.com/office/drawing/2014/main" id="{4339C022-BFC8-44D2-BAC3-32A985E8F209}"/>
            </a:ext>
          </a:extLst>
        </xdr:cNvPr>
        <xdr:cNvSpPr/>
      </xdr:nvSpPr>
      <xdr:spPr>
        <a:xfrm>
          <a:off x="12763500" y="1787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68580</xdr:rowOff>
    </xdr:from>
    <xdr:to>
      <xdr:col>71</xdr:col>
      <xdr:colOff>177800</xdr:colOff>
      <xdr:row>104</xdr:row>
      <xdr:rowOff>96520</xdr:rowOff>
    </xdr:to>
    <xdr:cxnSp macro="">
      <xdr:nvCxnSpPr>
        <xdr:cNvPr id="682" name="直線コネクタ 681">
          <a:extLst>
            <a:ext uri="{FF2B5EF4-FFF2-40B4-BE49-F238E27FC236}">
              <a16:creationId xmlns:a16="http://schemas.microsoft.com/office/drawing/2014/main" id="{BE47BE1B-8109-41D8-A992-E524AAD641B5}"/>
            </a:ext>
          </a:extLst>
        </xdr:cNvPr>
        <xdr:cNvCxnSpPr/>
      </xdr:nvCxnSpPr>
      <xdr:spPr>
        <a:xfrm flipV="1">
          <a:off x="12814300" y="1789938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683" name="n_1aveValue【庁舎】&#10;有形固定資産減価償却率">
          <a:extLst>
            <a:ext uri="{FF2B5EF4-FFF2-40B4-BE49-F238E27FC236}">
              <a16:creationId xmlns:a16="http://schemas.microsoft.com/office/drawing/2014/main" id="{1B6222A4-1604-4391-AE43-171D072F338D}"/>
            </a:ext>
          </a:extLst>
        </xdr:cNvPr>
        <xdr:cNvSpPr txBox="1"/>
      </xdr:nvSpPr>
      <xdr:spPr>
        <a:xfrm>
          <a:off x="152660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684" name="n_2aveValue【庁舎】&#10;有形固定資産減価償却率">
          <a:extLst>
            <a:ext uri="{FF2B5EF4-FFF2-40B4-BE49-F238E27FC236}">
              <a16:creationId xmlns:a16="http://schemas.microsoft.com/office/drawing/2014/main" id="{9EFA855D-3DB3-4339-AB72-2AEF48F9FFB2}"/>
            </a:ext>
          </a:extLst>
        </xdr:cNvPr>
        <xdr:cNvSpPr txBox="1"/>
      </xdr:nvSpPr>
      <xdr:spPr>
        <a:xfrm>
          <a:off x="14389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685" name="n_3aveValue【庁舎】&#10;有形固定資産減価償却率">
          <a:extLst>
            <a:ext uri="{FF2B5EF4-FFF2-40B4-BE49-F238E27FC236}">
              <a16:creationId xmlns:a16="http://schemas.microsoft.com/office/drawing/2014/main" id="{03A9AC94-F7D9-435A-B7B1-D2318B80C068}"/>
            </a:ext>
          </a:extLst>
        </xdr:cNvPr>
        <xdr:cNvSpPr txBox="1"/>
      </xdr:nvSpPr>
      <xdr:spPr>
        <a:xfrm>
          <a:off x="13500744" y="17487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68597</xdr:rowOff>
    </xdr:from>
    <xdr:ext cx="405111" cy="259045"/>
    <xdr:sp macro="" textlink="">
      <xdr:nvSpPr>
        <xdr:cNvPr id="686" name="n_4aveValue【庁舎】&#10;有形固定資産減価償却率">
          <a:extLst>
            <a:ext uri="{FF2B5EF4-FFF2-40B4-BE49-F238E27FC236}">
              <a16:creationId xmlns:a16="http://schemas.microsoft.com/office/drawing/2014/main" id="{0D5D1CD7-9AB9-463A-8F8F-BCFA433D0A2E}"/>
            </a:ext>
          </a:extLst>
        </xdr:cNvPr>
        <xdr:cNvSpPr txBox="1"/>
      </xdr:nvSpPr>
      <xdr:spPr>
        <a:xfrm>
          <a:off x="12611744" y="1755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123207</xdr:rowOff>
    </xdr:from>
    <xdr:ext cx="405111" cy="259045"/>
    <xdr:sp macro="" textlink="">
      <xdr:nvSpPr>
        <xdr:cNvPr id="687" name="n_1mainValue【庁舎】&#10;有形固定資産減価償却率">
          <a:extLst>
            <a:ext uri="{FF2B5EF4-FFF2-40B4-BE49-F238E27FC236}">
              <a16:creationId xmlns:a16="http://schemas.microsoft.com/office/drawing/2014/main" id="{8D5BF639-9E71-4BEB-BE57-22D296EBE9FD}"/>
            </a:ext>
          </a:extLst>
        </xdr:cNvPr>
        <xdr:cNvSpPr txBox="1"/>
      </xdr:nvSpPr>
      <xdr:spPr>
        <a:xfrm>
          <a:off x="15266044" y="17954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101616</xdr:rowOff>
    </xdr:from>
    <xdr:ext cx="405111" cy="259045"/>
    <xdr:sp macro="" textlink="">
      <xdr:nvSpPr>
        <xdr:cNvPr id="688" name="n_2mainValue【庁舎】&#10;有形固定資産減価償却率">
          <a:extLst>
            <a:ext uri="{FF2B5EF4-FFF2-40B4-BE49-F238E27FC236}">
              <a16:creationId xmlns:a16="http://schemas.microsoft.com/office/drawing/2014/main" id="{B02D1E82-70AC-4D01-B984-F1DCF45CC316}"/>
            </a:ext>
          </a:extLst>
        </xdr:cNvPr>
        <xdr:cNvSpPr txBox="1"/>
      </xdr:nvSpPr>
      <xdr:spPr>
        <a:xfrm>
          <a:off x="14389744" y="17932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110507</xdr:rowOff>
    </xdr:from>
    <xdr:ext cx="405111" cy="259045"/>
    <xdr:sp macro="" textlink="">
      <xdr:nvSpPr>
        <xdr:cNvPr id="689" name="n_3mainValue【庁舎】&#10;有形固定資産減価償却率">
          <a:extLst>
            <a:ext uri="{FF2B5EF4-FFF2-40B4-BE49-F238E27FC236}">
              <a16:creationId xmlns:a16="http://schemas.microsoft.com/office/drawing/2014/main" id="{961D9335-BBC1-4B86-A401-2F32969D653D}"/>
            </a:ext>
          </a:extLst>
        </xdr:cNvPr>
        <xdr:cNvSpPr txBox="1"/>
      </xdr:nvSpPr>
      <xdr:spPr>
        <a:xfrm>
          <a:off x="13500744" y="1794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138447</xdr:rowOff>
    </xdr:from>
    <xdr:ext cx="405111" cy="259045"/>
    <xdr:sp macro="" textlink="">
      <xdr:nvSpPr>
        <xdr:cNvPr id="690" name="n_4mainValue【庁舎】&#10;有形固定資産減価償却率">
          <a:extLst>
            <a:ext uri="{FF2B5EF4-FFF2-40B4-BE49-F238E27FC236}">
              <a16:creationId xmlns:a16="http://schemas.microsoft.com/office/drawing/2014/main" id="{8F094D00-B9F0-4911-A901-7B0B88006EC1}"/>
            </a:ext>
          </a:extLst>
        </xdr:cNvPr>
        <xdr:cNvSpPr txBox="1"/>
      </xdr:nvSpPr>
      <xdr:spPr>
        <a:xfrm>
          <a:off x="12611744" y="17969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1" name="正方形/長方形 690">
          <a:extLst>
            <a:ext uri="{FF2B5EF4-FFF2-40B4-BE49-F238E27FC236}">
              <a16:creationId xmlns:a16="http://schemas.microsoft.com/office/drawing/2014/main" id="{0EA6D34C-55D1-4891-8A75-EF628887DA3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2" name="正方形/長方形 691">
          <a:extLst>
            <a:ext uri="{FF2B5EF4-FFF2-40B4-BE49-F238E27FC236}">
              <a16:creationId xmlns:a16="http://schemas.microsoft.com/office/drawing/2014/main" id="{9660A952-8D28-4C33-8036-24443CD2DEF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3" name="正方形/長方形 692">
          <a:extLst>
            <a:ext uri="{FF2B5EF4-FFF2-40B4-BE49-F238E27FC236}">
              <a16:creationId xmlns:a16="http://schemas.microsoft.com/office/drawing/2014/main" id="{C686E4FF-6DD3-4297-A10C-45A85B5C7C7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4" name="正方形/長方形 693">
          <a:extLst>
            <a:ext uri="{FF2B5EF4-FFF2-40B4-BE49-F238E27FC236}">
              <a16:creationId xmlns:a16="http://schemas.microsoft.com/office/drawing/2014/main" id="{22ABC99E-A708-4992-8C76-AC09B24708A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5" name="正方形/長方形 694">
          <a:extLst>
            <a:ext uri="{FF2B5EF4-FFF2-40B4-BE49-F238E27FC236}">
              <a16:creationId xmlns:a16="http://schemas.microsoft.com/office/drawing/2014/main" id="{58D90D57-DB56-4F8D-81A5-85E5FE6DAE3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6" name="正方形/長方形 695">
          <a:extLst>
            <a:ext uri="{FF2B5EF4-FFF2-40B4-BE49-F238E27FC236}">
              <a16:creationId xmlns:a16="http://schemas.microsoft.com/office/drawing/2014/main" id="{286366B3-11E4-4FD0-8759-C4A4BEBCB12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7" name="正方形/長方形 696">
          <a:extLst>
            <a:ext uri="{FF2B5EF4-FFF2-40B4-BE49-F238E27FC236}">
              <a16:creationId xmlns:a16="http://schemas.microsoft.com/office/drawing/2014/main" id="{15B25691-487B-4C50-90AA-6A8FC3895F8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8" name="正方形/長方形 697">
          <a:extLst>
            <a:ext uri="{FF2B5EF4-FFF2-40B4-BE49-F238E27FC236}">
              <a16:creationId xmlns:a16="http://schemas.microsoft.com/office/drawing/2014/main" id="{762E03D7-D170-4939-B178-753ADC8BEE9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9" name="テキスト ボックス 698">
          <a:extLst>
            <a:ext uri="{FF2B5EF4-FFF2-40B4-BE49-F238E27FC236}">
              <a16:creationId xmlns:a16="http://schemas.microsoft.com/office/drawing/2014/main" id="{2F11201F-B5A3-493F-B66D-3EC5889DEC2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0" name="直線コネクタ 699">
          <a:extLst>
            <a:ext uri="{FF2B5EF4-FFF2-40B4-BE49-F238E27FC236}">
              <a16:creationId xmlns:a16="http://schemas.microsoft.com/office/drawing/2014/main" id="{4F9E80A3-BEC8-4D1E-BBB7-874ECDBCFBF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01" name="テキスト ボックス 700">
          <a:extLst>
            <a:ext uri="{FF2B5EF4-FFF2-40B4-BE49-F238E27FC236}">
              <a16:creationId xmlns:a16="http://schemas.microsoft.com/office/drawing/2014/main" id="{CD0EF1CC-6DE5-43C5-8061-79C75FC416E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02" name="直線コネクタ 701">
          <a:extLst>
            <a:ext uri="{FF2B5EF4-FFF2-40B4-BE49-F238E27FC236}">
              <a16:creationId xmlns:a16="http://schemas.microsoft.com/office/drawing/2014/main" id="{A2C1CA11-ACC6-40CC-8837-F6E766AE136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3" name="テキスト ボックス 702">
          <a:extLst>
            <a:ext uri="{FF2B5EF4-FFF2-40B4-BE49-F238E27FC236}">
              <a16:creationId xmlns:a16="http://schemas.microsoft.com/office/drawing/2014/main" id="{F4B53FFB-1089-4F89-9EE7-E067C348C0C7}"/>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4" name="直線コネクタ 703">
          <a:extLst>
            <a:ext uri="{FF2B5EF4-FFF2-40B4-BE49-F238E27FC236}">
              <a16:creationId xmlns:a16="http://schemas.microsoft.com/office/drawing/2014/main" id="{AF68B3CD-159B-4880-968B-1783C2B7D90B}"/>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5" name="テキスト ボックス 704">
          <a:extLst>
            <a:ext uri="{FF2B5EF4-FFF2-40B4-BE49-F238E27FC236}">
              <a16:creationId xmlns:a16="http://schemas.microsoft.com/office/drawing/2014/main" id="{859BD6DB-9699-4DBD-8507-2FA7C130A0AB}"/>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6" name="直線コネクタ 705">
          <a:extLst>
            <a:ext uri="{FF2B5EF4-FFF2-40B4-BE49-F238E27FC236}">
              <a16:creationId xmlns:a16="http://schemas.microsoft.com/office/drawing/2014/main" id="{8C84913F-0FB0-49F5-8B3B-429826EA43B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7" name="テキスト ボックス 706">
          <a:extLst>
            <a:ext uri="{FF2B5EF4-FFF2-40B4-BE49-F238E27FC236}">
              <a16:creationId xmlns:a16="http://schemas.microsoft.com/office/drawing/2014/main" id="{9628E2D0-8484-4BD3-8B08-842A0389E2EE}"/>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8" name="直線コネクタ 707">
          <a:extLst>
            <a:ext uri="{FF2B5EF4-FFF2-40B4-BE49-F238E27FC236}">
              <a16:creationId xmlns:a16="http://schemas.microsoft.com/office/drawing/2014/main" id="{E86B0107-61D9-4F2F-88D8-A727DF65B80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9" name="テキスト ボックス 708">
          <a:extLst>
            <a:ext uri="{FF2B5EF4-FFF2-40B4-BE49-F238E27FC236}">
              <a16:creationId xmlns:a16="http://schemas.microsoft.com/office/drawing/2014/main" id="{30A1DC41-C7AA-42AB-A94D-1DFBA4141355}"/>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0" name="直線コネクタ 709">
          <a:extLst>
            <a:ext uri="{FF2B5EF4-FFF2-40B4-BE49-F238E27FC236}">
              <a16:creationId xmlns:a16="http://schemas.microsoft.com/office/drawing/2014/main" id="{74C162C8-5E49-43D4-8429-9F768F25977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1" name="テキスト ボックス 710">
          <a:extLst>
            <a:ext uri="{FF2B5EF4-FFF2-40B4-BE49-F238E27FC236}">
              <a16:creationId xmlns:a16="http://schemas.microsoft.com/office/drawing/2014/main" id="{E078AC0A-F060-4B1A-A42B-424B300DB4A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a:extLst>
            <a:ext uri="{FF2B5EF4-FFF2-40B4-BE49-F238E27FC236}">
              <a16:creationId xmlns:a16="http://schemas.microsoft.com/office/drawing/2014/main" id="{7535ACBF-D15F-487B-9ED5-03663408E8B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a:extLst>
            <a:ext uri="{FF2B5EF4-FFF2-40B4-BE49-F238E27FC236}">
              <a16:creationId xmlns:a16="http://schemas.microsoft.com/office/drawing/2014/main" id="{592DDE95-188B-4A98-BC52-13403D504DE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庁舎】&#10;一人当たり面積グラフ枠">
          <a:extLst>
            <a:ext uri="{FF2B5EF4-FFF2-40B4-BE49-F238E27FC236}">
              <a16:creationId xmlns:a16="http://schemas.microsoft.com/office/drawing/2014/main" id="{DD4C088A-193D-424F-B44F-B45F28F5E71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715" name="直線コネクタ 714">
          <a:extLst>
            <a:ext uri="{FF2B5EF4-FFF2-40B4-BE49-F238E27FC236}">
              <a16:creationId xmlns:a16="http://schemas.microsoft.com/office/drawing/2014/main" id="{4E035A86-E231-4337-825C-43069F6922F0}"/>
            </a:ext>
          </a:extLst>
        </xdr:cNvPr>
        <xdr:cNvCxnSpPr/>
      </xdr:nvCxnSpPr>
      <xdr:spPr>
        <a:xfrm flipV="1">
          <a:off x="22160864" y="170802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716" name="【庁舎】&#10;一人当たり面積最小値テキスト">
          <a:extLst>
            <a:ext uri="{FF2B5EF4-FFF2-40B4-BE49-F238E27FC236}">
              <a16:creationId xmlns:a16="http://schemas.microsoft.com/office/drawing/2014/main" id="{6710D487-E5D2-41BD-BD08-B8C89580A919}"/>
            </a:ext>
          </a:extLst>
        </xdr:cNvPr>
        <xdr:cNvSpPr txBox="1"/>
      </xdr:nvSpPr>
      <xdr:spPr>
        <a:xfrm>
          <a:off x="2219960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717" name="直線コネクタ 716">
          <a:extLst>
            <a:ext uri="{FF2B5EF4-FFF2-40B4-BE49-F238E27FC236}">
              <a16:creationId xmlns:a16="http://schemas.microsoft.com/office/drawing/2014/main" id="{B8581E83-7C19-4843-9D06-F0A837F31BAB}"/>
            </a:ext>
          </a:extLst>
        </xdr:cNvPr>
        <xdr:cNvCxnSpPr/>
      </xdr:nvCxnSpPr>
      <xdr:spPr>
        <a:xfrm>
          <a:off x="22072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718" name="【庁舎】&#10;一人当たり面積最大値テキスト">
          <a:extLst>
            <a:ext uri="{FF2B5EF4-FFF2-40B4-BE49-F238E27FC236}">
              <a16:creationId xmlns:a16="http://schemas.microsoft.com/office/drawing/2014/main" id="{3B68C9C2-F992-4130-ADF4-559FE2293B59}"/>
            </a:ext>
          </a:extLst>
        </xdr:cNvPr>
        <xdr:cNvSpPr txBox="1"/>
      </xdr:nvSpPr>
      <xdr:spPr>
        <a:xfrm>
          <a:off x="2219960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719" name="直線コネクタ 718">
          <a:extLst>
            <a:ext uri="{FF2B5EF4-FFF2-40B4-BE49-F238E27FC236}">
              <a16:creationId xmlns:a16="http://schemas.microsoft.com/office/drawing/2014/main" id="{CDD79919-9700-4401-93B2-2C4C213CD65B}"/>
            </a:ext>
          </a:extLst>
        </xdr:cNvPr>
        <xdr:cNvCxnSpPr/>
      </xdr:nvCxnSpPr>
      <xdr:spPr>
        <a:xfrm>
          <a:off x="22072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720" name="【庁舎】&#10;一人当たり面積平均値テキスト">
          <a:extLst>
            <a:ext uri="{FF2B5EF4-FFF2-40B4-BE49-F238E27FC236}">
              <a16:creationId xmlns:a16="http://schemas.microsoft.com/office/drawing/2014/main" id="{F36ED036-A820-49A9-AA47-C60852454D0C}"/>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721" name="フローチャート: 判断 720">
          <a:extLst>
            <a:ext uri="{FF2B5EF4-FFF2-40B4-BE49-F238E27FC236}">
              <a16:creationId xmlns:a16="http://schemas.microsoft.com/office/drawing/2014/main" id="{32FEDB38-E37D-4BED-98B8-3CF6A0C80450}"/>
            </a:ext>
          </a:extLst>
        </xdr:cNvPr>
        <xdr:cNvSpPr/>
      </xdr:nvSpPr>
      <xdr:spPr>
        <a:xfrm>
          <a:off x="22110700" y="183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722" name="フローチャート: 判断 721">
          <a:extLst>
            <a:ext uri="{FF2B5EF4-FFF2-40B4-BE49-F238E27FC236}">
              <a16:creationId xmlns:a16="http://schemas.microsoft.com/office/drawing/2014/main" id="{F3661944-F442-450B-BB65-5DEB8C20EA94}"/>
            </a:ext>
          </a:extLst>
        </xdr:cNvPr>
        <xdr:cNvSpPr/>
      </xdr:nvSpPr>
      <xdr:spPr>
        <a:xfrm>
          <a:off x="21272500" y="183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723" name="フローチャート: 判断 722">
          <a:extLst>
            <a:ext uri="{FF2B5EF4-FFF2-40B4-BE49-F238E27FC236}">
              <a16:creationId xmlns:a16="http://schemas.microsoft.com/office/drawing/2014/main" id="{87238D3B-FDBC-4707-BB02-F7D8079760F7}"/>
            </a:ext>
          </a:extLst>
        </xdr:cNvPr>
        <xdr:cNvSpPr/>
      </xdr:nvSpPr>
      <xdr:spPr>
        <a:xfrm>
          <a:off x="20383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724" name="フローチャート: 判断 723">
          <a:extLst>
            <a:ext uri="{FF2B5EF4-FFF2-40B4-BE49-F238E27FC236}">
              <a16:creationId xmlns:a16="http://schemas.microsoft.com/office/drawing/2014/main" id="{6A0E931E-070B-4812-8010-DEB56E0BAE8E}"/>
            </a:ext>
          </a:extLst>
        </xdr:cNvPr>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725" name="フローチャート: 判断 724">
          <a:extLst>
            <a:ext uri="{FF2B5EF4-FFF2-40B4-BE49-F238E27FC236}">
              <a16:creationId xmlns:a16="http://schemas.microsoft.com/office/drawing/2014/main" id="{699042A8-22EA-4578-8D0D-3FCC3ED94B39}"/>
            </a:ext>
          </a:extLst>
        </xdr:cNvPr>
        <xdr:cNvSpPr/>
      </xdr:nvSpPr>
      <xdr:spPr>
        <a:xfrm>
          <a:off x="18605500" y="1834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FECB4F2A-AE20-4C50-9B99-3F72C79CD3C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020989EE-B5DC-48D9-BCD4-A4378903149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7E107508-444F-4D72-85B6-31CE4026142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6B01B1E6-77AE-434D-BE88-BE295DF4A20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0333855C-36F7-4F15-8209-0ED9A5D43C2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137795</xdr:rowOff>
    </xdr:from>
    <xdr:to>
      <xdr:col>116</xdr:col>
      <xdr:colOff>114300</xdr:colOff>
      <xdr:row>107</xdr:row>
      <xdr:rowOff>67945</xdr:rowOff>
    </xdr:to>
    <xdr:sp macro="" textlink="">
      <xdr:nvSpPr>
        <xdr:cNvPr id="731" name="楕円 730">
          <a:extLst>
            <a:ext uri="{FF2B5EF4-FFF2-40B4-BE49-F238E27FC236}">
              <a16:creationId xmlns:a16="http://schemas.microsoft.com/office/drawing/2014/main" id="{D3B07D75-B524-4FDF-95EB-EE4E61A80CDF}"/>
            </a:ext>
          </a:extLst>
        </xdr:cNvPr>
        <xdr:cNvSpPr/>
      </xdr:nvSpPr>
      <xdr:spPr>
        <a:xfrm>
          <a:off x="22110700" y="1831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160672</xdr:rowOff>
    </xdr:from>
    <xdr:ext cx="469744" cy="259045"/>
    <xdr:sp macro="" textlink="">
      <xdr:nvSpPr>
        <xdr:cNvPr id="732" name="【庁舎】&#10;一人当たり面積該当値テキスト">
          <a:extLst>
            <a:ext uri="{FF2B5EF4-FFF2-40B4-BE49-F238E27FC236}">
              <a16:creationId xmlns:a16="http://schemas.microsoft.com/office/drawing/2014/main" id="{C5609361-FDEB-4FF9-A71B-398846CDBDF7}"/>
            </a:ext>
          </a:extLst>
        </xdr:cNvPr>
        <xdr:cNvSpPr txBox="1"/>
      </xdr:nvSpPr>
      <xdr:spPr>
        <a:xfrm>
          <a:off x="22199600" y="1816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147320</xdr:rowOff>
    </xdr:from>
    <xdr:to>
      <xdr:col>112</xdr:col>
      <xdr:colOff>38100</xdr:colOff>
      <xdr:row>107</xdr:row>
      <xdr:rowOff>77470</xdr:rowOff>
    </xdr:to>
    <xdr:sp macro="" textlink="">
      <xdr:nvSpPr>
        <xdr:cNvPr id="733" name="楕円 732">
          <a:extLst>
            <a:ext uri="{FF2B5EF4-FFF2-40B4-BE49-F238E27FC236}">
              <a16:creationId xmlns:a16="http://schemas.microsoft.com/office/drawing/2014/main" id="{00721D05-5CBF-4A74-91AC-073D0C680E1A}"/>
            </a:ext>
          </a:extLst>
        </xdr:cNvPr>
        <xdr:cNvSpPr/>
      </xdr:nvSpPr>
      <xdr:spPr>
        <a:xfrm>
          <a:off x="21272500" y="1832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17145</xdr:rowOff>
    </xdr:from>
    <xdr:to>
      <xdr:col>116</xdr:col>
      <xdr:colOff>63500</xdr:colOff>
      <xdr:row>107</xdr:row>
      <xdr:rowOff>26670</xdr:rowOff>
    </xdr:to>
    <xdr:cxnSp macro="">
      <xdr:nvCxnSpPr>
        <xdr:cNvPr id="734" name="直線コネクタ 733">
          <a:extLst>
            <a:ext uri="{FF2B5EF4-FFF2-40B4-BE49-F238E27FC236}">
              <a16:creationId xmlns:a16="http://schemas.microsoft.com/office/drawing/2014/main" id="{C91EDE21-2140-4E0D-8BF3-3B2E4C16287D}"/>
            </a:ext>
          </a:extLst>
        </xdr:cNvPr>
        <xdr:cNvCxnSpPr/>
      </xdr:nvCxnSpPr>
      <xdr:spPr>
        <a:xfrm flipV="1">
          <a:off x="21323300" y="1836229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153036</xdr:rowOff>
    </xdr:from>
    <xdr:to>
      <xdr:col>107</xdr:col>
      <xdr:colOff>101600</xdr:colOff>
      <xdr:row>107</xdr:row>
      <xdr:rowOff>83186</xdr:rowOff>
    </xdr:to>
    <xdr:sp macro="" textlink="">
      <xdr:nvSpPr>
        <xdr:cNvPr id="735" name="楕円 734">
          <a:extLst>
            <a:ext uri="{FF2B5EF4-FFF2-40B4-BE49-F238E27FC236}">
              <a16:creationId xmlns:a16="http://schemas.microsoft.com/office/drawing/2014/main" id="{F7CAF257-8642-4FA1-9E6A-AD857E3B0866}"/>
            </a:ext>
          </a:extLst>
        </xdr:cNvPr>
        <xdr:cNvSpPr/>
      </xdr:nvSpPr>
      <xdr:spPr>
        <a:xfrm>
          <a:off x="20383500" y="1832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26670</xdr:rowOff>
    </xdr:from>
    <xdr:to>
      <xdr:col>111</xdr:col>
      <xdr:colOff>177800</xdr:colOff>
      <xdr:row>107</xdr:row>
      <xdr:rowOff>32386</xdr:rowOff>
    </xdr:to>
    <xdr:cxnSp macro="">
      <xdr:nvCxnSpPr>
        <xdr:cNvPr id="736" name="直線コネクタ 735">
          <a:extLst>
            <a:ext uri="{FF2B5EF4-FFF2-40B4-BE49-F238E27FC236}">
              <a16:creationId xmlns:a16="http://schemas.microsoft.com/office/drawing/2014/main" id="{81B32B95-4DC1-42FC-A5B6-26F365E79C72}"/>
            </a:ext>
          </a:extLst>
        </xdr:cNvPr>
        <xdr:cNvCxnSpPr/>
      </xdr:nvCxnSpPr>
      <xdr:spPr>
        <a:xfrm flipV="1">
          <a:off x="20434300" y="1837182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158750</xdr:rowOff>
    </xdr:from>
    <xdr:to>
      <xdr:col>102</xdr:col>
      <xdr:colOff>165100</xdr:colOff>
      <xdr:row>107</xdr:row>
      <xdr:rowOff>88900</xdr:rowOff>
    </xdr:to>
    <xdr:sp macro="" textlink="">
      <xdr:nvSpPr>
        <xdr:cNvPr id="737" name="楕円 736">
          <a:extLst>
            <a:ext uri="{FF2B5EF4-FFF2-40B4-BE49-F238E27FC236}">
              <a16:creationId xmlns:a16="http://schemas.microsoft.com/office/drawing/2014/main" id="{8ADEB784-4004-4047-A9CE-2B5AC99DA285}"/>
            </a:ext>
          </a:extLst>
        </xdr:cNvPr>
        <xdr:cNvSpPr/>
      </xdr:nvSpPr>
      <xdr:spPr>
        <a:xfrm>
          <a:off x="194945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32386</xdr:rowOff>
    </xdr:from>
    <xdr:to>
      <xdr:col>107</xdr:col>
      <xdr:colOff>50800</xdr:colOff>
      <xdr:row>107</xdr:row>
      <xdr:rowOff>38100</xdr:rowOff>
    </xdr:to>
    <xdr:cxnSp macro="">
      <xdr:nvCxnSpPr>
        <xdr:cNvPr id="738" name="直線コネクタ 737">
          <a:extLst>
            <a:ext uri="{FF2B5EF4-FFF2-40B4-BE49-F238E27FC236}">
              <a16:creationId xmlns:a16="http://schemas.microsoft.com/office/drawing/2014/main" id="{DDDE71CB-92E0-4FFE-B82C-1BC1CA7F78B5}"/>
            </a:ext>
          </a:extLst>
        </xdr:cNvPr>
        <xdr:cNvCxnSpPr/>
      </xdr:nvCxnSpPr>
      <xdr:spPr>
        <a:xfrm flipV="1">
          <a:off x="19545300" y="1837753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158750</xdr:rowOff>
    </xdr:from>
    <xdr:to>
      <xdr:col>98</xdr:col>
      <xdr:colOff>38100</xdr:colOff>
      <xdr:row>107</xdr:row>
      <xdr:rowOff>88900</xdr:rowOff>
    </xdr:to>
    <xdr:sp macro="" textlink="">
      <xdr:nvSpPr>
        <xdr:cNvPr id="739" name="楕円 738">
          <a:extLst>
            <a:ext uri="{FF2B5EF4-FFF2-40B4-BE49-F238E27FC236}">
              <a16:creationId xmlns:a16="http://schemas.microsoft.com/office/drawing/2014/main" id="{792203C2-AA5F-44E6-8C13-FA2245F37AA3}"/>
            </a:ext>
          </a:extLst>
        </xdr:cNvPr>
        <xdr:cNvSpPr/>
      </xdr:nvSpPr>
      <xdr:spPr>
        <a:xfrm>
          <a:off x="18605500" y="1833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38100</xdr:rowOff>
    </xdr:from>
    <xdr:to>
      <xdr:col>102</xdr:col>
      <xdr:colOff>114300</xdr:colOff>
      <xdr:row>107</xdr:row>
      <xdr:rowOff>38100</xdr:rowOff>
    </xdr:to>
    <xdr:cxnSp macro="">
      <xdr:nvCxnSpPr>
        <xdr:cNvPr id="740" name="直線コネクタ 739">
          <a:extLst>
            <a:ext uri="{FF2B5EF4-FFF2-40B4-BE49-F238E27FC236}">
              <a16:creationId xmlns:a16="http://schemas.microsoft.com/office/drawing/2014/main" id="{71572748-8FB3-481E-A6DF-37631C53CA12}"/>
            </a:ext>
          </a:extLst>
        </xdr:cNvPr>
        <xdr:cNvCxnSpPr/>
      </xdr:nvCxnSpPr>
      <xdr:spPr>
        <a:xfrm>
          <a:off x="18656300" y="18383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112413</xdr:rowOff>
    </xdr:from>
    <xdr:ext cx="469744" cy="259045"/>
    <xdr:sp macro="" textlink="">
      <xdr:nvSpPr>
        <xdr:cNvPr id="741" name="n_1aveValue【庁舎】&#10;一人当たり面積">
          <a:extLst>
            <a:ext uri="{FF2B5EF4-FFF2-40B4-BE49-F238E27FC236}">
              <a16:creationId xmlns:a16="http://schemas.microsoft.com/office/drawing/2014/main" id="{94CE62C7-8BC9-43E3-844B-B467A64CC087}"/>
            </a:ext>
          </a:extLst>
        </xdr:cNvPr>
        <xdr:cNvSpPr txBox="1"/>
      </xdr:nvSpPr>
      <xdr:spPr>
        <a:xfrm>
          <a:off x="21075727" y="1845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102888</xdr:rowOff>
    </xdr:from>
    <xdr:ext cx="469744" cy="259045"/>
    <xdr:sp macro="" textlink="">
      <xdr:nvSpPr>
        <xdr:cNvPr id="742" name="n_2aveValue【庁舎】&#10;一人当たり面積">
          <a:extLst>
            <a:ext uri="{FF2B5EF4-FFF2-40B4-BE49-F238E27FC236}">
              <a16:creationId xmlns:a16="http://schemas.microsoft.com/office/drawing/2014/main" id="{BA7AA512-81CE-4227-B74E-23453AC1DB26}"/>
            </a:ext>
          </a:extLst>
        </xdr:cNvPr>
        <xdr:cNvSpPr txBox="1"/>
      </xdr:nvSpPr>
      <xdr:spPr>
        <a:xfrm>
          <a:off x="2019942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104791</xdr:rowOff>
    </xdr:from>
    <xdr:ext cx="469744" cy="259045"/>
    <xdr:sp macro="" textlink="">
      <xdr:nvSpPr>
        <xdr:cNvPr id="743" name="n_3aveValue【庁舎】&#10;一人当たり面積">
          <a:extLst>
            <a:ext uri="{FF2B5EF4-FFF2-40B4-BE49-F238E27FC236}">
              <a16:creationId xmlns:a16="http://schemas.microsoft.com/office/drawing/2014/main" id="{3B303887-ABF3-43E7-90BE-FF6966FE253D}"/>
            </a:ext>
          </a:extLst>
        </xdr:cNvPr>
        <xdr:cNvSpPr txBox="1"/>
      </xdr:nvSpPr>
      <xdr:spPr>
        <a:xfrm>
          <a:off x="19310427" y="184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91457</xdr:rowOff>
    </xdr:from>
    <xdr:ext cx="469744" cy="259045"/>
    <xdr:sp macro="" textlink="">
      <xdr:nvSpPr>
        <xdr:cNvPr id="744" name="n_4aveValue【庁舎】&#10;一人当たり面積">
          <a:extLst>
            <a:ext uri="{FF2B5EF4-FFF2-40B4-BE49-F238E27FC236}">
              <a16:creationId xmlns:a16="http://schemas.microsoft.com/office/drawing/2014/main" id="{6F0E2EAA-0BDF-4F72-8643-D50607C1878B}"/>
            </a:ext>
          </a:extLst>
        </xdr:cNvPr>
        <xdr:cNvSpPr txBox="1"/>
      </xdr:nvSpPr>
      <xdr:spPr>
        <a:xfrm>
          <a:off x="184214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93997</xdr:rowOff>
    </xdr:from>
    <xdr:ext cx="469744" cy="259045"/>
    <xdr:sp macro="" textlink="">
      <xdr:nvSpPr>
        <xdr:cNvPr id="745" name="n_1mainValue【庁舎】&#10;一人当たり面積">
          <a:extLst>
            <a:ext uri="{FF2B5EF4-FFF2-40B4-BE49-F238E27FC236}">
              <a16:creationId xmlns:a16="http://schemas.microsoft.com/office/drawing/2014/main" id="{F373DD2B-734F-4CC5-A73F-8CABE92A6C9C}"/>
            </a:ext>
          </a:extLst>
        </xdr:cNvPr>
        <xdr:cNvSpPr txBox="1"/>
      </xdr:nvSpPr>
      <xdr:spPr>
        <a:xfrm>
          <a:off x="21075727" y="1809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99713</xdr:rowOff>
    </xdr:from>
    <xdr:ext cx="469744" cy="259045"/>
    <xdr:sp macro="" textlink="">
      <xdr:nvSpPr>
        <xdr:cNvPr id="746" name="n_2mainValue【庁舎】&#10;一人当たり面積">
          <a:extLst>
            <a:ext uri="{FF2B5EF4-FFF2-40B4-BE49-F238E27FC236}">
              <a16:creationId xmlns:a16="http://schemas.microsoft.com/office/drawing/2014/main" id="{D1A3D6B5-776E-4BF2-813F-6518C91EA84C}"/>
            </a:ext>
          </a:extLst>
        </xdr:cNvPr>
        <xdr:cNvSpPr txBox="1"/>
      </xdr:nvSpPr>
      <xdr:spPr>
        <a:xfrm>
          <a:off x="20199427" y="18101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105427</xdr:rowOff>
    </xdr:from>
    <xdr:ext cx="469744" cy="259045"/>
    <xdr:sp macro="" textlink="">
      <xdr:nvSpPr>
        <xdr:cNvPr id="747" name="n_3mainValue【庁舎】&#10;一人当たり面積">
          <a:extLst>
            <a:ext uri="{FF2B5EF4-FFF2-40B4-BE49-F238E27FC236}">
              <a16:creationId xmlns:a16="http://schemas.microsoft.com/office/drawing/2014/main" id="{DF9029B1-0659-4E39-8FD4-0457D80B925B}"/>
            </a:ext>
          </a:extLst>
        </xdr:cNvPr>
        <xdr:cNvSpPr txBox="1"/>
      </xdr:nvSpPr>
      <xdr:spPr>
        <a:xfrm>
          <a:off x="19310427" y="18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105427</xdr:rowOff>
    </xdr:from>
    <xdr:ext cx="469744" cy="259045"/>
    <xdr:sp macro="" textlink="">
      <xdr:nvSpPr>
        <xdr:cNvPr id="748" name="n_4mainValue【庁舎】&#10;一人当たり面積">
          <a:extLst>
            <a:ext uri="{FF2B5EF4-FFF2-40B4-BE49-F238E27FC236}">
              <a16:creationId xmlns:a16="http://schemas.microsoft.com/office/drawing/2014/main" id="{A3897D68-764E-46D5-B668-43D533640ED2}"/>
            </a:ext>
          </a:extLst>
        </xdr:cNvPr>
        <xdr:cNvSpPr txBox="1"/>
      </xdr:nvSpPr>
      <xdr:spPr>
        <a:xfrm>
          <a:off x="18421427" y="1810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72D9C4DF-29C9-4BF7-BCFE-FD13A4640A9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7875953A-0B94-4FD9-9522-F80E5D92762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E8E27517-D149-408E-9371-3750AA38B38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latin typeface="ＭＳ Ｐゴシック" panose="020B0600070205080204" pitchFamily="50" charset="-128"/>
              <a:ea typeface="ＭＳ Ｐゴシック" panose="020B0600070205080204" pitchFamily="50" charset="-128"/>
            </a:rPr>
            <a:t>有形固定資産減価償却率については、多くの施設において類似団体内平均を上回っている。</a:t>
          </a:r>
        </a:p>
        <a:p>
          <a:r>
            <a:rPr kumimoji="1" lang="ja-JP" altLang="en-US" sz="1400">
              <a:latin typeface="ＭＳ Ｐゴシック" panose="020B0600070205080204" pitchFamily="50" charset="-128"/>
              <a:ea typeface="ＭＳ Ｐゴシック" panose="020B0600070205080204" pitchFamily="50" charset="-128"/>
            </a:rPr>
            <a:t>特に消防施設では値が高くなっているが、建物簡易診断における評価では、一部備蓄倉庫において広範な劣化が確認されているものの、その他については現時点で使用上の問題はない。</a:t>
          </a:r>
        </a:p>
        <a:p>
          <a:r>
            <a:rPr kumimoji="1" lang="ja-JP" altLang="en-US" sz="1400">
              <a:latin typeface="ＭＳ Ｐゴシック" panose="020B0600070205080204" pitchFamily="50" charset="-128"/>
              <a:ea typeface="ＭＳ Ｐゴシック" panose="020B0600070205080204" pitchFamily="50" charset="-128"/>
            </a:rPr>
            <a:t>福祉施設及び庁舎については、建替えや大規模改修を行い償却率が低下したが、依然高い水準であり、今後も公共施設等長期保全計画に基づき、適切な管理を実施していく。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10657855</v>
      </c>
      <c r="BO4" s="384"/>
      <c r="BP4" s="384"/>
      <c r="BQ4" s="384"/>
      <c r="BR4" s="384"/>
      <c r="BS4" s="384"/>
      <c r="BT4" s="384"/>
      <c r="BU4" s="385"/>
      <c r="BV4" s="383">
        <v>9834350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5.7</v>
      </c>
      <c r="CU4" s="390"/>
      <c r="CV4" s="390"/>
      <c r="CW4" s="390"/>
      <c r="CX4" s="390"/>
      <c r="CY4" s="390"/>
      <c r="CZ4" s="390"/>
      <c r="DA4" s="391"/>
      <c r="DB4" s="389">
        <v>6.5</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10300031</v>
      </c>
      <c r="BO5" s="421"/>
      <c r="BP5" s="421"/>
      <c r="BQ5" s="421"/>
      <c r="BR5" s="421"/>
      <c r="BS5" s="421"/>
      <c r="BT5" s="421"/>
      <c r="BU5" s="422"/>
      <c r="BV5" s="420">
        <v>9524047</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97.9</v>
      </c>
      <c r="CU5" s="418"/>
      <c r="CV5" s="418"/>
      <c r="CW5" s="418"/>
      <c r="CX5" s="418"/>
      <c r="CY5" s="418"/>
      <c r="CZ5" s="418"/>
      <c r="DA5" s="419"/>
      <c r="DB5" s="417">
        <v>100.9</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357824</v>
      </c>
      <c r="BO6" s="421"/>
      <c r="BP6" s="421"/>
      <c r="BQ6" s="421"/>
      <c r="BR6" s="421"/>
      <c r="BS6" s="421"/>
      <c r="BT6" s="421"/>
      <c r="BU6" s="422"/>
      <c r="BV6" s="420">
        <v>310303</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98.4</v>
      </c>
      <c r="CU6" s="458"/>
      <c r="CV6" s="458"/>
      <c r="CW6" s="458"/>
      <c r="CX6" s="458"/>
      <c r="CY6" s="458"/>
      <c r="CZ6" s="458"/>
      <c r="DA6" s="459"/>
      <c r="DB6" s="457">
        <v>101.8</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101</v>
      </c>
      <c r="AV7" s="453"/>
      <c r="AW7" s="453"/>
      <c r="AX7" s="453"/>
      <c r="AY7" s="454" t="s">
        <v>102</v>
      </c>
      <c r="AZ7" s="455"/>
      <c r="BA7" s="455"/>
      <c r="BB7" s="455"/>
      <c r="BC7" s="455"/>
      <c r="BD7" s="455"/>
      <c r="BE7" s="455"/>
      <c r="BF7" s="455"/>
      <c r="BG7" s="455"/>
      <c r="BH7" s="455"/>
      <c r="BI7" s="455"/>
      <c r="BJ7" s="455"/>
      <c r="BK7" s="455"/>
      <c r="BL7" s="455"/>
      <c r="BM7" s="456"/>
      <c r="BN7" s="420">
        <v>85828</v>
      </c>
      <c r="BO7" s="421"/>
      <c r="BP7" s="421"/>
      <c r="BQ7" s="421"/>
      <c r="BR7" s="421"/>
      <c r="BS7" s="421"/>
      <c r="BT7" s="421"/>
      <c r="BU7" s="422"/>
      <c r="BV7" s="420">
        <v>6765</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4787681</v>
      </c>
      <c r="CU7" s="421"/>
      <c r="CV7" s="421"/>
      <c r="CW7" s="421"/>
      <c r="CX7" s="421"/>
      <c r="CY7" s="421"/>
      <c r="CZ7" s="421"/>
      <c r="DA7" s="422"/>
      <c r="DB7" s="420">
        <v>4671106</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271996</v>
      </c>
      <c r="BO8" s="421"/>
      <c r="BP8" s="421"/>
      <c r="BQ8" s="421"/>
      <c r="BR8" s="421"/>
      <c r="BS8" s="421"/>
      <c r="BT8" s="421"/>
      <c r="BU8" s="422"/>
      <c r="BV8" s="420">
        <v>303538</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0.62</v>
      </c>
      <c r="CU8" s="461"/>
      <c r="CV8" s="461"/>
      <c r="CW8" s="461"/>
      <c r="CX8" s="461"/>
      <c r="CY8" s="461"/>
      <c r="CZ8" s="461"/>
      <c r="DA8" s="462"/>
      <c r="DB8" s="460">
        <v>0.63</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16958</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-31542</v>
      </c>
      <c r="BO9" s="421"/>
      <c r="BP9" s="421"/>
      <c r="BQ9" s="421"/>
      <c r="BR9" s="421"/>
      <c r="BS9" s="421"/>
      <c r="BT9" s="421"/>
      <c r="BU9" s="422"/>
      <c r="BV9" s="420">
        <v>-40660</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8.4</v>
      </c>
      <c r="CU9" s="418"/>
      <c r="CV9" s="418"/>
      <c r="CW9" s="418"/>
      <c r="CX9" s="418"/>
      <c r="CY9" s="418"/>
      <c r="CZ9" s="418"/>
      <c r="DA9" s="419"/>
      <c r="DB9" s="417">
        <v>8.9</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17446</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154352</v>
      </c>
      <c r="BO10" s="421"/>
      <c r="BP10" s="421"/>
      <c r="BQ10" s="421"/>
      <c r="BR10" s="421"/>
      <c r="BS10" s="421"/>
      <c r="BT10" s="421"/>
      <c r="BU10" s="422"/>
      <c r="BV10" s="420">
        <v>185212</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16061</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246571</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15888</v>
      </c>
      <c r="S13" s="505"/>
      <c r="T13" s="505"/>
      <c r="U13" s="505"/>
      <c r="V13" s="506"/>
      <c r="W13" s="436" t="s">
        <v>131</v>
      </c>
      <c r="X13" s="437"/>
      <c r="Y13" s="437"/>
      <c r="Z13" s="437"/>
      <c r="AA13" s="437"/>
      <c r="AB13" s="427"/>
      <c r="AC13" s="471">
        <v>137</v>
      </c>
      <c r="AD13" s="472"/>
      <c r="AE13" s="472"/>
      <c r="AF13" s="472"/>
      <c r="AG13" s="514"/>
      <c r="AH13" s="471">
        <v>150</v>
      </c>
      <c r="AI13" s="472"/>
      <c r="AJ13" s="472"/>
      <c r="AK13" s="472"/>
      <c r="AL13" s="473"/>
      <c r="AM13" s="449" t="s">
        <v>132</v>
      </c>
      <c r="AN13" s="450"/>
      <c r="AO13" s="450"/>
      <c r="AP13" s="450"/>
      <c r="AQ13" s="450"/>
      <c r="AR13" s="450"/>
      <c r="AS13" s="450"/>
      <c r="AT13" s="451"/>
      <c r="AU13" s="452" t="s">
        <v>101</v>
      </c>
      <c r="AV13" s="453"/>
      <c r="AW13" s="453"/>
      <c r="AX13" s="453"/>
      <c r="AY13" s="454" t="s">
        <v>133</v>
      </c>
      <c r="AZ13" s="455"/>
      <c r="BA13" s="455"/>
      <c r="BB13" s="455"/>
      <c r="BC13" s="455"/>
      <c r="BD13" s="455"/>
      <c r="BE13" s="455"/>
      <c r="BF13" s="455"/>
      <c r="BG13" s="455"/>
      <c r="BH13" s="455"/>
      <c r="BI13" s="455"/>
      <c r="BJ13" s="455"/>
      <c r="BK13" s="455"/>
      <c r="BL13" s="455"/>
      <c r="BM13" s="456"/>
      <c r="BN13" s="420">
        <v>-123761</v>
      </c>
      <c r="BO13" s="421"/>
      <c r="BP13" s="421"/>
      <c r="BQ13" s="421"/>
      <c r="BR13" s="421"/>
      <c r="BS13" s="421"/>
      <c r="BT13" s="421"/>
      <c r="BU13" s="422"/>
      <c r="BV13" s="420">
        <v>144552</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3.2</v>
      </c>
      <c r="CU13" s="418"/>
      <c r="CV13" s="418"/>
      <c r="CW13" s="418"/>
      <c r="CX13" s="418"/>
      <c r="CY13" s="418"/>
      <c r="CZ13" s="418"/>
      <c r="DA13" s="419"/>
      <c r="DB13" s="417">
        <v>3.5</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16300</v>
      </c>
      <c r="S14" s="505"/>
      <c r="T14" s="505"/>
      <c r="U14" s="505"/>
      <c r="V14" s="506"/>
      <c r="W14" s="410"/>
      <c r="X14" s="411"/>
      <c r="Y14" s="411"/>
      <c r="Z14" s="411"/>
      <c r="AA14" s="411"/>
      <c r="AB14" s="400"/>
      <c r="AC14" s="507">
        <v>2.1</v>
      </c>
      <c r="AD14" s="508"/>
      <c r="AE14" s="508"/>
      <c r="AF14" s="508"/>
      <c r="AG14" s="509"/>
      <c r="AH14" s="507">
        <v>2.2000000000000002</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16140</v>
      </c>
      <c r="S15" s="505"/>
      <c r="T15" s="505"/>
      <c r="U15" s="505"/>
      <c r="V15" s="506"/>
      <c r="W15" s="436" t="s">
        <v>137</v>
      </c>
      <c r="X15" s="437"/>
      <c r="Y15" s="437"/>
      <c r="Z15" s="437"/>
      <c r="AA15" s="437"/>
      <c r="AB15" s="427"/>
      <c r="AC15" s="471">
        <v>1627</v>
      </c>
      <c r="AD15" s="472"/>
      <c r="AE15" s="472"/>
      <c r="AF15" s="472"/>
      <c r="AG15" s="514"/>
      <c r="AH15" s="471">
        <v>1828</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2476236</v>
      </c>
      <c r="BO15" s="384"/>
      <c r="BP15" s="384"/>
      <c r="BQ15" s="384"/>
      <c r="BR15" s="384"/>
      <c r="BS15" s="384"/>
      <c r="BT15" s="384"/>
      <c r="BU15" s="385"/>
      <c r="BV15" s="383">
        <v>2516483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25.3</v>
      </c>
      <c r="AD16" s="508"/>
      <c r="AE16" s="508"/>
      <c r="AF16" s="508"/>
      <c r="AG16" s="509"/>
      <c r="AH16" s="507">
        <v>26.5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4098640</v>
      </c>
      <c r="BO16" s="421"/>
      <c r="BP16" s="421"/>
      <c r="BQ16" s="421"/>
      <c r="BR16" s="421"/>
      <c r="BS16" s="421"/>
      <c r="BT16" s="421"/>
      <c r="BU16" s="422"/>
      <c r="BV16" s="420">
        <v>3965558</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4672</v>
      </c>
      <c r="AD17" s="472"/>
      <c r="AE17" s="472"/>
      <c r="AF17" s="472"/>
      <c r="AG17" s="514"/>
      <c r="AH17" s="471">
        <v>4932</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3143442</v>
      </c>
      <c r="BO17" s="421"/>
      <c r="BP17" s="421"/>
      <c r="BQ17" s="421"/>
      <c r="BR17" s="421"/>
      <c r="BS17" s="421"/>
      <c r="BT17" s="421"/>
      <c r="BU17" s="422"/>
      <c r="BV17" s="420">
        <v>3197292</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28.07</v>
      </c>
      <c r="M18" s="544"/>
      <c r="N18" s="544"/>
      <c r="O18" s="544"/>
      <c r="P18" s="544"/>
      <c r="Q18" s="544"/>
      <c r="R18" s="545"/>
      <c r="S18" s="545"/>
      <c r="T18" s="545"/>
      <c r="U18" s="545"/>
      <c r="V18" s="546"/>
      <c r="W18" s="438"/>
      <c r="X18" s="439"/>
      <c r="Y18" s="439"/>
      <c r="Z18" s="439"/>
      <c r="AA18" s="439"/>
      <c r="AB18" s="430"/>
      <c r="AC18" s="547">
        <v>72.599999999999994</v>
      </c>
      <c r="AD18" s="548"/>
      <c r="AE18" s="548"/>
      <c r="AF18" s="548"/>
      <c r="AG18" s="549"/>
      <c r="AH18" s="547">
        <v>71.400000000000006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4905738</v>
      </c>
      <c r="BO18" s="421"/>
      <c r="BP18" s="421"/>
      <c r="BQ18" s="421"/>
      <c r="BR18" s="421"/>
      <c r="BS18" s="421"/>
      <c r="BT18" s="421"/>
      <c r="BU18" s="422"/>
      <c r="BV18" s="420">
        <v>4786955</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604</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6599120</v>
      </c>
      <c r="BO19" s="421"/>
      <c r="BP19" s="421"/>
      <c r="BQ19" s="421"/>
      <c r="BR19" s="421"/>
      <c r="BS19" s="421"/>
      <c r="BT19" s="421"/>
      <c r="BU19" s="422"/>
      <c r="BV19" s="420">
        <v>6287638</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6012</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4566387</v>
      </c>
      <c r="BO22" s="384"/>
      <c r="BP22" s="384"/>
      <c r="BQ22" s="384"/>
      <c r="BR22" s="384"/>
      <c r="BS22" s="384"/>
      <c r="BT22" s="384"/>
      <c r="BU22" s="385"/>
      <c r="BV22" s="383">
        <v>4936449</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3529498</v>
      </c>
      <c r="BO23" s="421"/>
      <c r="BP23" s="421"/>
      <c r="BQ23" s="421"/>
      <c r="BR23" s="421"/>
      <c r="BS23" s="421"/>
      <c r="BT23" s="421"/>
      <c r="BU23" s="422"/>
      <c r="BV23" s="420">
        <v>3720479</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6320</v>
      </c>
      <c r="R24" s="472"/>
      <c r="S24" s="472"/>
      <c r="T24" s="472"/>
      <c r="U24" s="472"/>
      <c r="V24" s="514"/>
      <c r="W24" s="566"/>
      <c r="X24" s="567"/>
      <c r="Y24" s="568"/>
      <c r="Z24" s="470" t="s">
        <v>162</v>
      </c>
      <c r="AA24" s="450"/>
      <c r="AB24" s="450"/>
      <c r="AC24" s="450"/>
      <c r="AD24" s="450"/>
      <c r="AE24" s="450"/>
      <c r="AF24" s="450"/>
      <c r="AG24" s="451"/>
      <c r="AH24" s="471">
        <v>145</v>
      </c>
      <c r="AI24" s="472"/>
      <c r="AJ24" s="472"/>
      <c r="AK24" s="472"/>
      <c r="AL24" s="514"/>
      <c r="AM24" s="471">
        <v>460955</v>
      </c>
      <c r="AN24" s="472"/>
      <c r="AO24" s="472"/>
      <c r="AP24" s="472"/>
      <c r="AQ24" s="472"/>
      <c r="AR24" s="514"/>
      <c r="AS24" s="471">
        <v>3179</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1531491</v>
      </c>
      <c r="BO24" s="421"/>
      <c r="BP24" s="421"/>
      <c r="BQ24" s="421"/>
      <c r="BR24" s="421"/>
      <c r="BS24" s="421"/>
      <c r="BT24" s="421"/>
      <c r="BU24" s="422"/>
      <c r="BV24" s="420">
        <v>1588410</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6210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681809</v>
      </c>
      <c r="BO25" s="384"/>
      <c r="BP25" s="384"/>
      <c r="BQ25" s="384"/>
      <c r="BR25" s="384"/>
      <c r="BS25" s="384"/>
      <c r="BT25" s="384"/>
      <c r="BU25" s="385"/>
      <c r="BV25" s="383">
        <v>378784</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5940</v>
      </c>
      <c r="R26" s="472"/>
      <c r="S26" s="472"/>
      <c r="T26" s="472"/>
      <c r="U26" s="472"/>
      <c r="V26" s="514"/>
      <c r="W26" s="566"/>
      <c r="X26" s="567"/>
      <c r="Y26" s="568"/>
      <c r="Z26" s="470" t="s">
        <v>168</v>
      </c>
      <c r="AA26" s="572"/>
      <c r="AB26" s="572"/>
      <c r="AC26" s="572"/>
      <c r="AD26" s="572"/>
      <c r="AE26" s="572"/>
      <c r="AF26" s="572"/>
      <c r="AG26" s="573"/>
      <c r="AH26" s="471">
        <v>6</v>
      </c>
      <c r="AI26" s="472"/>
      <c r="AJ26" s="472"/>
      <c r="AK26" s="472"/>
      <c r="AL26" s="514"/>
      <c r="AM26" s="471">
        <v>17970</v>
      </c>
      <c r="AN26" s="472"/>
      <c r="AO26" s="472"/>
      <c r="AP26" s="472"/>
      <c r="AQ26" s="472"/>
      <c r="AR26" s="514"/>
      <c r="AS26" s="471">
        <v>2995</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4200</v>
      </c>
      <c r="R27" s="472"/>
      <c r="S27" s="472"/>
      <c r="T27" s="472"/>
      <c r="U27" s="472"/>
      <c r="V27" s="514"/>
      <c r="W27" s="566"/>
      <c r="X27" s="567"/>
      <c r="Y27" s="568"/>
      <c r="Z27" s="470" t="s">
        <v>171</v>
      </c>
      <c r="AA27" s="450"/>
      <c r="AB27" s="450"/>
      <c r="AC27" s="450"/>
      <c r="AD27" s="450"/>
      <c r="AE27" s="450"/>
      <c r="AF27" s="450"/>
      <c r="AG27" s="451"/>
      <c r="AH27" s="471">
        <v>1</v>
      </c>
      <c r="AI27" s="472"/>
      <c r="AJ27" s="472"/>
      <c r="AK27" s="472"/>
      <c r="AL27" s="514"/>
      <c r="AM27" s="471" t="s">
        <v>172</v>
      </c>
      <c r="AN27" s="472"/>
      <c r="AO27" s="472"/>
      <c r="AP27" s="472"/>
      <c r="AQ27" s="472"/>
      <c r="AR27" s="514"/>
      <c r="AS27" s="471" t="s">
        <v>172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174</v>
      </c>
      <c r="F28" s="450"/>
      <c r="G28" s="450"/>
      <c r="H28" s="450"/>
      <c r="I28" s="450"/>
      <c r="J28" s="450"/>
      <c r="K28" s="451"/>
      <c r="L28" s="471">
        <v>1</v>
      </c>
      <c r="M28" s="472"/>
      <c r="N28" s="472"/>
      <c r="O28" s="472"/>
      <c r="P28" s="514"/>
      <c r="Q28" s="471">
        <v>3600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3054292</v>
      </c>
      <c r="BO28" s="384"/>
      <c r="BP28" s="384"/>
      <c r="BQ28" s="384"/>
      <c r="BR28" s="384"/>
      <c r="BS28" s="384"/>
      <c r="BT28" s="384"/>
      <c r="BU28" s="385"/>
      <c r="BV28" s="383">
        <v>3146511</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177</v>
      </c>
      <c r="F29" s="450"/>
      <c r="G29" s="450"/>
      <c r="H29" s="450"/>
      <c r="I29" s="450"/>
      <c r="J29" s="450"/>
      <c r="K29" s="451"/>
      <c r="L29" s="471">
        <v>12</v>
      </c>
      <c r="M29" s="472"/>
      <c r="N29" s="472"/>
      <c r="O29" s="472"/>
      <c r="P29" s="514"/>
      <c r="Q29" s="471">
        <v>3450</v>
      </c>
      <c r="R29" s="472"/>
      <c r="S29" s="472"/>
      <c r="T29" s="472"/>
      <c r="U29" s="472"/>
      <c r="V29" s="514"/>
      <c r="W29" s="569"/>
      <c r="X29" s="570"/>
      <c r="Y29" s="571"/>
      <c r="Z29" s="470" t="s">
        <v>178</v>
      </c>
      <c r="AA29" s="450"/>
      <c r="AB29" s="450"/>
      <c r="AC29" s="450"/>
      <c r="AD29" s="450"/>
      <c r="AE29" s="450"/>
      <c r="AF29" s="450"/>
      <c r="AG29" s="451"/>
      <c r="AH29" s="471">
        <v>146</v>
      </c>
      <c r="AI29" s="472"/>
      <c r="AJ29" s="472"/>
      <c r="AK29" s="472"/>
      <c r="AL29" s="514"/>
      <c r="AM29" s="471">
        <v>465956</v>
      </c>
      <c r="AN29" s="472"/>
      <c r="AO29" s="472"/>
      <c r="AP29" s="472"/>
      <c r="AQ29" s="472"/>
      <c r="AR29" s="514"/>
      <c r="AS29" s="471">
        <v>3191</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301941</v>
      </c>
      <c r="BO29" s="421"/>
      <c r="BP29" s="421"/>
      <c r="BQ29" s="421"/>
      <c r="BR29" s="421"/>
      <c r="BS29" s="421"/>
      <c r="BT29" s="421"/>
      <c r="BU29" s="422"/>
      <c r="BV29" s="420">
        <v>281656</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96.4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1460262</v>
      </c>
      <c r="BO30" s="540"/>
      <c r="BP30" s="540"/>
      <c r="BQ30" s="540"/>
      <c r="BR30" s="540"/>
      <c r="BS30" s="540"/>
      <c r="BT30" s="540"/>
      <c r="BU30" s="541"/>
      <c r="BV30" s="539">
        <v>1166373</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下水道事業会計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6</v>
      </c>
      <c r="BX34" s="610"/>
      <c r="BY34" s="611" t="str">
        <f>IF('各会計、関係団体の財政状況及び健全化判断比率'!B68="","",'各会計、関係団体の財政状況及び健全化判断比率'!B68)</f>
        <v>秋川流域斎場組合</v>
      </c>
      <c r="BZ34" s="611"/>
      <c r="CA34" s="611"/>
      <c r="CB34" s="611"/>
      <c r="CC34" s="611"/>
      <c r="CD34" s="611"/>
      <c r="CE34" s="611"/>
      <c r="CF34" s="611"/>
      <c r="CG34" s="611"/>
      <c r="CH34" s="611"/>
      <c r="CI34" s="611"/>
      <c r="CJ34" s="611"/>
      <c r="CK34" s="611"/>
      <c r="CL34" s="611"/>
      <c r="CM34" s="611"/>
      <c r="CN34" s="163"/>
      <c r="CO34" s="610">
        <f>IF(CQ34="","",MAX(C34:D43,U34:V43,AM34:AN43,BE34:BF43,BW34:BX43)+1)</f>
        <v>15</v>
      </c>
      <c r="CP34" s="610"/>
      <c r="CQ34" s="611" t="str">
        <f>IF('各会計、関係団体の財政状況及び健全化判断比率'!BS7="","",'各会計、関係団体の財政状況及び健全化判断比率'!BS7)</f>
        <v>日の出町土地開発公社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7</v>
      </c>
      <c r="BX35" s="610"/>
      <c r="BY35" s="611" t="str">
        <f>IF('各会計、関係団体の財政状況及び健全化判断比率'!B69="","",'各会計、関係団体の財政状況及び健全化判断比率'!B69)</f>
        <v>西秋川衛生組合</v>
      </c>
      <c r="BZ35" s="611"/>
      <c r="CA35" s="611"/>
      <c r="CB35" s="611"/>
      <c r="CC35" s="611"/>
      <c r="CD35" s="611"/>
      <c r="CE35" s="611"/>
      <c r="CF35" s="611"/>
      <c r="CG35" s="611"/>
      <c r="CH35" s="611"/>
      <c r="CI35" s="611"/>
      <c r="CJ35" s="611"/>
      <c r="CK35" s="611"/>
      <c r="CL35" s="611"/>
      <c r="CM35" s="611"/>
      <c r="CN35" s="163"/>
      <c r="CO35" s="610">
        <f t="shared" ref="CO35:CO43" si="3">IF(CQ35="","",CO34+1)</f>
        <v>16</v>
      </c>
      <c r="CP35" s="610"/>
      <c r="CQ35" s="611" t="str">
        <f>IF('各会計、関係団体の財政状況及び健全化判断比率'!BS8="","",'各会計、関係団体の財政状況及び健全化判断比率'!BS8)</f>
        <v>日の出町サービス総合センター</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8</v>
      </c>
      <c r="BX36" s="610"/>
      <c r="BY36" s="611" t="str">
        <f>IF('各会計、関係団体の財政状況及び健全化判断比率'!B70="","",'各会計、関係団体の財政状況及び健全化判断比率'!B70)</f>
        <v>阿伎留病院企業団</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9</v>
      </c>
      <c r="BX37" s="610"/>
      <c r="BY37" s="611" t="str">
        <f>IF('各会計、関係団体の財政状況及び健全化判断比率'!B71="","",'各会計、関係団体の財政状況及び健全化判断比率'!B71)</f>
        <v>東京市町村総合事務組合(一般会計)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10</v>
      </c>
      <c r="BX38" s="610"/>
      <c r="BY38" s="611" t="str">
        <f>IF('各会計、関係団体の財政状況及び健全化判断比率'!B72="","",'各会計、関係団体の財政状況及び健全化判断比率'!B72)</f>
        <v>東京市町村総合事務組合(交通災害共済特別会計)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11</v>
      </c>
      <c r="BX39" s="610"/>
      <c r="BY39" s="611" t="str">
        <f>IF('各会計、関係団体の財政状況及び健全化判断比率'!B73="","",'各会計、関係団体の財政状況及び健全化判断比率'!B73)</f>
        <v>東京都市町村職員退職手当組合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12</v>
      </c>
      <c r="BX40" s="610"/>
      <c r="BY40" s="611" t="str">
        <f>IF('各会計、関係団体の財政状況及び健全化判断比率'!B74="","",'各会計、関係団体の財政状況及び健全化判断比率'!B74)</f>
        <v>東京都市町村議会議員公務災害補償等組合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13</v>
      </c>
      <c r="BX41" s="610"/>
      <c r="BY41" s="611" t="str">
        <f>IF('各会計、関係団体の財政状況及び健全化判断比率'!B75="","",'各会計、関係団体の財政状況及び健全化判断比率'!B75)</f>
        <v>東京都後期高齢者医療広域連合（一般会計）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14</v>
      </c>
      <c r="BX42" s="610"/>
      <c r="BY42" s="611" t="str">
        <f>IF('各会計、関係団体の財政状況及び健全化判断比率'!B76="","",'各会計、関係団体の財政状況及び健全化判断比率'!B76)</f>
        <v>東京都後期高齢者医療広域連合（医療特別会計）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CN28xfZwyY6fxM3cvO+JDHIhHVyOAvWdRImQQ59dICO9Jm1TtFHCB7wL5cWPJ9wQy1JWJ1AZhbb6244UNJZluw==" saltValue="dSpkmA3SPPbkReiJCaiHK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216</v>
      </c>
      <c r="C5" s="623"/>
      <c r="D5" s="623"/>
      <c r="E5" s="623"/>
      <c r="F5" s="623"/>
      <c r="G5" s="623"/>
      <c r="H5" s="623"/>
      <c r="I5" s="623"/>
      <c r="J5" s="623"/>
      <c r="K5" s="623"/>
      <c r="L5" s="623"/>
      <c r="M5" s="623"/>
      <c r="N5" s="623"/>
      <c r="O5" s="623"/>
      <c r="P5" s="623"/>
      <c r="Q5" s="624"/>
      <c r="R5" s="625">
        <v>2701906</v>
      </c>
      <c r="S5" s="626"/>
      <c r="T5" s="626"/>
      <c r="U5" s="626"/>
      <c r="V5" s="626"/>
      <c r="W5" s="626"/>
      <c r="X5" s="626"/>
      <c r="Y5" s="627"/>
      <c r="Z5" s="628">
        <v>25.4</v>
      </c>
      <c r="AA5" s="628"/>
      <c r="AB5" s="628"/>
      <c r="AC5" s="628"/>
      <c r="AD5" s="629">
        <v>2492562</v>
      </c>
      <c r="AE5" s="629"/>
      <c r="AF5" s="629"/>
      <c r="AG5" s="629"/>
      <c r="AH5" s="629"/>
      <c r="AI5" s="629"/>
      <c r="AJ5" s="629"/>
      <c r="AK5" s="629"/>
      <c r="AL5" s="630">
        <v>50</v>
      </c>
      <c r="AM5" s="631"/>
      <c r="AN5" s="631"/>
      <c r="AO5" s="632"/>
      <c r="AP5" s="622" t="s">
        <v>217</v>
      </c>
      <c r="AQ5" s="623"/>
      <c r="AR5" s="623"/>
      <c r="AS5" s="623"/>
      <c r="AT5" s="623"/>
      <c r="AU5" s="623"/>
      <c r="AV5" s="623"/>
      <c r="AW5" s="623"/>
      <c r="AX5" s="623"/>
      <c r="AY5" s="623"/>
      <c r="AZ5" s="623"/>
      <c r="BA5" s="623"/>
      <c r="BB5" s="623"/>
      <c r="BC5" s="623"/>
      <c r="BD5" s="623"/>
      <c r="BE5" s="623"/>
      <c r="BF5" s="624"/>
      <c r="BG5" s="636">
        <v>2492541</v>
      </c>
      <c r="BH5" s="637"/>
      <c r="BI5" s="637"/>
      <c r="BJ5" s="637"/>
      <c r="BK5" s="637"/>
      <c r="BL5" s="637"/>
      <c r="BM5" s="637"/>
      <c r="BN5" s="638"/>
      <c r="BO5" s="639">
        <v>92.3</v>
      </c>
      <c r="BP5" s="639"/>
      <c r="BQ5" s="639"/>
      <c r="BR5" s="639"/>
      <c r="BS5" s="640">
        <v>41375</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2">
      <c r="B6" s="633" t="s">
        <v>221</v>
      </c>
      <c r="C6" s="634"/>
      <c r="D6" s="634"/>
      <c r="E6" s="634"/>
      <c r="F6" s="634"/>
      <c r="G6" s="634"/>
      <c r="H6" s="634"/>
      <c r="I6" s="634"/>
      <c r="J6" s="634"/>
      <c r="K6" s="634"/>
      <c r="L6" s="634"/>
      <c r="M6" s="634"/>
      <c r="N6" s="634"/>
      <c r="O6" s="634"/>
      <c r="P6" s="634"/>
      <c r="Q6" s="635"/>
      <c r="R6" s="636">
        <v>58322</v>
      </c>
      <c r="S6" s="637"/>
      <c r="T6" s="637"/>
      <c r="U6" s="637"/>
      <c r="V6" s="637"/>
      <c r="W6" s="637"/>
      <c r="X6" s="637"/>
      <c r="Y6" s="638"/>
      <c r="Z6" s="639">
        <v>0.5</v>
      </c>
      <c r="AA6" s="639"/>
      <c r="AB6" s="639"/>
      <c r="AC6" s="639"/>
      <c r="AD6" s="640">
        <v>58322</v>
      </c>
      <c r="AE6" s="640"/>
      <c r="AF6" s="640"/>
      <c r="AG6" s="640"/>
      <c r="AH6" s="640"/>
      <c r="AI6" s="640"/>
      <c r="AJ6" s="640"/>
      <c r="AK6" s="640"/>
      <c r="AL6" s="641">
        <v>1.2</v>
      </c>
      <c r="AM6" s="642"/>
      <c r="AN6" s="642"/>
      <c r="AO6" s="643"/>
      <c r="AP6" s="633" t="s">
        <v>222</v>
      </c>
      <c r="AQ6" s="634"/>
      <c r="AR6" s="634"/>
      <c r="AS6" s="634"/>
      <c r="AT6" s="634"/>
      <c r="AU6" s="634"/>
      <c r="AV6" s="634"/>
      <c r="AW6" s="634"/>
      <c r="AX6" s="634"/>
      <c r="AY6" s="634"/>
      <c r="AZ6" s="634"/>
      <c r="BA6" s="634"/>
      <c r="BB6" s="634"/>
      <c r="BC6" s="634"/>
      <c r="BD6" s="634"/>
      <c r="BE6" s="634"/>
      <c r="BF6" s="635"/>
      <c r="BG6" s="636">
        <v>2492541</v>
      </c>
      <c r="BH6" s="637"/>
      <c r="BI6" s="637"/>
      <c r="BJ6" s="637"/>
      <c r="BK6" s="637"/>
      <c r="BL6" s="637"/>
      <c r="BM6" s="637"/>
      <c r="BN6" s="638"/>
      <c r="BO6" s="639">
        <v>92.3</v>
      </c>
      <c r="BP6" s="639"/>
      <c r="BQ6" s="639"/>
      <c r="BR6" s="639"/>
      <c r="BS6" s="640">
        <v>41375</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136974</v>
      </c>
      <c r="CS6" s="637"/>
      <c r="CT6" s="637"/>
      <c r="CU6" s="637"/>
      <c r="CV6" s="637"/>
      <c r="CW6" s="637"/>
      <c r="CX6" s="637"/>
      <c r="CY6" s="638"/>
      <c r="CZ6" s="630">
        <v>1.3</v>
      </c>
      <c r="DA6" s="631"/>
      <c r="DB6" s="631"/>
      <c r="DC6" s="647"/>
      <c r="DD6" s="645" t="s">
        <v>122</v>
      </c>
      <c r="DE6" s="637"/>
      <c r="DF6" s="637"/>
      <c r="DG6" s="637"/>
      <c r="DH6" s="637"/>
      <c r="DI6" s="637"/>
      <c r="DJ6" s="637"/>
      <c r="DK6" s="637"/>
      <c r="DL6" s="637"/>
      <c r="DM6" s="637"/>
      <c r="DN6" s="637"/>
      <c r="DO6" s="637"/>
      <c r="DP6" s="638"/>
      <c r="DQ6" s="645">
        <v>136974</v>
      </c>
      <c r="DR6" s="637"/>
      <c r="DS6" s="637"/>
      <c r="DT6" s="637"/>
      <c r="DU6" s="637"/>
      <c r="DV6" s="637"/>
      <c r="DW6" s="637"/>
      <c r="DX6" s="637"/>
      <c r="DY6" s="637"/>
      <c r="DZ6" s="637"/>
      <c r="EA6" s="637"/>
      <c r="EB6" s="637"/>
      <c r="EC6" s="646"/>
    </row>
    <row r="7" spans="2:143" ht="11.25" customHeight="1" x14ac:dyDescent="0.2">
      <c r="B7" s="633" t="s">
        <v>224</v>
      </c>
      <c r="C7" s="634"/>
      <c r="D7" s="634"/>
      <c r="E7" s="634"/>
      <c r="F7" s="634"/>
      <c r="G7" s="634"/>
      <c r="H7" s="634"/>
      <c r="I7" s="634"/>
      <c r="J7" s="634"/>
      <c r="K7" s="634"/>
      <c r="L7" s="634"/>
      <c r="M7" s="634"/>
      <c r="N7" s="634"/>
      <c r="O7" s="634"/>
      <c r="P7" s="634"/>
      <c r="Q7" s="635"/>
      <c r="R7" s="636">
        <v>4740</v>
      </c>
      <c r="S7" s="637"/>
      <c r="T7" s="637"/>
      <c r="U7" s="637"/>
      <c r="V7" s="637"/>
      <c r="W7" s="637"/>
      <c r="X7" s="637"/>
      <c r="Y7" s="638"/>
      <c r="Z7" s="639">
        <v>0</v>
      </c>
      <c r="AA7" s="639"/>
      <c r="AB7" s="639"/>
      <c r="AC7" s="639"/>
      <c r="AD7" s="640">
        <v>4740</v>
      </c>
      <c r="AE7" s="640"/>
      <c r="AF7" s="640"/>
      <c r="AG7" s="640"/>
      <c r="AH7" s="640"/>
      <c r="AI7" s="640"/>
      <c r="AJ7" s="640"/>
      <c r="AK7" s="640"/>
      <c r="AL7" s="641">
        <v>0.1</v>
      </c>
      <c r="AM7" s="642"/>
      <c r="AN7" s="642"/>
      <c r="AO7" s="643"/>
      <c r="AP7" s="633" t="s">
        <v>225</v>
      </c>
      <c r="AQ7" s="634"/>
      <c r="AR7" s="634"/>
      <c r="AS7" s="634"/>
      <c r="AT7" s="634"/>
      <c r="AU7" s="634"/>
      <c r="AV7" s="634"/>
      <c r="AW7" s="634"/>
      <c r="AX7" s="634"/>
      <c r="AY7" s="634"/>
      <c r="AZ7" s="634"/>
      <c r="BA7" s="634"/>
      <c r="BB7" s="634"/>
      <c r="BC7" s="634"/>
      <c r="BD7" s="634"/>
      <c r="BE7" s="634"/>
      <c r="BF7" s="635"/>
      <c r="BG7" s="636">
        <v>975683</v>
      </c>
      <c r="BH7" s="637"/>
      <c r="BI7" s="637"/>
      <c r="BJ7" s="637"/>
      <c r="BK7" s="637"/>
      <c r="BL7" s="637"/>
      <c r="BM7" s="637"/>
      <c r="BN7" s="638"/>
      <c r="BO7" s="639">
        <v>36.1</v>
      </c>
      <c r="BP7" s="639"/>
      <c r="BQ7" s="639"/>
      <c r="BR7" s="639"/>
      <c r="BS7" s="640">
        <v>41375</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1860419</v>
      </c>
      <c r="CS7" s="637"/>
      <c r="CT7" s="637"/>
      <c r="CU7" s="637"/>
      <c r="CV7" s="637"/>
      <c r="CW7" s="637"/>
      <c r="CX7" s="637"/>
      <c r="CY7" s="638"/>
      <c r="CZ7" s="639">
        <v>18.100000000000001</v>
      </c>
      <c r="DA7" s="639"/>
      <c r="DB7" s="639"/>
      <c r="DC7" s="639"/>
      <c r="DD7" s="645">
        <v>261454</v>
      </c>
      <c r="DE7" s="637"/>
      <c r="DF7" s="637"/>
      <c r="DG7" s="637"/>
      <c r="DH7" s="637"/>
      <c r="DI7" s="637"/>
      <c r="DJ7" s="637"/>
      <c r="DK7" s="637"/>
      <c r="DL7" s="637"/>
      <c r="DM7" s="637"/>
      <c r="DN7" s="637"/>
      <c r="DO7" s="637"/>
      <c r="DP7" s="638"/>
      <c r="DQ7" s="645">
        <v>1449461</v>
      </c>
      <c r="DR7" s="637"/>
      <c r="DS7" s="637"/>
      <c r="DT7" s="637"/>
      <c r="DU7" s="637"/>
      <c r="DV7" s="637"/>
      <c r="DW7" s="637"/>
      <c r="DX7" s="637"/>
      <c r="DY7" s="637"/>
      <c r="DZ7" s="637"/>
      <c r="EA7" s="637"/>
      <c r="EB7" s="637"/>
      <c r="EC7" s="646"/>
    </row>
    <row r="8" spans="2:143" ht="11.25" customHeight="1" x14ac:dyDescent="0.2">
      <c r="B8" s="633" t="s">
        <v>227</v>
      </c>
      <c r="C8" s="634"/>
      <c r="D8" s="634"/>
      <c r="E8" s="634"/>
      <c r="F8" s="634"/>
      <c r="G8" s="634"/>
      <c r="H8" s="634"/>
      <c r="I8" s="634"/>
      <c r="J8" s="634"/>
      <c r="K8" s="634"/>
      <c r="L8" s="634"/>
      <c r="M8" s="634"/>
      <c r="N8" s="634"/>
      <c r="O8" s="634"/>
      <c r="P8" s="634"/>
      <c r="Q8" s="635"/>
      <c r="R8" s="636">
        <v>24401</v>
      </c>
      <c r="S8" s="637"/>
      <c r="T8" s="637"/>
      <c r="U8" s="637"/>
      <c r="V8" s="637"/>
      <c r="W8" s="637"/>
      <c r="X8" s="637"/>
      <c r="Y8" s="638"/>
      <c r="Z8" s="639">
        <v>0.2</v>
      </c>
      <c r="AA8" s="639"/>
      <c r="AB8" s="639"/>
      <c r="AC8" s="639"/>
      <c r="AD8" s="640">
        <v>24401</v>
      </c>
      <c r="AE8" s="640"/>
      <c r="AF8" s="640"/>
      <c r="AG8" s="640"/>
      <c r="AH8" s="640"/>
      <c r="AI8" s="640"/>
      <c r="AJ8" s="640"/>
      <c r="AK8" s="640"/>
      <c r="AL8" s="641">
        <v>0.5</v>
      </c>
      <c r="AM8" s="642"/>
      <c r="AN8" s="642"/>
      <c r="AO8" s="643"/>
      <c r="AP8" s="633" t="s">
        <v>228</v>
      </c>
      <c r="AQ8" s="634"/>
      <c r="AR8" s="634"/>
      <c r="AS8" s="634"/>
      <c r="AT8" s="634"/>
      <c r="AU8" s="634"/>
      <c r="AV8" s="634"/>
      <c r="AW8" s="634"/>
      <c r="AX8" s="634"/>
      <c r="AY8" s="634"/>
      <c r="AZ8" s="634"/>
      <c r="BA8" s="634"/>
      <c r="BB8" s="634"/>
      <c r="BC8" s="634"/>
      <c r="BD8" s="634"/>
      <c r="BE8" s="634"/>
      <c r="BF8" s="635"/>
      <c r="BG8" s="636">
        <v>24863</v>
      </c>
      <c r="BH8" s="637"/>
      <c r="BI8" s="637"/>
      <c r="BJ8" s="637"/>
      <c r="BK8" s="637"/>
      <c r="BL8" s="637"/>
      <c r="BM8" s="637"/>
      <c r="BN8" s="638"/>
      <c r="BO8" s="639">
        <v>0.9</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4330920</v>
      </c>
      <c r="CS8" s="637"/>
      <c r="CT8" s="637"/>
      <c r="CU8" s="637"/>
      <c r="CV8" s="637"/>
      <c r="CW8" s="637"/>
      <c r="CX8" s="637"/>
      <c r="CY8" s="638"/>
      <c r="CZ8" s="639">
        <v>42</v>
      </c>
      <c r="DA8" s="639"/>
      <c r="DB8" s="639"/>
      <c r="DC8" s="639"/>
      <c r="DD8" s="645">
        <v>262200</v>
      </c>
      <c r="DE8" s="637"/>
      <c r="DF8" s="637"/>
      <c r="DG8" s="637"/>
      <c r="DH8" s="637"/>
      <c r="DI8" s="637"/>
      <c r="DJ8" s="637"/>
      <c r="DK8" s="637"/>
      <c r="DL8" s="637"/>
      <c r="DM8" s="637"/>
      <c r="DN8" s="637"/>
      <c r="DO8" s="637"/>
      <c r="DP8" s="638"/>
      <c r="DQ8" s="645">
        <v>2069130</v>
      </c>
      <c r="DR8" s="637"/>
      <c r="DS8" s="637"/>
      <c r="DT8" s="637"/>
      <c r="DU8" s="637"/>
      <c r="DV8" s="637"/>
      <c r="DW8" s="637"/>
      <c r="DX8" s="637"/>
      <c r="DY8" s="637"/>
      <c r="DZ8" s="637"/>
      <c r="EA8" s="637"/>
      <c r="EB8" s="637"/>
      <c r="EC8" s="646"/>
    </row>
    <row r="9" spans="2:143" ht="11.25" customHeight="1" x14ac:dyDescent="0.2">
      <c r="B9" s="633" t="s">
        <v>230</v>
      </c>
      <c r="C9" s="634"/>
      <c r="D9" s="634"/>
      <c r="E9" s="634"/>
      <c r="F9" s="634"/>
      <c r="G9" s="634"/>
      <c r="H9" s="634"/>
      <c r="I9" s="634"/>
      <c r="J9" s="634"/>
      <c r="K9" s="634"/>
      <c r="L9" s="634"/>
      <c r="M9" s="634"/>
      <c r="N9" s="634"/>
      <c r="O9" s="634"/>
      <c r="P9" s="634"/>
      <c r="Q9" s="635"/>
      <c r="R9" s="636">
        <v>35578</v>
      </c>
      <c r="S9" s="637"/>
      <c r="T9" s="637"/>
      <c r="U9" s="637"/>
      <c r="V9" s="637"/>
      <c r="W9" s="637"/>
      <c r="X9" s="637"/>
      <c r="Y9" s="638"/>
      <c r="Z9" s="639">
        <v>0.3</v>
      </c>
      <c r="AA9" s="639"/>
      <c r="AB9" s="639"/>
      <c r="AC9" s="639"/>
      <c r="AD9" s="640">
        <v>35578</v>
      </c>
      <c r="AE9" s="640"/>
      <c r="AF9" s="640"/>
      <c r="AG9" s="640"/>
      <c r="AH9" s="640"/>
      <c r="AI9" s="640"/>
      <c r="AJ9" s="640"/>
      <c r="AK9" s="640"/>
      <c r="AL9" s="641">
        <v>0.7</v>
      </c>
      <c r="AM9" s="642"/>
      <c r="AN9" s="642"/>
      <c r="AO9" s="643"/>
      <c r="AP9" s="633" t="s">
        <v>231</v>
      </c>
      <c r="AQ9" s="634"/>
      <c r="AR9" s="634"/>
      <c r="AS9" s="634"/>
      <c r="AT9" s="634"/>
      <c r="AU9" s="634"/>
      <c r="AV9" s="634"/>
      <c r="AW9" s="634"/>
      <c r="AX9" s="634"/>
      <c r="AY9" s="634"/>
      <c r="AZ9" s="634"/>
      <c r="BA9" s="634"/>
      <c r="BB9" s="634"/>
      <c r="BC9" s="634"/>
      <c r="BD9" s="634"/>
      <c r="BE9" s="634"/>
      <c r="BF9" s="635"/>
      <c r="BG9" s="636">
        <v>728046</v>
      </c>
      <c r="BH9" s="637"/>
      <c r="BI9" s="637"/>
      <c r="BJ9" s="637"/>
      <c r="BK9" s="637"/>
      <c r="BL9" s="637"/>
      <c r="BM9" s="637"/>
      <c r="BN9" s="638"/>
      <c r="BO9" s="639">
        <v>26.9</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891680</v>
      </c>
      <c r="CS9" s="637"/>
      <c r="CT9" s="637"/>
      <c r="CU9" s="637"/>
      <c r="CV9" s="637"/>
      <c r="CW9" s="637"/>
      <c r="CX9" s="637"/>
      <c r="CY9" s="638"/>
      <c r="CZ9" s="639">
        <v>8.6999999999999993</v>
      </c>
      <c r="DA9" s="639"/>
      <c r="DB9" s="639"/>
      <c r="DC9" s="639"/>
      <c r="DD9" s="645">
        <v>3114</v>
      </c>
      <c r="DE9" s="637"/>
      <c r="DF9" s="637"/>
      <c r="DG9" s="637"/>
      <c r="DH9" s="637"/>
      <c r="DI9" s="637"/>
      <c r="DJ9" s="637"/>
      <c r="DK9" s="637"/>
      <c r="DL9" s="637"/>
      <c r="DM9" s="637"/>
      <c r="DN9" s="637"/>
      <c r="DO9" s="637"/>
      <c r="DP9" s="638"/>
      <c r="DQ9" s="645">
        <v>486080</v>
      </c>
      <c r="DR9" s="637"/>
      <c r="DS9" s="637"/>
      <c r="DT9" s="637"/>
      <c r="DU9" s="637"/>
      <c r="DV9" s="637"/>
      <c r="DW9" s="637"/>
      <c r="DX9" s="637"/>
      <c r="DY9" s="637"/>
      <c r="DZ9" s="637"/>
      <c r="EA9" s="637"/>
      <c r="EB9" s="637"/>
      <c r="EC9" s="646"/>
    </row>
    <row r="10" spans="2:143" ht="11.25" customHeight="1" x14ac:dyDescent="0.2">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77922</v>
      </c>
      <c r="BH10" s="637"/>
      <c r="BI10" s="637"/>
      <c r="BJ10" s="637"/>
      <c r="BK10" s="637"/>
      <c r="BL10" s="637"/>
      <c r="BM10" s="637"/>
      <c r="BN10" s="638"/>
      <c r="BO10" s="639">
        <v>2.9</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76130</v>
      </c>
      <c r="CS10" s="637"/>
      <c r="CT10" s="637"/>
      <c r="CU10" s="637"/>
      <c r="CV10" s="637"/>
      <c r="CW10" s="637"/>
      <c r="CX10" s="637"/>
      <c r="CY10" s="638"/>
      <c r="CZ10" s="639">
        <v>0.7</v>
      </c>
      <c r="DA10" s="639"/>
      <c r="DB10" s="639"/>
      <c r="DC10" s="639"/>
      <c r="DD10" s="645" t="s">
        <v>122</v>
      </c>
      <c r="DE10" s="637"/>
      <c r="DF10" s="637"/>
      <c r="DG10" s="637"/>
      <c r="DH10" s="637"/>
      <c r="DI10" s="637"/>
      <c r="DJ10" s="637"/>
      <c r="DK10" s="637"/>
      <c r="DL10" s="637"/>
      <c r="DM10" s="637"/>
      <c r="DN10" s="637"/>
      <c r="DO10" s="637"/>
      <c r="DP10" s="638"/>
      <c r="DQ10" s="645">
        <v>62566</v>
      </c>
      <c r="DR10" s="637"/>
      <c r="DS10" s="637"/>
      <c r="DT10" s="637"/>
      <c r="DU10" s="637"/>
      <c r="DV10" s="637"/>
      <c r="DW10" s="637"/>
      <c r="DX10" s="637"/>
      <c r="DY10" s="637"/>
      <c r="DZ10" s="637"/>
      <c r="EA10" s="637"/>
      <c r="EB10" s="637"/>
      <c r="EC10" s="646"/>
    </row>
    <row r="11" spans="2:143" ht="11.25" customHeight="1" x14ac:dyDescent="0.2">
      <c r="B11" s="633" t="s">
        <v>236</v>
      </c>
      <c r="C11" s="634"/>
      <c r="D11" s="634"/>
      <c r="E11" s="634"/>
      <c r="F11" s="634"/>
      <c r="G11" s="634"/>
      <c r="H11" s="634"/>
      <c r="I11" s="634"/>
      <c r="J11" s="634"/>
      <c r="K11" s="634"/>
      <c r="L11" s="634"/>
      <c r="M11" s="634"/>
      <c r="N11" s="634"/>
      <c r="O11" s="634"/>
      <c r="P11" s="634"/>
      <c r="Q11" s="635"/>
      <c r="R11" s="636">
        <v>449584</v>
      </c>
      <c r="S11" s="637"/>
      <c r="T11" s="637"/>
      <c r="U11" s="637"/>
      <c r="V11" s="637"/>
      <c r="W11" s="637"/>
      <c r="X11" s="637"/>
      <c r="Y11" s="638"/>
      <c r="Z11" s="641">
        <v>4.2</v>
      </c>
      <c r="AA11" s="642"/>
      <c r="AB11" s="642"/>
      <c r="AC11" s="648"/>
      <c r="AD11" s="645">
        <v>449584</v>
      </c>
      <c r="AE11" s="637"/>
      <c r="AF11" s="637"/>
      <c r="AG11" s="637"/>
      <c r="AH11" s="637"/>
      <c r="AI11" s="637"/>
      <c r="AJ11" s="637"/>
      <c r="AK11" s="638"/>
      <c r="AL11" s="641">
        <v>9</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144852</v>
      </c>
      <c r="BH11" s="637"/>
      <c r="BI11" s="637"/>
      <c r="BJ11" s="637"/>
      <c r="BK11" s="637"/>
      <c r="BL11" s="637"/>
      <c r="BM11" s="637"/>
      <c r="BN11" s="638"/>
      <c r="BO11" s="639">
        <v>5.4</v>
      </c>
      <c r="BP11" s="639"/>
      <c r="BQ11" s="639"/>
      <c r="BR11" s="639"/>
      <c r="BS11" s="640">
        <v>41375</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138681</v>
      </c>
      <c r="CS11" s="637"/>
      <c r="CT11" s="637"/>
      <c r="CU11" s="637"/>
      <c r="CV11" s="637"/>
      <c r="CW11" s="637"/>
      <c r="CX11" s="637"/>
      <c r="CY11" s="638"/>
      <c r="CZ11" s="639">
        <v>1.3</v>
      </c>
      <c r="DA11" s="639"/>
      <c r="DB11" s="639"/>
      <c r="DC11" s="639"/>
      <c r="DD11" s="645">
        <v>30408</v>
      </c>
      <c r="DE11" s="637"/>
      <c r="DF11" s="637"/>
      <c r="DG11" s="637"/>
      <c r="DH11" s="637"/>
      <c r="DI11" s="637"/>
      <c r="DJ11" s="637"/>
      <c r="DK11" s="637"/>
      <c r="DL11" s="637"/>
      <c r="DM11" s="637"/>
      <c r="DN11" s="637"/>
      <c r="DO11" s="637"/>
      <c r="DP11" s="638"/>
      <c r="DQ11" s="645">
        <v>84637</v>
      </c>
      <c r="DR11" s="637"/>
      <c r="DS11" s="637"/>
      <c r="DT11" s="637"/>
      <c r="DU11" s="637"/>
      <c r="DV11" s="637"/>
      <c r="DW11" s="637"/>
      <c r="DX11" s="637"/>
      <c r="DY11" s="637"/>
      <c r="DZ11" s="637"/>
      <c r="EA11" s="637"/>
      <c r="EB11" s="637"/>
      <c r="EC11" s="646"/>
    </row>
    <row r="12" spans="2:143" ht="11.25" customHeight="1" x14ac:dyDescent="0.2">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1309339</v>
      </c>
      <c r="BH12" s="637"/>
      <c r="BI12" s="637"/>
      <c r="BJ12" s="637"/>
      <c r="BK12" s="637"/>
      <c r="BL12" s="637"/>
      <c r="BM12" s="637"/>
      <c r="BN12" s="638"/>
      <c r="BO12" s="639">
        <v>48.5</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231175</v>
      </c>
      <c r="CS12" s="637"/>
      <c r="CT12" s="637"/>
      <c r="CU12" s="637"/>
      <c r="CV12" s="637"/>
      <c r="CW12" s="637"/>
      <c r="CX12" s="637"/>
      <c r="CY12" s="638"/>
      <c r="CZ12" s="639">
        <v>2.2000000000000002</v>
      </c>
      <c r="DA12" s="639"/>
      <c r="DB12" s="639"/>
      <c r="DC12" s="639"/>
      <c r="DD12" s="645">
        <v>67323</v>
      </c>
      <c r="DE12" s="637"/>
      <c r="DF12" s="637"/>
      <c r="DG12" s="637"/>
      <c r="DH12" s="637"/>
      <c r="DI12" s="637"/>
      <c r="DJ12" s="637"/>
      <c r="DK12" s="637"/>
      <c r="DL12" s="637"/>
      <c r="DM12" s="637"/>
      <c r="DN12" s="637"/>
      <c r="DO12" s="637"/>
      <c r="DP12" s="638"/>
      <c r="DQ12" s="645">
        <v>146298</v>
      </c>
      <c r="DR12" s="637"/>
      <c r="DS12" s="637"/>
      <c r="DT12" s="637"/>
      <c r="DU12" s="637"/>
      <c r="DV12" s="637"/>
      <c r="DW12" s="637"/>
      <c r="DX12" s="637"/>
      <c r="DY12" s="637"/>
      <c r="DZ12" s="637"/>
      <c r="EA12" s="637"/>
      <c r="EB12" s="637"/>
      <c r="EC12" s="646"/>
    </row>
    <row r="13" spans="2:143" ht="11.25" customHeight="1" x14ac:dyDescent="0.2">
      <c r="B13" s="633" t="s">
        <v>242</v>
      </c>
      <c r="C13" s="634"/>
      <c r="D13" s="634"/>
      <c r="E13" s="634"/>
      <c r="F13" s="634"/>
      <c r="G13" s="634"/>
      <c r="H13" s="634"/>
      <c r="I13" s="634"/>
      <c r="J13" s="634"/>
      <c r="K13" s="634"/>
      <c r="L13" s="634"/>
      <c r="M13" s="634"/>
      <c r="N13" s="634"/>
      <c r="O13" s="634"/>
      <c r="P13" s="634"/>
      <c r="Q13" s="635"/>
      <c r="R13" s="636">
        <v>156</v>
      </c>
      <c r="S13" s="637"/>
      <c r="T13" s="637"/>
      <c r="U13" s="637"/>
      <c r="V13" s="637"/>
      <c r="W13" s="637"/>
      <c r="X13" s="637"/>
      <c r="Y13" s="638"/>
      <c r="Z13" s="639">
        <v>0</v>
      </c>
      <c r="AA13" s="639"/>
      <c r="AB13" s="639"/>
      <c r="AC13" s="639"/>
      <c r="AD13" s="640">
        <v>156</v>
      </c>
      <c r="AE13" s="640"/>
      <c r="AF13" s="640"/>
      <c r="AG13" s="640"/>
      <c r="AH13" s="640"/>
      <c r="AI13" s="640"/>
      <c r="AJ13" s="640"/>
      <c r="AK13" s="640"/>
      <c r="AL13" s="641">
        <v>0</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1309339</v>
      </c>
      <c r="BH13" s="637"/>
      <c r="BI13" s="637"/>
      <c r="BJ13" s="637"/>
      <c r="BK13" s="637"/>
      <c r="BL13" s="637"/>
      <c r="BM13" s="637"/>
      <c r="BN13" s="638"/>
      <c r="BO13" s="639">
        <v>48.5</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660373</v>
      </c>
      <c r="CS13" s="637"/>
      <c r="CT13" s="637"/>
      <c r="CU13" s="637"/>
      <c r="CV13" s="637"/>
      <c r="CW13" s="637"/>
      <c r="CX13" s="637"/>
      <c r="CY13" s="638"/>
      <c r="CZ13" s="639">
        <v>6.4</v>
      </c>
      <c r="DA13" s="639"/>
      <c r="DB13" s="639"/>
      <c r="DC13" s="639"/>
      <c r="DD13" s="645">
        <v>178612</v>
      </c>
      <c r="DE13" s="637"/>
      <c r="DF13" s="637"/>
      <c r="DG13" s="637"/>
      <c r="DH13" s="637"/>
      <c r="DI13" s="637"/>
      <c r="DJ13" s="637"/>
      <c r="DK13" s="637"/>
      <c r="DL13" s="637"/>
      <c r="DM13" s="637"/>
      <c r="DN13" s="637"/>
      <c r="DO13" s="637"/>
      <c r="DP13" s="638"/>
      <c r="DQ13" s="645">
        <v>388677</v>
      </c>
      <c r="DR13" s="637"/>
      <c r="DS13" s="637"/>
      <c r="DT13" s="637"/>
      <c r="DU13" s="637"/>
      <c r="DV13" s="637"/>
      <c r="DW13" s="637"/>
      <c r="DX13" s="637"/>
      <c r="DY13" s="637"/>
      <c r="DZ13" s="637"/>
      <c r="EA13" s="637"/>
      <c r="EB13" s="637"/>
      <c r="EC13" s="646"/>
    </row>
    <row r="14" spans="2:143" ht="11.25" customHeight="1" x14ac:dyDescent="0.2">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60877</v>
      </c>
      <c r="BH14" s="637"/>
      <c r="BI14" s="637"/>
      <c r="BJ14" s="637"/>
      <c r="BK14" s="637"/>
      <c r="BL14" s="637"/>
      <c r="BM14" s="637"/>
      <c r="BN14" s="638"/>
      <c r="BO14" s="639">
        <v>2.2999999999999998</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364372</v>
      </c>
      <c r="CS14" s="637"/>
      <c r="CT14" s="637"/>
      <c r="CU14" s="637"/>
      <c r="CV14" s="637"/>
      <c r="CW14" s="637"/>
      <c r="CX14" s="637"/>
      <c r="CY14" s="638"/>
      <c r="CZ14" s="639">
        <v>3.5</v>
      </c>
      <c r="DA14" s="639"/>
      <c r="DB14" s="639"/>
      <c r="DC14" s="639"/>
      <c r="DD14" s="645">
        <v>24137</v>
      </c>
      <c r="DE14" s="637"/>
      <c r="DF14" s="637"/>
      <c r="DG14" s="637"/>
      <c r="DH14" s="637"/>
      <c r="DI14" s="637"/>
      <c r="DJ14" s="637"/>
      <c r="DK14" s="637"/>
      <c r="DL14" s="637"/>
      <c r="DM14" s="637"/>
      <c r="DN14" s="637"/>
      <c r="DO14" s="637"/>
      <c r="DP14" s="638"/>
      <c r="DQ14" s="645">
        <v>194649</v>
      </c>
      <c r="DR14" s="637"/>
      <c r="DS14" s="637"/>
      <c r="DT14" s="637"/>
      <c r="DU14" s="637"/>
      <c r="DV14" s="637"/>
      <c r="DW14" s="637"/>
      <c r="DX14" s="637"/>
      <c r="DY14" s="637"/>
      <c r="DZ14" s="637"/>
      <c r="EA14" s="637"/>
      <c r="EB14" s="637"/>
      <c r="EC14" s="646"/>
    </row>
    <row r="15" spans="2:143" ht="11.25" customHeight="1" x14ac:dyDescent="0.2">
      <c r="B15" s="633" t="s">
        <v>248</v>
      </c>
      <c r="C15" s="634"/>
      <c r="D15" s="634"/>
      <c r="E15" s="634"/>
      <c r="F15" s="634"/>
      <c r="G15" s="634"/>
      <c r="H15" s="634"/>
      <c r="I15" s="634"/>
      <c r="J15" s="634"/>
      <c r="K15" s="634"/>
      <c r="L15" s="634"/>
      <c r="M15" s="634"/>
      <c r="N15" s="634"/>
      <c r="O15" s="634"/>
      <c r="P15" s="634"/>
      <c r="Q15" s="635"/>
      <c r="R15" s="636">
        <v>16767</v>
      </c>
      <c r="S15" s="637"/>
      <c r="T15" s="637"/>
      <c r="U15" s="637"/>
      <c r="V15" s="637"/>
      <c r="W15" s="637"/>
      <c r="X15" s="637"/>
      <c r="Y15" s="638"/>
      <c r="Z15" s="639">
        <v>0.2</v>
      </c>
      <c r="AA15" s="639"/>
      <c r="AB15" s="639"/>
      <c r="AC15" s="639"/>
      <c r="AD15" s="640">
        <v>16767</v>
      </c>
      <c r="AE15" s="640"/>
      <c r="AF15" s="640"/>
      <c r="AG15" s="640"/>
      <c r="AH15" s="640"/>
      <c r="AI15" s="640"/>
      <c r="AJ15" s="640"/>
      <c r="AK15" s="640"/>
      <c r="AL15" s="641">
        <v>0.3</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146642</v>
      </c>
      <c r="BH15" s="637"/>
      <c r="BI15" s="637"/>
      <c r="BJ15" s="637"/>
      <c r="BK15" s="637"/>
      <c r="BL15" s="637"/>
      <c r="BM15" s="637"/>
      <c r="BN15" s="638"/>
      <c r="BO15" s="639">
        <v>5.4</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981431</v>
      </c>
      <c r="CS15" s="637"/>
      <c r="CT15" s="637"/>
      <c r="CU15" s="637"/>
      <c r="CV15" s="637"/>
      <c r="CW15" s="637"/>
      <c r="CX15" s="637"/>
      <c r="CY15" s="638"/>
      <c r="CZ15" s="639">
        <v>9.5</v>
      </c>
      <c r="DA15" s="639"/>
      <c r="DB15" s="639"/>
      <c r="DC15" s="639"/>
      <c r="DD15" s="645">
        <v>154493</v>
      </c>
      <c r="DE15" s="637"/>
      <c r="DF15" s="637"/>
      <c r="DG15" s="637"/>
      <c r="DH15" s="637"/>
      <c r="DI15" s="637"/>
      <c r="DJ15" s="637"/>
      <c r="DK15" s="637"/>
      <c r="DL15" s="637"/>
      <c r="DM15" s="637"/>
      <c r="DN15" s="637"/>
      <c r="DO15" s="637"/>
      <c r="DP15" s="638"/>
      <c r="DQ15" s="645">
        <v>667260</v>
      </c>
      <c r="DR15" s="637"/>
      <c r="DS15" s="637"/>
      <c r="DT15" s="637"/>
      <c r="DU15" s="637"/>
      <c r="DV15" s="637"/>
      <c r="DW15" s="637"/>
      <c r="DX15" s="637"/>
      <c r="DY15" s="637"/>
      <c r="DZ15" s="637"/>
      <c r="EA15" s="637"/>
      <c r="EB15" s="637"/>
      <c r="EC15" s="646"/>
    </row>
    <row r="16" spans="2:143" ht="11.25" customHeight="1" x14ac:dyDescent="0.2">
      <c r="B16" s="633" t="s">
        <v>251</v>
      </c>
      <c r="C16" s="634"/>
      <c r="D16" s="634"/>
      <c r="E16" s="634"/>
      <c r="F16" s="634"/>
      <c r="G16" s="634"/>
      <c r="H16" s="634"/>
      <c r="I16" s="634"/>
      <c r="J16" s="634"/>
      <c r="K16" s="634"/>
      <c r="L16" s="634"/>
      <c r="M16" s="634"/>
      <c r="N16" s="634"/>
      <c r="O16" s="634"/>
      <c r="P16" s="634"/>
      <c r="Q16" s="635"/>
      <c r="R16" s="636">
        <v>109558</v>
      </c>
      <c r="S16" s="637"/>
      <c r="T16" s="637"/>
      <c r="U16" s="637"/>
      <c r="V16" s="637"/>
      <c r="W16" s="637"/>
      <c r="X16" s="637"/>
      <c r="Y16" s="638"/>
      <c r="Z16" s="639">
        <v>1</v>
      </c>
      <c r="AA16" s="639"/>
      <c r="AB16" s="639"/>
      <c r="AC16" s="639"/>
      <c r="AD16" s="640">
        <v>109558</v>
      </c>
      <c r="AE16" s="640"/>
      <c r="AF16" s="640"/>
      <c r="AG16" s="640"/>
      <c r="AH16" s="640"/>
      <c r="AI16" s="640"/>
      <c r="AJ16" s="640"/>
      <c r="AK16" s="640"/>
      <c r="AL16" s="641">
        <v>2.2000000000000002</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38785</v>
      </c>
      <c r="CS16" s="637"/>
      <c r="CT16" s="637"/>
      <c r="CU16" s="637"/>
      <c r="CV16" s="637"/>
      <c r="CW16" s="637"/>
      <c r="CX16" s="637"/>
      <c r="CY16" s="638"/>
      <c r="CZ16" s="639">
        <v>0.4</v>
      </c>
      <c r="DA16" s="639"/>
      <c r="DB16" s="639"/>
      <c r="DC16" s="639"/>
      <c r="DD16" s="645" t="s">
        <v>122</v>
      </c>
      <c r="DE16" s="637"/>
      <c r="DF16" s="637"/>
      <c r="DG16" s="637"/>
      <c r="DH16" s="637"/>
      <c r="DI16" s="637"/>
      <c r="DJ16" s="637"/>
      <c r="DK16" s="637"/>
      <c r="DL16" s="637"/>
      <c r="DM16" s="637"/>
      <c r="DN16" s="637"/>
      <c r="DO16" s="637"/>
      <c r="DP16" s="638"/>
      <c r="DQ16" s="645">
        <v>992</v>
      </c>
      <c r="DR16" s="637"/>
      <c r="DS16" s="637"/>
      <c r="DT16" s="637"/>
      <c r="DU16" s="637"/>
      <c r="DV16" s="637"/>
      <c r="DW16" s="637"/>
      <c r="DX16" s="637"/>
      <c r="DY16" s="637"/>
      <c r="DZ16" s="637"/>
      <c r="EA16" s="637"/>
      <c r="EB16" s="637"/>
      <c r="EC16" s="646"/>
    </row>
    <row r="17" spans="2:133" ht="11.25" customHeight="1" x14ac:dyDescent="0.2">
      <c r="B17" s="633" t="s">
        <v>254</v>
      </c>
      <c r="C17" s="634"/>
      <c r="D17" s="634"/>
      <c r="E17" s="634"/>
      <c r="F17" s="634"/>
      <c r="G17" s="634"/>
      <c r="H17" s="634"/>
      <c r="I17" s="634"/>
      <c r="J17" s="634"/>
      <c r="K17" s="634"/>
      <c r="L17" s="634"/>
      <c r="M17" s="634"/>
      <c r="N17" s="634"/>
      <c r="O17" s="634"/>
      <c r="P17" s="634"/>
      <c r="Q17" s="635"/>
      <c r="R17" s="636">
        <v>89127</v>
      </c>
      <c r="S17" s="637"/>
      <c r="T17" s="637"/>
      <c r="U17" s="637"/>
      <c r="V17" s="637"/>
      <c r="W17" s="637"/>
      <c r="X17" s="637"/>
      <c r="Y17" s="638"/>
      <c r="Z17" s="639">
        <v>0.8</v>
      </c>
      <c r="AA17" s="639"/>
      <c r="AB17" s="639"/>
      <c r="AC17" s="639"/>
      <c r="AD17" s="640">
        <v>89127</v>
      </c>
      <c r="AE17" s="640"/>
      <c r="AF17" s="640"/>
      <c r="AG17" s="640"/>
      <c r="AH17" s="640"/>
      <c r="AI17" s="640"/>
      <c r="AJ17" s="640"/>
      <c r="AK17" s="640"/>
      <c r="AL17" s="641">
        <v>1.8</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589091</v>
      </c>
      <c r="CS17" s="637"/>
      <c r="CT17" s="637"/>
      <c r="CU17" s="637"/>
      <c r="CV17" s="637"/>
      <c r="CW17" s="637"/>
      <c r="CX17" s="637"/>
      <c r="CY17" s="638"/>
      <c r="CZ17" s="639">
        <v>5.7</v>
      </c>
      <c r="DA17" s="639"/>
      <c r="DB17" s="639"/>
      <c r="DC17" s="639"/>
      <c r="DD17" s="645" t="s">
        <v>122</v>
      </c>
      <c r="DE17" s="637"/>
      <c r="DF17" s="637"/>
      <c r="DG17" s="637"/>
      <c r="DH17" s="637"/>
      <c r="DI17" s="637"/>
      <c r="DJ17" s="637"/>
      <c r="DK17" s="637"/>
      <c r="DL17" s="637"/>
      <c r="DM17" s="637"/>
      <c r="DN17" s="637"/>
      <c r="DO17" s="637"/>
      <c r="DP17" s="638"/>
      <c r="DQ17" s="645">
        <v>554572</v>
      </c>
      <c r="DR17" s="637"/>
      <c r="DS17" s="637"/>
      <c r="DT17" s="637"/>
      <c r="DU17" s="637"/>
      <c r="DV17" s="637"/>
      <c r="DW17" s="637"/>
      <c r="DX17" s="637"/>
      <c r="DY17" s="637"/>
      <c r="DZ17" s="637"/>
      <c r="EA17" s="637"/>
      <c r="EB17" s="637"/>
      <c r="EC17" s="646"/>
    </row>
    <row r="18" spans="2:133" ht="11.25" customHeight="1" x14ac:dyDescent="0.2">
      <c r="B18" s="633" t="s">
        <v>257</v>
      </c>
      <c r="C18" s="634"/>
      <c r="D18" s="634"/>
      <c r="E18" s="634"/>
      <c r="F18" s="634"/>
      <c r="G18" s="634"/>
      <c r="H18" s="634"/>
      <c r="I18" s="634"/>
      <c r="J18" s="634"/>
      <c r="K18" s="634"/>
      <c r="L18" s="634"/>
      <c r="M18" s="634"/>
      <c r="N18" s="634"/>
      <c r="O18" s="634"/>
      <c r="P18" s="634"/>
      <c r="Q18" s="635"/>
      <c r="R18" s="636">
        <v>15709</v>
      </c>
      <c r="S18" s="637"/>
      <c r="T18" s="637"/>
      <c r="U18" s="637"/>
      <c r="V18" s="637"/>
      <c r="W18" s="637"/>
      <c r="X18" s="637"/>
      <c r="Y18" s="638"/>
      <c r="Z18" s="639">
        <v>0.1</v>
      </c>
      <c r="AA18" s="639"/>
      <c r="AB18" s="639"/>
      <c r="AC18" s="639"/>
      <c r="AD18" s="640">
        <v>15709</v>
      </c>
      <c r="AE18" s="640"/>
      <c r="AF18" s="640"/>
      <c r="AG18" s="640"/>
      <c r="AH18" s="640"/>
      <c r="AI18" s="640"/>
      <c r="AJ18" s="640"/>
      <c r="AK18" s="640"/>
      <c r="AL18" s="641">
        <v>0.3</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260</v>
      </c>
      <c r="C19" s="634"/>
      <c r="D19" s="634"/>
      <c r="E19" s="634"/>
      <c r="F19" s="634"/>
      <c r="G19" s="634"/>
      <c r="H19" s="634"/>
      <c r="I19" s="634"/>
      <c r="J19" s="634"/>
      <c r="K19" s="634"/>
      <c r="L19" s="634"/>
      <c r="M19" s="634"/>
      <c r="N19" s="634"/>
      <c r="O19" s="634"/>
      <c r="P19" s="634"/>
      <c r="Q19" s="635"/>
      <c r="R19" s="636">
        <v>72289</v>
      </c>
      <c r="S19" s="637"/>
      <c r="T19" s="637"/>
      <c r="U19" s="637"/>
      <c r="V19" s="637"/>
      <c r="W19" s="637"/>
      <c r="X19" s="637"/>
      <c r="Y19" s="638"/>
      <c r="Z19" s="639">
        <v>0.7</v>
      </c>
      <c r="AA19" s="639"/>
      <c r="AB19" s="639"/>
      <c r="AC19" s="639"/>
      <c r="AD19" s="640">
        <v>72289</v>
      </c>
      <c r="AE19" s="640"/>
      <c r="AF19" s="640"/>
      <c r="AG19" s="640"/>
      <c r="AH19" s="640"/>
      <c r="AI19" s="640"/>
      <c r="AJ19" s="640"/>
      <c r="AK19" s="640"/>
      <c r="AL19" s="641">
        <v>1.4</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209365</v>
      </c>
      <c r="BH19" s="637"/>
      <c r="BI19" s="637"/>
      <c r="BJ19" s="637"/>
      <c r="BK19" s="637"/>
      <c r="BL19" s="637"/>
      <c r="BM19" s="637"/>
      <c r="BN19" s="638"/>
      <c r="BO19" s="639">
        <v>7.7</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263</v>
      </c>
      <c r="C20" s="650"/>
      <c r="D20" s="650"/>
      <c r="E20" s="650"/>
      <c r="F20" s="650"/>
      <c r="G20" s="650"/>
      <c r="H20" s="650"/>
      <c r="I20" s="650"/>
      <c r="J20" s="650"/>
      <c r="K20" s="650"/>
      <c r="L20" s="650"/>
      <c r="M20" s="650"/>
      <c r="N20" s="650"/>
      <c r="O20" s="650"/>
      <c r="P20" s="650"/>
      <c r="Q20" s="651"/>
      <c r="R20" s="636">
        <v>1129</v>
      </c>
      <c r="S20" s="637"/>
      <c r="T20" s="637"/>
      <c r="U20" s="637"/>
      <c r="V20" s="637"/>
      <c r="W20" s="637"/>
      <c r="X20" s="637"/>
      <c r="Y20" s="638"/>
      <c r="Z20" s="639">
        <v>0</v>
      </c>
      <c r="AA20" s="639"/>
      <c r="AB20" s="639"/>
      <c r="AC20" s="639"/>
      <c r="AD20" s="640">
        <v>1129</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209365</v>
      </c>
      <c r="BH20" s="637"/>
      <c r="BI20" s="637"/>
      <c r="BJ20" s="637"/>
      <c r="BK20" s="637"/>
      <c r="BL20" s="637"/>
      <c r="BM20" s="637"/>
      <c r="BN20" s="638"/>
      <c r="BO20" s="639">
        <v>7.7</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10300031</v>
      </c>
      <c r="CS20" s="637"/>
      <c r="CT20" s="637"/>
      <c r="CU20" s="637"/>
      <c r="CV20" s="637"/>
      <c r="CW20" s="637"/>
      <c r="CX20" s="637"/>
      <c r="CY20" s="638"/>
      <c r="CZ20" s="639">
        <v>100</v>
      </c>
      <c r="DA20" s="639"/>
      <c r="DB20" s="639"/>
      <c r="DC20" s="639"/>
      <c r="DD20" s="645">
        <v>981741</v>
      </c>
      <c r="DE20" s="637"/>
      <c r="DF20" s="637"/>
      <c r="DG20" s="637"/>
      <c r="DH20" s="637"/>
      <c r="DI20" s="637"/>
      <c r="DJ20" s="637"/>
      <c r="DK20" s="637"/>
      <c r="DL20" s="637"/>
      <c r="DM20" s="637"/>
      <c r="DN20" s="637"/>
      <c r="DO20" s="637"/>
      <c r="DP20" s="638"/>
      <c r="DQ20" s="645">
        <v>6241296</v>
      </c>
      <c r="DR20" s="637"/>
      <c r="DS20" s="637"/>
      <c r="DT20" s="637"/>
      <c r="DU20" s="637"/>
      <c r="DV20" s="637"/>
      <c r="DW20" s="637"/>
      <c r="DX20" s="637"/>
      <c r="DY20" s="637"/>
      <c r="DZ20" s="637"/>
      <c r="EA20" s="637"/>
      <c r="EB20" s="637"/>
      <c r="EC20" s="646"/>
    </row>
    <row r="21" spans="2:133" ht="11.25" customHeight="1" x14ac:dyDescent="0.2">
      <c r="B21" s="633" t="s">
        <v>266</v>
      </c>
      <c r="C21" s="634"/>
      <c r="D21" s="634"/>
      <c r="E21" s="634"/>
      <c r="F21" s="634"/>
      <c r="G21" s="634"/>
      <c r="H21" s="634"/>
      <c r="I21" s="634"/>
      <c r="J21" s="634"/>
      <c r="K21" s="634"/>
      <c r="L21" s="634"/>
      <c r="M21" s="634"/>
      <c r="N21" s="634"/>
      <c r="O21" s="634"/>
      <c r="P21" s="634"/>
      <c r="Q21" s="635"/>
      <c r="R21" s="636">
        <v>1653778</v>
      </c>
      <c r="S21" s="637"/>
      <c r="T21" s="637"/>
      <c r="U21" s="637"/>
      <c r="V21" s="637"/>
      <c r="W21" s="637"/>
      <c r="X21" s="637"/>
      <c r="Y21" s="638"/>
      <c r="Z21" s="639">
        <v>15.5</v>
      </c>
      <c r="AA21" s="639"/>
      <c r="AB21" s="639"/>
      <c r="AC21" s="639"/>
      <c r="AD21" s="640">
        <v>1622403</v>
      </c>
      <c r="AE21" s="640"/>
      <c r="AF21" s="640"/>
      <c r="AG21" s="640"/>
      <c r="AH21" s="640"/>
      <c r="AI21" s="640"/>
      <c r="AJ21" s="640"/>
      <c r="AK21" s="640"/>
      <c r="AL21" s="641">
        <v>32.5</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v>21</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268</v>
      </c>
      <c r="C22" s="634"/>
      <c r="D22" s="634"/>
      <c r="E22" s="634"/>
      <c r="F22" s="634"/>
      <c r="G22" s="634"/>
      <c r="H22" s="634"/>
      <c r="I22" s="634"/>
      <c r="J22" s="634"/>
      <c r="K22" s="634"/>
      <c r="L22" s="634"/>
      <c r="M22" s="634"/>
      <c r="N22" s="634"/>
      <c r="O22" s="634"/>
      <c r="P22" s="634"/>
      <c r="Q22" s="635"/>
      <c r="R22" s="636">
        <v>1622403</v>
      </c>
      <c r="S22" s="637"/>
      <c r="T22" s="637"/>
      <c r="U22" s="637"/>
      <c r="V22" s="637"/>
      <c r="W22" s="637"/>
      <c r="X22" s="637"/>
      <c r="Y22" s="638"/>
      <c r="Z22" s="639">
        <v>15.2</v>
      </c>
      <c r="AA22" s="639"/>
      <c r="AB22" s="639"/>
      <c r="AC22" s="639"/>
      <c r="AD22" s="640">
        <v>1622403</v>
      </c>
      <c r="AE22" s="640"/>
      <c r="AF22" s="640"/>
      <c r="AG22" s="640"/>
      <c r="AH22" s="640"/>
      <c r="AI22" s="640"/>
      <c r="AJ22" s="640"/>
      <c r="AK22" s="640"/>
      <c r="AL22" s="641">
        <v>32.5</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271</v>
      </c>
      <c r="C23" s="634"/>
      <c r="D23" s="634"/>
      <c r="E23" s="634"/>
      <c r="F23" s="634"/>
      <c r="G23" s="634"/>
      <c r="H23" s="634"/>
      <c r="I23" s="634"/>
      <c r="J23" s="634"/>
      <c r="K23" s="634"/>
      <c r="L23" s="634"/>
      <c r="M23" s="634"/>
      <c r="N23" s="634"/>
      <c r="O23" s="634"/>
      <c r="P23" s="634"/>
      <c r="Q23" s="635"/>
      <c r="R23" s="636">
        <v>31375</v>
      </c>
      <c r="S23" s="637"/>
      <c r="T23" s="637"/>
      <c r="U23" s="637"/>
      <c r="V23" s="637"/>
      <c r="W23" s="637"/>
      <c r="X23" s="637"/>
      <c r="Y23" s="638"/>
      <c r="Z23" s="639">
        <v>0.3</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v>209344</v>
      </c>
      <c r="BH23" s="637"/>
      <c r="BI23" s="637"/>
      <c r="BJ23" s="637"/>
      <c r="BK23" s="637"/>
      <c r="BL23" s="637"/>
      <c r="BM23" s="637"/>
      <c r="BN23" s="638"/>
      <c r="BO23" s="639">
        <v>7.7</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2">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4402919</v>
      </c>
      <c r="CS24" s="626"/>
      <c r="CT24" s="626"/>
      <c r="CU24" s="626"/>
      <c r="CV24" s="626"/>
      <c r="CW24" s="626"/>
      <c r="CX24" s="626"/>
      <c r="CY24" s="627"/>
      <c r="CZ24" s="630">
        <v>42.7</v>
      </c>
      <c r="DA24" s="631"/>
      <c r="DB24" s="631"/>
      <c r="DC24" s="647"/>
      <c r="DD24" s="671">
        <v>2629500</v>
      </c>
      <c r="DE24" s="626"/>
      <c r="DF24" s="626"/>
      <c r="DG24" s="626"/>
      <c r="DH24" s="626"/>
      <c r="DI24" s="626"/>
      <c r="DJ24" s="626"/>
      <c r="DK24" s="627"/>
      <c r="DL24" s="671">
        <v>2426213</v>
      </c>
      <c r="DM24" s="626"/>
      <c r="DN24" s="626"/>
      <c r="DO24" s="626"/>
      <c r="DP24" s="626"/>
      <c r="DQ24" s="626"/>
      <c r="DR24" s="626"/>
      <c r="DS24" s="626"/>
      <c r="DT24" s="626"/>
      <c r="DU24" s="626"/>
      <c r="DV24" s="627"/>
      <c r="DW24" s="630">
        <v>48.4</v>
      </c>
      <c r="DX24" s="631"/>
      <c r="DY24" s="631"/>
      <c r="DZ24" s="631"/>
      <c r="EA24" s="631"/>
      <c r="EB24" s="631"/>
      <c r="EC24" s="632"/>
    </row>
    <row r="25" spans="2:133" ht="11.25" customHeight="1" x14ac:dyDescent="0.2">
      <c r="B25" s="633" t="s">
        <v>281</v>
      </c>
      <c r="C25" s="634"/>
      <c r="D25" s="634"/>
      <c r="E25" s="634"/>
      <c r="F25" s="634"/>
      <c r="G25" s="634"/>
      <c r="H25" s="634"/>
      <c r="I25" s="634"/>
      <c r="J25" s="634"/>
      <c r="K25" s="634"/>
      <c r="L25" s="634"/>
      <c r="M25" s="634"/>
      <c r="N25" s="634"/>
      <c r="O25" s="634"/>
      <c r="P25" s="634"/>
      <c r="Q25" s="635"/>
      <c r="R25" s="636">
        <v>5143917</v>
      </c>
      <c r="S25" s="637"/>
      <c r="T25" s="637"/>
      <c r="U25" s="637"/>
      <c r="V25" s="637"/>
      <c r="W25" s="637"/>
      <c r="X25" s="637"/>
      <c r="Y25" s="638"/>
      <c r="Z25" s="639">
        <v>48.3</v>
      </c>
      <c r="AA25" s="639"/>
      <c r="AB25" s="639"/>
      <c r="AC25" s="639"/>
      <c r="AD25" s="640">
        <v>4903198</v>
      </c>
      <c r="AE25" s="640"/>
      <c r="AF25" s="640"/>
      <c r="AG25" s="640"/>
      <c r="AH25" s="640"/>
      <c r="AI25" s="640"/>
      <c r="AJ25" s="640"/>
      <c r="AK25" s="640"/>
      <c r="AL25" s="641">
        <v>98.3</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1678095</v>
      </c>
      <c r="CS25" s="668"/>
      <c r="CT25" s="668"/>
      <c r="CU25" s="668"/>
      <c r="CV25" s="668"/>
      <c r="CW25" s="668"/>
      <c r="CX25" s="668"/>
      <c r="CY25" s="669"/>
      <c r="CZ25" s="641">
        <v>16.3</v>
      </c>
      <c r="DA25" s="666"/>
      <c r="DB25" s="666"/>
      <c r="DC25" s="670"/>
      <c r="DD25" s="645">
        <v>1505354</v>
      </c>
      <c r="DE25" s="668"/>
      <c r="DF25" s="668"/>
      <c r="DG25" s="668"/>
      <c r="DH25" s="668"/>
      <c r="DI25" s="668"/>
      <c r="DJ25" s="668"/>
      <c r="DK25" s="669"/>
      <c r="DL25" s="645">
        <v>1489712</v>
      </c>
      <c r="DM25" s="668"/>
      <c r="DN25" s="668"/>
      <c r="DO25" s="668"/>
      <c r="DP25" s="668"/>
      <c r="DQ25" s="668"/>
      <c r="DR25" s="668"/>
      <c r="DS25" s="668"/>
      <c r="DT25" s="668"/>
      <c r="DU25" s="668"/>
      <c r="DV25" s="669"/>
      <c r="DW25" s="641">
        <v>29.7</v>
      </c>
      <c r="DX25" s="666"/>
      <c r="DY25" s="666"/>
      <c r="DZ25" s="666"/>
      <c r="EA25" s="666"/>
      <c r="EB25" s="666"/>
      <c r="EC25" s="667"/>
    </row>
    <row r="26" spans="2:133" ht="11.25" customHeight="1" x14ac:dyDescent="0.2">
      <c r="B26" s="633" t="s">
        <v>284</v>
      </c>
      <c r="C26" s="634"/>
      <c r="D26" s="634"/>
      <c r="E26" s="634"/>
      <c r="F26" s="634"/>
      <c r="G26" s="634"/>
      <c r="H26" s="634"/>
      <c r="I26" s="634"/>
      <c r="J26" s="634"/>
      <c r="K26" s="634"/>
      <c r="L26" s="634"/>
      <c r="M26" s="634"/>
      <c r="N26" s="634"/>
      <c r="O26" s="634"/>
      <c r="P26" s="634"/>
      <c r="Q26" s="635"/>
      <c r="R26" s="636">
        <v>2644</v>
      </c>
      <c r="S26" s="637"/>
      <c r="T26" s="637"/>
      <c r="U26" s="637"/>
      <c r="V26" s="637"/>
      <c r="W26" s="637"/>
      <c r="X26" s="637"/>
      <c r="Y26" s="638"/>
      <c r="Z26" s="639">
        <v>0</v>
      </c>
      <c r="AA26" s="639"/>
      <c r="AB26" s="639"/>
      <c r="AC26" s="639"/>
      <c r="AD26" s="640">
        <v>2644</v>
      </c>
      <c r="AE26" s="640"/>
      <c r="AF26" s="640"/>
      <c r="AG26" s="640"/>
      <c r="AH26" s="640"/>
      <c r="AI26" s="640"/>
      <c r="AJ26" s="640"/>
      <c r="AK26" s="640"/>
      <c r="AL26" s="641">
        <v>0.1</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944516</v>
      </c>
      <c r="CS26" s="637"/>
      <c r="CT26" s="637"/>
      <c r="CU26" s="637"/>
      <c r="CV26" s="637"/>
      <c r="CW26" s="637"/>
      <c r="CX26" s="637"/>
      <c r="CY26" s="638"/>
      <c r="CZ26" s="641">
        <v>9.1999999999999993</v>
      </c>
      <c r="DA26" s="666"/>
      <c r="DB26" s="666"/>
      <c r="DC26" s="670"/>
      <c r="DD26" s="645">
        <v>873913</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287</v>
      </c>
      <c r="C27" s="634"/>
      <c r="D27" s="634"/>
      <c r="E27" s="634"/>
      <c r="F27" s="634"/>
      <c r="G27" s="634"/>
      <c r="H27" s="634"/>
      <c r="I27" s="634"/>
      <c r="J27" s="634"/>
      <c r="K27" s="634"/>
      <c r="L27" s="634"/>
      <c r="M27" s="634"/>
      <c r="N27" s="634"/>
      <c r="O27" s="634"/>
      <c r="P27" s="634"/>
      <c r="Q27" s="635"/>
      <c r="R27" s="636">
        <v>38222</v>
      </c>
      <c r="S27" s="637"/>
      <c r="T27" s="637"/>
      <c r="U27" s="637"/>
      <c r="V27" s="637"/>
      <c r="W27" s="637"/>
      <c r="X27" s="637"/>
      <c r="Y27" s="638"/>
      <c r="Z27" s="639">
        <v>0.4</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2701906</v>
      </c>
      <c r="BH27" s="637"/>
      <c r="BI27" s="637"/>
      <c r="BJ27" s="637"/>
      <c r="BK27" s="637"/>
      <c r="BL27" s="637"/>
      <c r="BM27" s="637"/>
      <c r="BN27" s="638"/>
      <c r="BO27" s="639">
        <v>100</v>
      </c>
      <c r="BP27" s="639"/>
      <c r="BQ27" s="639"/>
      <c r="BR27" s="639"/>
      <c r="BS27" s="640">
        <v>41375</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2135733</v>
      </c>
      <c r="CS27" s="668"/>
      <c r="CT27" s="668"/>
      <c r="CU27" s="668"/>
      <c r="CV27" s="668"/>
      <c r="CW27" s="668"/>
      <c r="CX27" s="668"/>
      <c r="CY27" s="669"/>
      <c r="CZ27" s="641">
        <v>20.7</v>
      </c>
      <c r="DA27" s="666"/>
      <c r="DB27" s="666"/>
      <c r="DC27" s="670"/>
      <c r="DD27" s="645">
        <v>569574</v>
      </c>
      <c r="DE27" s="668"/>
      <c r="DF27" s="668"/>
      <c r="DG27" s="668"/>
      <c r="DH27" s="668"/>
      <c r="DI27" s="668"/>
      <c r="DJ27" s="668"/>
      <c r="DK27" s="669"/>
      <c r="DL27" s="645">
        <v>381929</v>
      </c>
      <c r="DM27" s="668"/>
      <c r="DN27" s="668"/>
      <c r="DO27" s="668"/>
      <c r="DP27" s="668"/>
      <c r="DQ27" s="668"/>
      <c r="DR27" s="668"/>
      <c r="DS27" s="668"/>
      <c r="DT27" s="668"/>
      <c r="DU27" s="668"/>
      <c r="DV27" s="669"/>
      <c r="DW27" s="641">
        <v>7.6</v>
      </c>
      <c r="DX27" s="666"/>
      <c r="DY27" s="666"/>
      <c r="DZ27" s="666"/>
      <c r="EA27" s="666"/>
      <c r="EB27" s="666"/>
      <c r="EC27" s="667"/>
    </row>
    <row r="28" spans="2:133" ht="11.25" customHeight="1" x14ac:dyDescent="0.2">
      <c r="B28" s="633" t="s">
        <v>290</v>
      </c>
      <c r="C28" s="634"/>
      <c r="D28" s="634"/>
      <c r="E28" s="634"/>
      <c r="F28" s="634"/>
      <c r="G28" s="634"/>
      <c r="H28" s="634"/>
      <c r="I28" s="634"/>
      <c r="J28" s="634"/>
      <c r="K28" s="634"/>
      <c r="L28" s="634"/>
      <c r="M28" s="634"/>
      <c r="N28" s="634"/>
      <c r="O28" s="634"/>
      <c r="P28" s="634"/>
      <c r="Q28" s="635"/>
      <c r="R28" s="636">
        <v>46207</v>
      </c>
      <c r="S28" s="637"/>
      <c r="T28" s="637"/>
      <c r="U28" s="637"/>
      <c r="V28" s="637"/>
      <c r="W28" s="637"/>
      <c r="X28" s="637"/>
      <c r="Y28" s="638"/>
      <c r="Z28" s="639">
        <v>0.4</v>
      </c>
      <c r="AA28" s="639"/>
      <c r="AB28" s="639"/>
      <c r="AC28" s="639"/>
      <c r="AD28" s="640">
        <v>45</v>
      </c>
      <c r="AE28" s="640"/>
      <c r="AF28" s="640"/>
      <c r="AG28" s="640"/>
      <c r="AH28" s="640"/>
      <c r="AI28" s="640"/>
      <c r="AJ28" s="640"/>
      <c r="AK28" s="640"/>
      <c r="AL28" s="641">
        <v>0</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589091</v>
      </c>
      <c r="CS28" s="637"/>
      <c r="CT28" s="637"/>
      <c r="CU28" s="637"/>
      <c r="CV28" s="637"/>
      <c r="CW28" s="637"/>
      <c r="CX28" s="637"/>
      <c r="CY28" s="638"/>
      <c r="CZ28" s="641">
        <v>5.7</v>
      </c>
      <c r="DA28" s="666"/>
      <c r="DB28" s="666"/>
      <c r="DC28" s="670"/>
      <c r="DD28" s="645">
        <v>554572</v>
      </c>
      <c r="DE28" s="637"/>
      <c r="DF28" s="637"/>
      <c r="DG28" s="637"/>
      <c r="DH28" s="637"/>
      <c r="DI28" s="637"/>
      <c r="DJ28" s="637"/>
      <c r="DK28" s="638"/>
      <c r="DL28" s="645">
        <v>554572</v>
      </c>
      <c r="DM28" s="637"/>
      <c r="DN28" s="637"/>
      <c r="DO28" s="637"/>
      <c r="DP28" s="637"/>
      <c r="DQ28" s="637"/>
      <c r="DR28" s="637"/>
      <c r="DS28" s="637"/>
      <c r="DT28" s="637"/>
      <c r="DU28" s="637"/>
      <c r="DV28" s="638"/>
      <c r="DW28" s="641">
        <v>11.1</v>
      </c>
      <c r="DX28" s="666"/>
      <c r="DY28" s="666"/>
      <c r="DZ28" s="666"/>
      <c r="EA28" s="666"/>
      <c r="EB28" s="666"/>
      <c r="EC28" s="667"/>
    </row>
    <row r="29" spans="2:133" ht="11.25" customHeight="1" x14ac:dyDescent="0.2">
      <c r="B29" s="633" t="s">
        <v>292</v>
      </c>
      <c r="C29" s="634"/>
      <c r="D29" s="634"/>
      <c r="E29" s="634"/>
      <c r="F29" s="634"/>
      <c r="G29" s="634"/>
      <c r="H29" s="634"/>
      <c r="I29" s="634"/>
      <c r="J29" s="634"/>
      <c r="K29" s="634"/>
      <c r="L29" s="634"/>
      <c r="M29" s="634"/>
      <c r="N29" s="634"/>
      <c r="O29" s="634"/>
      <c r="P29" s="634"/>
      <c r="Q29" s="635"/>
      <c r="R29" s="636">
        <v>79440</v>
      </c>
      <c r="S29" s="637"/>
      <c r="T29" s="637"/>
      <c r="U29" s="637"/>
      <c r="V29" s="637"/>
      <c r="W29" s="637"/>
      <c r="X29" s="637"/>
      <c r="Y29" s="638"/>
      <c r="Z29" s="639">
        <v>0.7</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589091</v>
      </c>
      <c r="CS29" s="668"/>
      <c r="CT29" s="668"/>
      <c r="CU29" s="668"/>
      <c r="CV29" s="668"/>
      <c r="CW29" s="668"/>
      <c r="CX29" s="668"/>
      <c r="CY29" s="669"/>
      <c r="CZ29" s="641">
        <v>5.7</v>
      </c>
      <c r="DA29" s="666"/>
      <c r="DB29" s="666"/>
      <c r="DC29" s="670"/>
      <c r="DD29" s="645">
        <v>554572</v>
      </c>
      <c r="DE29" s="668"/>
      <c r="DF29" s="668"/>
      <c r="DG29" s="668"/>
      <c r="DH29" s="668"/>
      <c r="DI29" s="668"/>
      <c r="DJ29" s="668"/>
      <c r="DK29" s="669"/>
      <c r="DL29" s="645">
        <v>554572</v>
      </c>
      <c r="DM29" s="668"/>
      <c r="DN29" s="668"/>
      <c r="DO29" s="668"/>
      <c r="DP29" s="668"/>
      <c r="DQ29" s="668"/>
      <c r="DR29" s="668"/>
      <c r="DS29" s="668"/>
      <c r="DT29" s="668"/>
      <c r="DU29" s="668"/>
      <c r="DV29" s="669"/>
      <c r="DW29" s="641">
        <v>11.1</v>
      </c>
      <c r="DX29" s="666"/>
      <c r="DY29" s="666"/>
      <c r="DZ29" s="666"/>
      <c r="EA29" s="666"/>
      <c r="EB29" s="666"/>
      <c r="EC29" s="667"/>
    </row>
    <row r="30" spans="2:133" ht="11.25" customHeight="1" x14ac:dyDescent="0.2">
      <c r="B30" s="633" t="s">
        <v>294</v>
      </c>
      <c r="C30" s="634"/>
      <c r="D30" s="634"/>
      <c r="E30" s="634"/>
      <c r="F30" s="634"/>
      <c r="G30" s="634"/>
      <c r="H30" s="634"/>
      <c r="I30" s="634"/>
      <c r="J30" s="634"/>
      <c r="K30" s="634"/>
      <c r="L30" s="634"/>
      <c r="M30" s="634"/>
      <c r="N30" s="634"/>
      <c r="O30" s="634"/>
      <c r="P30" s="634"/>
      <c r="Q30" s="635"/>
      <c r="R30" s="636">
        <v>1164574</v>
      </c>
      <c r="S30" s="637"/>
      <c r="T30" s="637"/>
      <c r="U30" s="637"/>
      <c r="V30" s="637"/>
      <c r="W30" s="637"/>
      <c r="X30" s="637"/>
      <c r="Y30" s="638"/>
      <c r="Z30" s="639">
        <v>10.9</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568898</v>
      </c>
      <c r="CS30" s="637"/>
      <c r="CT30" s="637"/>
      <c r="CU30" s="637"/>
      <c r="CV30" s="637"/>
      <c r="CW30" s="637"/>
      <c r="CX30" s="637"/>
      <c r="CY30" s="638"/>
      <c r="CZ30" s="641">
        <v>5.5</v>
      </c>
      <c r="DA30" s="666"/>
      <c r="DB30" s="666"/>
      <c r="DC30" s="670"/>
      <c r="DD30" s="645">
        <v>536339</v>
      </c>
      <c r="DE30" s="637"/>
      <c r="DF30" s="637"/>
      <c r="DG30" s="637"/>
      <c r="DH30" s="637"/>
      <c r="DI30" s="637"/>
      <c r="DJ30" s="637"/>
      <c r="DK30" s="638"/>
      <c r="DL30" s="645">
        <v>536339</v>
      </c>
      <c r="DM30" s="637"/>
      <c r="DN30" s="637"/>
      <c r="DO30" s="637"/>
      <c r="DP30" s="637"/>
      <c r="DQ30" s="637"/>
      <c r="DR30" s="637"/>
      <c r="DS30" s="637"/>
      <c r="DT30" s="637"/>
      <c r="DU30" s="637"/>
      <c r="DV30" s="638"/>
      <c r="DW30" s="641">
        <v>10.7</v>
      </c>
      <c r="DX30" s="666"/>
      <c r="DY30" s="666"/>
      <c r="DZ30" s="666"/>
      <c r="EA30" s="666"/>
      <c r="EB30" s="666"/>
      <c r="EC30" s="667"/>
    </row>
    <row r="31" spans="2:133" ht="11.25" customHeight="1" x14ac:dyDescent="0.2">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99.5</v>
      </c>
      <c r="BH31" s="680"/>
      <c r="BI31" s="680"/>
      <c r="BJ31" s="680"/>
      <c r="BK31" s="680"/>
      <c r="BL31" s="680"/>
      <c r="BM31" s="631">
        <v>98.8</v>
      </c>
      <c r="BN31" s="680"/>
      <c r="BO31" s="680"/>
      <c r="BP31" s="680"/>
      <c r="BQ31" s="681"/>
      <c r="BR31" s="692">
        <v>99.5</v>
      </c>
      <c r="BS31" s="680"/>
      <c r="BT31" s="680"/>
      <c r="BU31" s="680"/>
      <c r="BV31" s="680"/>
      <c r="BW31" s="680"/>
      <c r="BX31" s="631">
        <v>98.5</v>
      </c>
      <c r="BY31" s="680"/>
      <c r="BZ31" s="680"/>
      <c r="CA31" s="680"/>
      <c r="CB31" s="681"/>
      <c r="CD31" s="674"/>
      <c r="CE31" s="675"/>
      <c r="CF31" s="633" t="s">
        <v>301</v>
      </c>
      <c r="CG31" s="634"/>
      <c r="CH31" s="634"/>
      <c r="CI31" s="634"/>
      <c r="CJ31" s="634"/>
      <c r="CK31" s="634"/>
      <c r="CL31" s="634"/>
      <c r="CM31" s="634"/>
      <c r="CN31" s="634"/>
      <c r="CO31" s="634"/>
      <c r="CP31" s="634"/>
      <c r="CQ31" s="635"/>
      <c r="CR31" s="636">
        <v>20193</v>
      </c>
      <c r="CS31" s="668"/>
      <c r="CT31" s="668"/>
      <c r="CU31" s="668"/>
      <c r="CV31" s="668"/>
      <c r="CW31" s="668"/>
      <c r="CX31" s="668"/>
      <c r="CY31" s="669"/>
      <c r="CZ31" s="641">
        <v>0.2</v>
      </c>
      <c r="DA31" s="666"/>
      <c r="DB31" s="666"/>
      <c r="DC31" s="670"/>
      <c r="DD31" s="645">
        <v>18233</v>
      </c>
      <c r="DE31" s="668"/>
      <c r="DF31" s="668"/>
      <c r="DG31" s="668"/>
      <c r="DH31" s="668"/>
      <c r="DI31" s="668"/>
      <c r="DJ31" s="668"/>
      <c r="DK31" s="669"/>
      <c r="DL31" s="645">
        <v>18233</v>
      </c>
      <c r="DM31" s="668"/>
      <c r="DN31" s="668"/>
      <c r="DO31" s="668"/>
      <c r="DP31" s="668"/>
      <c r="DQ31" s="668"/>
      <c r="DR31" s="668"/>
      <c r="DS31" s="668"/>
      <c r="DT31" s="668"/>
      <c r="DU31" s="668"/>
      <c r="DV31" s="669"/>
      <c r="DW31" s="641">
        <v>0.4</v>
      </c>
      <c r="DX31" s="666"/>
      <c r="DY31" s="666"/>
      <c r="DZ31" s="666"/>
      <c r="EA31" s="666"/>
      <c r="EB31" s="666"/>
      <c r="EC31" s="667"/>
    </row>
    <row r="32" spans="2:133" ht="11.25" customHeight="1" x14ac:dyDescent="0.2">
      <c r="B32" s="633" t="s">
        <v>302</v>
      </c>
      <c r="C32" s="634"/>
      <c r="D32" s="634"/>
      <c r="E32" s="634"/>
      <c r="F32" s="634"/>
      <c r="G32" s="634"/>
      <c r="H32" s="634"/>
      <c r="I32" s="634"/>
      <c r="J32" s="634"/>
      <c r="K32" s="634"/>
      <c r="L32" s="634"/>
      <c r="M32" s="634"/>
      <c r="N32" s="634"/>
      <c r="O32" s="634"/>
      <c r="P32" s="634"/>
      <c r="Q32" s="635"/>
      <c r="R32" s="636">
        <v>2397546</v>
      </c>
      <c r="S32" s="637"/>
      <c r="T32" s="637"/>
      <c r="U32" s="637"/>
      <c r="V32" s="637"/>
      <c r="W32" s="637"/>
      <c r="X32" s="637"/>
      <c r="Y32" s="638"/>
      <c r="Z32" s="639">
        <v>22.5</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303</v>
      </c>
      <c r="AX32" s="633" t="s">
        <v>304</v>
      </c>
      <c r="AY32" s="634"/>
      <c r="AZ32" s="634"/>
      <c r="BA32" s="634"/>
      <c r="BB32" s="634"/>
      <c r="BC32" s="634"/>
      <c r="BD32" s="634"/>
      <c r="BE32" s="634"/>
      <c r="BF32" s="635"/>
      <c r="BG32" s="693">
        <v>99.3</v>
      </c>
      <c r="BH32" s="668"/>
      <c r="BI32" s="668"/>
      <c r="BJ32" s="668"/>
      <c r="BK32" s="668"/>
      <c r="BL32" s="668"/>
      <c r="BM32" s="642">
        <v>98.6</v>
      </c>
      <c r="BN32" s="668"/>
      <c r="BO32" s="668"/>
      <c r="BP32" s="668"/>
      <c r="BQ32" s="691"/>
      <c r="BR32" s="693">
        <v>99.3</v>
      </c>
      <c r="BS32" s="668"/>
      <c r="BT32" s="668"/>
      <c r="BU32" s="668"/>
      <c r="BV32" s="668"/>
      <c r="BW32" s="668"/>
      <c r="BX32" s="642">
        <v>98.2</v>
      </c>
      <c r="BY32" s="668"/>
      <c r="BZ32" s="668"/>
      <c r="CA32" s="668"/>
      <c r="CB32" s="691"/>
      <c r="CD32" s="676"/>
      <c r="CE32" s="677"/>
      <c r="CF32" s="633" t="s">
        <v>305</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306</v>
      </c>
      <c r="C33" s="634"/>
      <c r="D33" s="634"/>
      <c r="E33" s="634"/>
      <c r="F33" s="634"/>
      <c r="G33" s="634"/>
      <c r="H33" s="634"/>
      <c r="I33" s="634"/>
      <c r="J33" s="634"/>
      <c r="K33" s="634"/>
      <c r="L33" s="634"/>
      <c r="M33" s="634"/>
      <c r="N33" s="634"/>
      <c r="O33" s="634"/>
      <c r="P33" s="634"/>
      <c r="Q33" s="635"/>
      <c r="R33" s="636">
        <v>82227</v>
      </c>
      <c r="S33" s="637"/>
      <c r="T33" s="637"/>
      <c r="U33" s="637"/>
      <c r="V33" s="637"/>
      <c r="W33" s="637"/>
      <c r="X33" s="637"/>
      <c r="Y33" s="638"/>
      <c r="Z33" s="639">
        <v>0.8</v>
      </c>
      <c r="AA33" s="639"/>
      <c r="AB33" s="639"/>
      <c r="AC33" s="639"/>
      <c r="AD33" s="640">
        <v>79625</v>
      </c>
      <c r="AE33" s="640"/>
      <c r="AF33" s="640"/>
      <c r="AG33" s="640"/>
      <c r="AH33" s="640"/>
      <c r="AI33" s="640"/>
      <c r="AJ33" s="640"/>
      <c r="AK33" s="640"/>
      <c r="AL33" s="641">
        <v>1.6</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99.6</v>
      </c>
      <c r="BH33" s="695"/>
      <c r="BI33" s="695"/>
      <c r="BJ33" s="695"/>
      <c r="BK33" s="695"/>
      <c r="BL33" s="695"/>
      <c r="BM33" s="696">
        <v>98.8</v>
      </c>
      <c r="BN33" s="695"/>
      <c r="BO33" s="695"/>
      <c r="BP33" s="695"/>
      <c r="BQ33" s="697"/>
      <c r="BR33" s="694">
        <v>99.6</v>
      </c>
      <c r="BS33" s="695"/>
      <c r="BT33" s="695"/>
      <c r="BU33" s="695"/>
      <c r="BV33" s="695"/>
      <c r="BW33" s="695"/>
      <c r="BX33" s="696">
        <v>98.6</v>
      </c>
      <c r="BY33" s="695"/>
      <c r="BZ33" s="695"/>
      <c r="CA33" s="695"/>
      <c r="CB33" s="697"/>
      <c r="CD33" s="633" t="s">
        <v>308</v>
      </c>
      <c r="CE33" s="634"/>
      <c r="CF33" s="634"/>
      <c r="CG33" s="634"/>
      <c r="CH33" s="634"/>
      <c r="CI33" s="634"/>
      <c r="CJ33" s="634"/>
      <c r="CK33" s="634"/>
      <c r="CL33" s="634"/>
      <c r="CM33" s="634"/>
      <c r="CN33" s="634"/>
      <c r="CO33" s="634"/>
      <c r="CP33" s="634"/>
      <c r="CQ33" s="635"/>
      <c r="CR33" s="636">
        <v>4876586</v>
      </c>
      <c r="CS33" s="668"/>
      <c r="CT33" s="668"/>
      <c r="CU33" s="668"/>
      <c r="CV33" s="668"/>
      <c r="CW33" s="668"/>
      <c r="CX33" s="668"/>
      <c r="CY33" s="669"/>
      <c r="CZ33" s="641">
        <v>47.3</v>
      </c>
      <c r="DA33" s="666"/>
      <c r="DB33" s="666"/>
      <c r="DC33" s="670"/>
      <c r="DD33" s="645">
        <v>3564591</v>
      </c>
      <c r="DE33" s="668"/>
      <c r="DF33" s="668"/>
      <c r="DG33" s="668"/>
      <c r="DH33" s="668"/>
      <c r="DI33" s="668"/>
      <c r="DJ33" s="668"/>
      <c r="DK33" s="669"/>
      <c r="DL33" s="645">
        <v>2479525</v>
      </c>
      <c r="DM33" s="668"/>
      <c r="DN33" s="668"/>
      <c r="DO33" s="668"/>
      <c r="DP33" s="668"/>
      <c r="DQ33" s="668"/>
      <c r="DR33" s="668"/>
      <c r="DS33" s="668"/>
      <c r="DT33" s="668"/>
      <c r="DU33" s="668"/>
      <c r="DV33" s="669"/>
      <c r="DW33" s="641">
        <v>49.5</v>
      </c>
      <c r="DX33" s="666"/>
      <c r="DY33" s="666"/>
      <c r="DZ33" s="666"/>
      <c r="EA33" s="666"/>
      <c r="EB33" s="666"/>
      <c r="EC33" s="667"/>
    </row>
    <row r="34" spans="2:133" ht="11.25" customHeight="1" x14ac:dyDescent="0.2">
      <c r="B34" s="633" t="s">
        <v>309</v>
      </c>
      <c r="C34" s="634"/>
      <c r="D34" s="634"/>
      <c r="E34" s="634"/>
      <c r="F34" s="634"/>
      <c r="G34" s="634"/>
      <c r="H34" s="634"/>
      <c r="I34" s="634"/>
      <c r="J34" s="634"/>
      <c r="K34" s="634"/>
      <c r="L34" s="634"/>
      <c r="M34" s="634"/>
      <c r="N34" s="634"/>
      <c r="O34" s="634"/>
      <c r="P34" s="634"/>
      <c r="Q34" s="635"/>
      <c r="R34" s="636">
        <v>1565</v>
      </c>
      <c r="S34" s="637"/>
      <c r="T34" s="637"/>
      <c r="U34" s="637"/>
      <c r="V34" s="637"/>
      <c r="W34" s="637"/>
      <c r="X34" s="637"/>
      <c r="Y34" s="638"/>
      <c r="Z34" s="639">
        <v>0</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1560157</v>
      </c>
      <c r="CS34" s="637"/>
      <c r="CT34" s="637"/>
      <c r="CU34" s="637"/>
      <c r="CV34" s="637"/>
      <c r="CW34" s="637"/>
      <c r="CX34" s="637"/>
      <c r="CY34" s="638"/>
      <c r="CZ34" s="641">
        <v>15.1</v>
      </c>
      <c r="DA34" s="666"/>
      <c r="DB34" s="666"/>
      <c r="DC34" s="670"/>
      <c r="DD34" s="645">
        <v>1002203</v>
      </c>
      <c r="DE34" s="637"/>
      <c r="DF34" s="637"/>
      <c r="DG34" s="637"/>
      <c r="DH34" s="637"/>
      <c r="DI34" s="637"/>
      <c r="DJ34" s="637"/>
      <c r="DK34" s="638"/>
      <c r="DL34" s="645">
        <v>831321</v>
      </c>
      <c r="DM34" s="637"/>
      <c r="DN34" s="637"/>
      <c r="DO34" s="637"/>
      <c r="DP34" s="637"/>
      <c r="DQ34" s="637"/>
      <c r="DR34" s="637"/>
      <c r="DS34" s="637"/>
      <c r="DT34" s="637"/>
      <c r="DU34" s="637"/>
      <c r="DV34" s="638"/>
      <c r="DW34" s="641">
        <v>16.600000000000001</v>
      </c>
      <c r="DX34" s="666"/>
      <c r="DY34" s="666"/>
      <c r="DZ34" s="666"/>
      <c r="EA34" s="666"/>
      <c r="EB34" s="666"/>
      <c r="EC34" s="667"/>
    </row>
    <row r="35" spans="2:133" ht="11.25" customHeight="1" x14ac:dyDescent="0.2">
      <c r="B35" s="633" t="s">
        <v>311</v>
      </c>
      <c r="C35" s="634"/>
      <c r="D35" s="634"/>
      <c r="E35" s="634"/>
      <c r="F35" s="634"/>
      <c r="G35" s="634"/>
      <c r="H35" s="634"/>
      <c r="I35" s="634"/>
      <c r="J35" s="634"/>
      <c r="K35" s="634"/>
      <c r="L35" s="634"/>
      <c r="M35" s="634"/>
      <c r="N35" s="634"/>
      <c r="O35" s="634"/>
      <c r="P35" s="634"/>
      <c r="Q35" s="635"/>
      <c r="R35" s="636">
        <v>340266</v>
      </c>
      <c r="S35" s="637"/>
      <c r="T35" s="637"/>
      <c r="U35" s="637"/>
      <c r="V35" s="637"/>
      <c r="W35" s="637"/>
      <c r="X35" s="637"/>
      <c r="Y35" s="638"/>
      <c r="Z35" s="639">
        <v>3.2</v>
      </c>
      <c r="AA35" s="639"/>
      <c r="AB35" s="639"/>
      <c r="AC35" s="639"/>
      <c r="AD35" s="640" t="s">
        <v>122</v>
      </c>
      <c r="AE35" s="640"/>
      <c r="AF35" s="640"/>
      <c r="AG35" s="640"/>
      <c r="AH35" s="640"/>
      <c r="AI35" s="640"/>
      <c r="AJ35" s="640"/>
      <c r="AK35" s="640"/>
      <c r="AL35" s="641" t="s">
        <v>122</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63774</v>
      </c>
      <c r="CS35" s="668"/>
      <c r="CT35" s="668"/>
      <c r="CU35" s="668"/>
      <c r="CV35" s="668"/>
      <c r="CW35" s="668"/>
      <c r="CX35" s="668"/>
      <c r="CY35" s="669"/>
      <c r="CZ35" s="641">
        <v>0.6</v>
      </c>
      <c r="DA35" s="666"/>
      <c r="DB35" s="666"/>
      <c r="DC35" s="670"/>
      <c r="DD35" s="645">
        <v>53470</v>
      </c>
      <c r="DE35" s="668"/>
      <c r="DF35" s="668"/>
      <c r="DG35" s="668"/>
      <c r="DH35" s="668"/>
      <c r="DI35" s="668"/>
      <c r="DJ35" s="668"/>
      <c r="DK35" s="669"/>
      <c r="DL35" s="645">
        <v>53470</v>
      </c>
      <c r="DM35" s="668"/>
      <c r="DN35" s="668"/>
      <c r="DO35" s="668"/>
      <c r="DP35" s="668"/>
      <c r="DQ35" s="668"/>
      <c r="DR35" s="668"/>
      <c r="DS35" s="668"/>
      <c r="DT35" s="668"/>
      <c r="DU35" s="668"/>
      <c r="DV35" s="669"/>
      <c r="DW35" s="641">
        <v>1.1000000000000001</v>
      </c>
      <c r="DX35" s="666"/>
      <c r="DY35" s="666"/>
      <c r="DZ35" s="666"/>
      <c r="EA35" s="666"/>
      <c r="EB35" s="666"/>
      <c r="EC35" s="667"/>
    </row>
    <row r="36" spans="2:133" ht="11.25" customHeight="1" x14ac:dyDescent="0.2">
      <c r="B36" s="633" t="s">
        <v>315</v>
      </c>
      <c r="C36" s="634"/>
      <c r="D36" s="634"/>
      <c r="E36" s="634"/>
      <c r="F36" s="634"/>
      <c r="G36" s="634"/>
      <c r="H36" s="634"/>
      <c r="I36" s="634"/>
      <c r="J36" s="634"/>
      <c r="K36" s="634"/>
      <c r="L36" s="634"/>
      <c r="M36" s="634"/>
      <c r="N36" s="634"/>
      <c r="O36" s="634"/>
      <c r="P36" s="634"/>
      <c r="Q36" s="635"/>
      <c r="R36" s="636">
        <v>310303</v>
      </c>
      <c r="S36" s="637"/>
      <c r="T36" s="637"/>
      <c r="U36" s="637"/>
      <c r="V36" s="637"/>
      <c r="W36" s="637"/>
      <c r="X36" s="637"/>
      <c r="Y36" s="638"/>
      <c r="Z36" s="639">
        <v>2.9</v>
      </c>
      <c r="AA36" s="639"/>
      <c r="AB36" s="639"/>
      <c r="AC36" s="639"/>
      <c r="AD36" s="640" t="s">
        <v>122</v>
      </c>
      <c r="AE36" s="640"/>
      <c r="AF36" s="640"/>
      <c r="AG36" s="640"/>
      <c r="AH36" s="640"/>
      <c r="AI36" s="640"/>
      <c r="AJ36" s="640"/>
      <c r="AK36" s="640"/>
      <c r="AL36" s="641" t="s">
        <v>122</v>
      </c>
      <c r="AM36" s="642"/>
      <c r="AN36" s="642"/>
      <c r="AO36" s="643"/>
      <c r="AP36" s="204"/>
      <c r="AQ36" s="702" t="s">
        <v>316</v>
      </c>
      <c r="AR36" s="703"/>
      <c r="AS36" s="703"/>
      <c r="AT36" s="703"/>
      <c r="AU36" s="703"/>
      <c r="AV36" s="703"/>
      <c r="AW36" s="703"/>
      <c r="AX36" s="703"/>
      <c r="AY36" s="704"/>
      <c r="AZ36" s="625">
        <v>1246222</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44720</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1884979</v>
      </c>
      <c r="CS36" s="637"/>
      <c r="CT36" s="637"/>
      <c r="CU36" s="637"/>
      <c r="CV36" s="637"/>
      <c r="CW36" s="637"/>
      <c r="CX36" s="637"/>
      <c r="CY36" s="638"/>
      <c r="CZ36" s="641">
        <v>18.3</v>
      </c>
      <c r="DA36" s="666"/>
      <c r="DB36" s="666"/>
      <c r="DC36" s="670"/>
      <c r="DD36" s="645">
        <v>1321777</v>
      </c>
      <c r="DE36" s="637"/>
      <c r="DF36" s="637"/>
      <c r="DG36" s="637"/>
      <c r="DH36" s="637"/>
      <c r="DI36" s="637"/>
      <c r="DJ36" s="637"/>
      <c r="DK36" s="638"/>
      <c r="DL36" s="645">
        <v>1043337</v>
      </c>
      <c r="DM36" s="637"/>
      <c r="DN36" s="637"/>
      <c r="DO36" s="637"/>
      <c r="DP36" s="637"/>
      <c r="DQ36" s="637"/>
      <c r="DR36" s="637"/>
      <c r="DS36" s="637"/>
      <c r="DT36" s="637"/>
      <c r="DU36" s="637"/>
      <c r="DV36" s="638"/>
      <c r="DW36" s="641">
        <v>20.8</v>
      </c>
      <c r="DX36" s="666"/>
      <c r="DY36" s="666"/>
      <c r="DZ36" s="666"/>
      <c r="EA36" s="666"/>
      <c r="EB36" s="666"/>
      <c r="EC36" s="667"/>
    </row>
    <row r="37" spans="2:133" ht="11.25" customHeight="1" x14ac:dyDescent="0.2">
      <c r="B37" s="633" t="s">
        <v>319</v>
      </c>
      <c r="C37" s="634"/>
      <c r="D37" s="634"/>
      <c r="E37" s="634"/>
      <c r="F37" s="634"/>
      <c r="G37" s="634"/>
      <c r="H37" s="634"/>
      <c r="I37" s="634"/>
      <c r="J37" s="634"/>
      <c r="K37" s="634"/>
      <c r="L37" s="634"/>
      <c r="M37" s="634"/>
      <c r="N37" s="634"/>
      <c r="O37" s="634"/>
      <c r="P37" s="634"/>
      <c r="Q37" s="635"/>
      <c r="R37" s="636">
        <v>852108</v>
      </c>
      <c r="S37" s="637"/>
      <c r="T37" s="637"/>
      <c r="U37" s="637"/>
      <c r="V37" s="637"/>
      <c r="W37" s="637"/>
      <c r="X37" s="637"/>
      <c r="Y37" s="638"/>
      <c r="Z37" s="639">
        <v>8</v>
      </c>
      <c r="AA37" s="639"/>
      <c r="AB37" s="639"/>
      <c r="AC37" s="639"/>
      <c r="AD37" s="640">
        <v>1446</v>
      </c>
      <c r="AE37" s="640"/>
      <c r="AF37" s="640"/>
      <c r="AG37" s="640"/>
      <c r="AH37" s="640"/>
      <c r="AI37" s="640"/>
      <c r="AJ37" s="640"/>
      <c r="AK37" s="640"/>
      <c r="AL37" s="641">
        <v>0</v>
      </c>
      <c r="AM37" s="642"/>
      <c r="AN37" s="642"/>
      <c r="AO37" s="643"/>
      <c r="AQ37" s="699" t="s">
        <v>320</v>
      </c>
      <c r="AR37" s="700"/>
      <c r="AS37" s="700"/>
      <c r="AT37" s="700"/>
      <c r="AU37" s="700"/>
      <c r="AV37" s="700"/>
      <c r="AW37" s="700"/>
      <c r="AX37" s="700"/>
      <c r="AY37" s="701"/>
      <c r="AZ37" s="636">
        <v>256971</v>
      </c>
      <c r="BA37" s="637"/>
      <c r="BB37" s="637"/>
      <c r="BC37" s="637"/>
      <c r="BD37" s="668"/>
      <c r="BE37" s="668"/>
      <c r="BF37" s="691"/>
      <c r="BG37" s="633" t="s">
        <v>321</v>
      </c>
      <c r="BH37" s="634"/>
      <c r="BI37" s="634"/>
      <c r="BJ37" s="634"/>
      <c r="BK37" s="634"/>
      <c r="BL37" s="634"/>
      <c r="BM37" s="634"/>
      <c r="BN37" s="634"/>
      <c r="BO37" s="634"/>
      <c r="BP37" s="634"/>
      <c r="BQ37" s="634"/>
      <c r="BR37" s="634"/>
      <c r="BS37" s="634"/>
      <c r="BT37" s="634"/>
      <c r="BU37" s="635"/>
      <c r="BV37" s="636">
        <v>-23429</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210323</v>
      </c>
      <c r="CS37" s="668"/>
      <c r="CT37" s="668"/>
      <c r="CU37" s="668"/>
      <c r="CV37" s="668"/>
      <c r="CW37" s="668"/>
      <c r="CX37" s="668"/>
      <c r="CY37" s="669"/>
      <c r="CZ37" s="641">
        <v>2</v>
      </c>
      <c r="DA37" s="666"/>
      <c r="DB37" s="666"/>
      <c r="DC37" s="670"/>
      <c r="DD37" s="645">
        <v>115153</v>
      </c>
      <c r="DE37" s="668"/>
      <c r="DF37" s="668"/>
      <c r="DG37" s="668"/>
      <c r="DH37" s="668"/>
      <c r="DI37" s="668"/>
      <c r="DJ37" s="668"/>
      <c r="DK37" s="669"/>
      <c r="DL37" s="645">
        <v>99142</v>
      </c>
      <c r="DM37" s="668"/>
      <c r="DN37" s="668"/>
      <c r="DO37" s="668"/>
      <c r="DP37" s="668"/>
      <c r="DQ37" s="668"/>
      <c r="DR37" s="668"/>
      <c r="DS37" s="668"/>
      <c r="DT37" s="668"/>
      <c r="DU37" s="668"/>
      <c r="DV37" s="669"/>
      <c r="DW37" s="641">
        <v>2</v>
      </c>
      <c r="DX37" s="666"/>
      <c r="DY37" s="666"/>
      <c r="DZ37" s="666"/>
      <c r="EA37" s="666"/>
      <c r="EB37" s="666"/>
      <c r="EC37" s="667"/>
    </row>
    <row r="38" spans="2:133" ht="11.25" customHeight="1" x14ac:dyDescent="0.2">
      <c r="B38" s="633" t="s">
        <v>323</v>
      </c>
      <c r="C38" s="634"/>
      <c r="D38" s="634"/>
      <c r="E38" s="634"/>
      <c r="F38" s="634"/>
      <c r="G38" s="634"/>
      <c r="H38" s="634"/>
      <c r="I38" s="634"/>
      <c r="J38" s="634"/>
      <c r="K38" s="634"/>
      <c r="L38" s="634"/>
      <c r="M38" s="634"/>
      <c r="N38" s="634"/>
      <c r="O38" s="634"/>
      <c r="P38" s="634"/>
      <c r="Q38" s="635"/>
      <c r="R38" s="636">
        <v>198836</v>
      </c>
      <c r="S38" s="637"/>
      <c r="T38" s="637"/>
      <c r="U38" s="637"/>
      <c r="V38" s="637"/>
      <c r="W38" s="637"/>
      <c r="X38" s="637"/>
      <c r="Y38" s="638"/>
      <c r="Z38" s="639">
        <v>1.9</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237093</v>
      </c>
      <c r="BA38" s="637"/>
      <c r="BB38" s="637"/>
      <c r="BC38" s="637"/>
      <c r="BD38" s="668"/>
      <c r="BE38" s="668"/>
      <c r="BF38" s="691"/>
      <c r="BG38" s="633" t="s">
        <v>325</v>
      </c>
      <c r="BH38" s="634"/>
      <c r="BI38" s="634"/>
      <c r="BJ38" s="634"/>
      <c r="BK38" s="634"/>
      <c r="BL38" s="634"/>
      <c r="BM38" s="634"/>
      <c r="BN38" s="634"/>
      <c r="BO38" s="634"/>
      <c r="BP38" s="634"/>
      <c r="BQ38" s="634"/>
      <c r="BR38" s="634"/>
      <c r="BS38" s="634"/>
      <c r="BT38" s="634"/>
      <c r="BU38" s="635"/>
      <c r="BV38" s="636">
        <v>2029</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752158</v>
      </c>
      <c r="CS38" s="637"/>
      <c r="CT38" s="637"/>
      <c r="CU38" s="637"/>
      <c r="CV38" s="637"/>
      <c r="CW38" s="637"/>
      <c r="CX38" s="637"/>
      <c r="CY38" s="638"/>
      <c r="CZ38" s="641">
        <v>7.3</v>
      </c>
      <c r="DA38" s="666"/>
      <c r="DB38" s="666"/>
      <c r="DC38" s="670"/>
      <c r="DD38" s="645">
        <v>644873</v>
      </c>
      <c r="DE38" s="637"/>
      <c r="DF38" s="637"/>
      <c r="DG38" s="637"/>
      <c r="DH38" s="637"/>
      <c r="DI38" s="637"/>
      <c r="DJ38" s="637"/>
      <c r="DK38" s="638"/>
      <c r="DL38" s="645">
        <v>551397</v>
      </c>
      <c r="DM38" s="637"/>
      <c r="DN38" s="637"/>
      <c r="DO38" s="637"/>
      <c r="DP38" s="637"/>
      <c r="DQ38" s="637"/>
      <c r="DR38" s="637"/>
      <c r="DS38" s="637"/>
      <c r="DT38" s="637"/>
      <c r="DU38" s="637"/>
      <c r="DV38" s="638"/>
      <c r="DW38" s="641">
        <v>11</v>
      </c>
      <c r="DX38" s="666"/>
      <c r="DY38" s="666"/>
      <c r="DZ38" s="666"/>
      <c r="EA38" s="666"/>
      <c r="EB38" s="666"/>
      <c r="EC38" s="667"/>
    </row>
    <row r="39" spans="2:133" ht="11.25" customHeight="1" x14ac:dyDescent="0.2">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t="s">
        <v>122</v>
      </c>
      <c r="BA39" s="637"/>
      <c r="BB39" s="637"/>
      <c r="BC39" s="637"/>
      <c r="BD39" s="668"/>
      <c r="BE39" s="668"/>
      <c r="BF39" s="691"/>
      <c r="BG39" s="633" t="s">
        <v>329</v>
      </c>
      <c r="BH39" s="634"/>
      <c r="BI39" s="634"/>
      <c r="BJ39" s="634"/>
      <c r="BK39" s="634"/>
      <c r="BL39" s="634"/>
      <c r="BM39" s="634"/>
      <c r="BN39" s="634"/>
      <c r="BO39" s="634"/>
      <c r="BP39" s="634"/>
      <c r="BQ39" s="634"/>
      <c r="BR39" s="634"/>
      <c r="BS39" s="634"/>
      <c r="BT39" s="634"/>
      <c r="BU39" s="635"/>
      <c r="BV39" s="636">
        <v>3003</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544807</v>
      </c>
      <c r="CS39" s="668"/>
      <c r="CT39" s="668"/>
      <c r="CU39" s="668"/>
      <c r="CV39" s="668"/>
      <c r="CW39" s="668"/>
      <c r="CX39" s="668"/>
      <c r="CY39" s="669"/>
      <c r="CZ39" s="641">
        <v>5.3</v>
      </c>
      <c r="DA39" s="666"/>
      <c r="DB39" s="666"/>
      <c r="DC39" s="670"/>
      <c r="DD39" s="645">
        <v>542257</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331</v>
      </c>
      <c r="C40" s="634"/>
      <c r="D40" s="634"/>
      <c r="E40" s="634"/>
      <c r="F40" s="634"/>
      <c r="G40" s="634"/>
      <c r="H40" s="634"/>
      <c r="I40" s="634"/>
      <c r="J40" s="634"/>
      <c r="K40" s="634"/>
      <c r="L40" s="634"/>
      <c r="M40" s="634"/>
      <c r="N40" s="634"/>
      <c r="O40" s="634"/>
      <c r="P40" s="634"/>
      <c r="Q40" s="635"/>
      <c r="R40" s="636">
        <v>21836</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68"/>
      <c r="BE40" s="668"/>
      <c r="BF40" s="691"/>
      <c r="BG40" s="684" t="s">
        <v>333</v>
      </c>
      <c r="BH40" s="685"/>
      <c r="BI40" s="685"/>
      <c r="BJ40" s="685"/>
      <c r="BK40" s="685"/>
      <c r="BL40" s="205"/>
      <c r="BM40" s="634" t="s">
        <v>334</v>
      </c>
      <c r="BN40" s="634"/>
      <c r="BO40" s="634"/>
      <c r="BP40" s="634"/>
      <c r="BQ40" s="634"/>
      <c r="BR40" s="634"/>
      <c r="BS40" s="634"/>
      <c r="BT40" s="634"/>
      <c r="BU40" s="635"/>
      <c r="BV40" s="636">
        <v>97</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70711</v>
      </c>
      <c r="CS40" s="637"/>
      <c r="CT40" s="637"/>
      <c r="CU40" s="637"/>
      <c r="CV40" s="637"/>
      <c r="CW40" s="637"/>
      <c r="CX40" s="637"/>
      <c r="CY40" s="638"/>
      <c r="CZ40" s="641">
        <v>0.7</v>
      </c>
      <c r="DA40" s="666"/>
      <c r="DB40" s="666"/>
      <c r="DC40" s="670"/>
      <c r="DD40" s="645">
        <v>11</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336</v>
      </c>
      <c r="C41" s="658"/>
      <c r="D41" s="658"/>
      <c r="E41" s="658"/>
      <c r="F41" s="658"/>
      <c r="G41" s="658"/>
      <c r="H41" s="658"/>
      <c r="I41" s="658"/>
      <c r="J41" s="658"/>
      <c r="K41" s="658"/>
      <c r="L41" s="658"/>
      <c r="M41" s="658"/>
      <c r="N41" s="658"/>
      <c r="O41" s="658"/>
      <c r="P41" s="658"/>
      <c r="Q41" s="659"/>
      <c r="R41" s="708">
        <v>10657855</v>
      </c>
      <c r="S41" s="709"/>
      <c r="T41" s="709"/>
      <c r="U41" s="709"/>
      <c r="V41" s="709"/>
      <c r="W41" s="709"/>
      <c r="X41" s="709"/>
      <c r="Y41" s="713"/>
      <c r="Z41" s="714">
        <v>100</v>
      </c>
      <c r="AA41" s="714"/>
      <c r="AB41" s="714"/>
      <c r="AC41" s="714"/>
      <c r="AD41" s="715">
        <v>4986958</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166230</v>
      </c>
      <c r="BA41" s="637"/>
      <c r="BB41" s="637"/>
      <c r="BC41" s="637"/>
      <c r="BD41" s="668"/>
      <c r="BE41" s="668"/>
      <c r="BF41" s="691"/>
      <c r="BG41" s="684"/>
      <c r="BH41" s="685"/>
      <c r="BI41" s="685"/>
      <c r="BJ41" s="685"/>
      <c r="BK41" s="685"/>
      <c r="BL41" s="205"/>
      <c r="BM41" s="634" t="s">
        <v>338</v>
      </c>
      <c r="BN41" s="634"/>
      <c r="BO41" s="634"/>
      <c r="BP41" s="634"/>
      <c r="BQ41" s="634"/>
      <c r="BR41" s="634"/>
      <c r="BS41" s="634"/>
      <c r="BT41" s="634"/>
      <c r="BU41" s="635"/>
      <c r="BV41" s="636">
        <v>4</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340</v>
      </c>
      <c r="AR42" s="706"/>
      <c r="AS42" s="706"/>
      <c r="AT42" s="706"/>
      <c r="AU42" s="706"/>
      <c r="AV42" s="706"/>
      <c r="AW42" s="706"/>
      <c r="AX42" s="706"/>
      <c r="AY42" s="707"/>
      <c r="AZ42" s="708">
        <v>585928</v>
      </c>
      <c r="BA42" s="709"/>
      <c r="BB42" s="709"/>
      <c r="BC42" s="709"/>
      <c r="BD42" s="695"/>
      <c r="BE42" s="695"/>
      <c r="BF42" s="697"/>
      <c r="BG42" s="686"/>
      <c r="BH42" s="687"/>
      <c r="BI42" s="687"/>
      <c r="BJ42" s="687"/>
      <c r="BK42" s="687"/>
      <c r="BL42" s="206"/>
      <c r="BM42" s="658" t="s">
        <v>341</v>
      </c>
      <c r="BN42" s="658"/>
      <c r="BO42" s="658"/>
      <c r="BP42" s="658"/>
      <c r="BQ42" s="658"/>
      <c r="BR42" s="658"/>
      <c r="BS42" s="658"/>
      <c r="BT42" s="658"/>
      <c r="BU42" s="659"/>
      <c r="BV42" s="708">
        <v>389</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1020526</v>
      </c>
      <c r="CS42" s="668"/>
      <c r="CT42" s="668"/>
      <c r="CU42" s="668"/>
      <c r="CV42" s="668"/>
      <c r="CW42" s="668"/>
      <c r="CX42" s="668"/>
      <c r="CY42" s="669"/>
      <c r="CZ42" s="641">
        <v>9.9</v>
      </c>
      <c r="DA42" s="666"/>
      <c r="DB42" s="666"/>
      <c r="DC42" s="670"/>
      <c r="DD42" s="645">
        <v>47205</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343</v>
      </c>
      <c r="CD43" s="633" t="s">
        <v>344</v>
      </c>
      <c r="CE43" s="634"/>
      <c r="CF43" s="634"/>
      <c r="CG43" s="634"/>
      <c r="CH43" s="634"/>
      <c r="CI43" s="634"/>
      <c r="CJ43" s="634"/>
      <c r="CK43" s="634"/>
      <c r="CL43" s="634"/>
      <c r="CM43" s="634"/>
      <c r="CN43" s="634"/>
      <c r="CO43" s="634"/>
      <c r="CP43" s="634"/>
      <c r="CQ43" s="635"/>
      <c r="CR43" s="636">
        <v>19293</v>
      </c>
      <c r="CS43" s="668"/>
      <c r="CT43" s="668"/>
      <c r="CU43" s="668"/>
      <c r="CV43" s="668"/>
      <c r="CW43" s="668"/>
      <c r="CX43" s="668"/>
      <c r="CY43" s="669"/>
      <c r="CZ43" s="641">
        <v>0.2</v>
      </c>
      <c r="DA43" s="666"/>
      <c r="DB43" s="666"/>
      <c r="DC43" s="670"/>
      <c r="DD43" s="645">
        <v>19293</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981741</v>
      </c>
      <c r="CS44" s="637"/>
      <c r="CT44" s="637"/>
      <c r="CU44" s="637"/>
      <c r="CV44" s="637"/>
      <c r="CW44" s="637"/>
      <c r="CX44" s="637"/>
      <c r="CY44" s="638"/>
      <c r="CZ44" s="641">
        <v>9.5</v>
      </c>
      <c r="DA44" s="642"/>
      <c r="DB44" s="642"/>
      <c r="DC44" s="648"/>
      <c r="DD44" s="645">
        <v>46213</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37353</v>
      </c>
      <c r="CS45" s="668"/>
      <c r="CT45" s="668"/>
      <c r="CU45" s="668"/>
      <c r="CV45" s="668"/>
      <c r="CW45" s="668"/>
      <c r="CX45" s="668"/>
      <c r="CY45" s="669"/>
      <c r="CZ45" s="641">
        <v>0.4</v>
      </c>
      <c r="DA45" s="666"/>
      <c r="DB45" s="666"/>
      <c r="DC45" s="670"/>
      <c r="DD45" s="645">
        <v>632</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349</v>
      </c>
      <c r="CG46" s="634"/>
      <c r="CH46" s="634"/>
      <c r="CI46" s="634"/>
      <c r="CJ46" s="634"/>
      <c r="CK46" s="634"/>
      <c r="CL46" s="634"/>
      <c r="CM46" s="634"/>
      <c r="CN46" s="634"/>
      <c r="CO46" s="634"/>
      <c r="CP46" s="634"/>
      <c r="CQ46" s="635"/>
      <c r="CR46" s="636">
        <v>940898</v>
      </c>
      <c r="CS46" s="637"/>
      <c r="CT46" s="637"/>
      <c r="CU46" s="637"/>
      <c r="CV46" s="637"/>
      <c r="CW46" s="637"/>
      <c r="CX46" s="637"/>
      <c r="CY46" s="638"/>
      <c r="CZ46" s="641">
        <v>9.1</v>
      </c>
      <c r="DA46" s="642"/>
      <c r="DB46" s="642"/>
      <c r="DC46" s="648"/>
      <c r="DD46" s="645">
        <v>45491</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350</v>
      </c>
      <c r="CG47" s="634"/>
      <c r="CH47" s="634"/>
      <c r="CI47" s="634"/>
      <c r="CJ47" s="634"/>
      <c r="CK47" s="634"/>
      <c r="CL47" s="634"/>
      <c r="CM47" s="634"/>
      <c r="CN47" s="634"/>
      <c r="CO47" s="634"/>
      <c r="CP47" s="634"/>
      <c r="CQ47" s="635"/>
      <c r="CR47" s="636">
        <v>38785</v>
      </c>
      <c r="CS47" s="668"/>
      <c r="CT47" s="668"/>
      <c r="CU47" s="668"/>
      <c r="CV47" s="668"/>
      <c r="CW47" s="668"/>
      <c r="CX47" s="668"/>
      <c r="CY47" s="669"/>
      <c r="CZ47" s="641">
        <v>0.4</v>
      </c>
      <c r="DA47" s="666"/>
      <c r="DB47" s="666"/>
      <c r="DC47" s="670"/>
      <c r="DD47" s="645">
        <v>992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352</v>
      </c>
      <c r="CE49" s="658"/>
      <c r="CF49" s="658"/>
      <c r="CG49" s="658"/>
      <c r="CH49" s="658"/>
      <c r="CI49" s="658"/>
      <c r="CJ49" s="658"/>
      <c r="CK49" s="658"/>
      <c r="CL49" s="658"/>
      <c r="CM49" s="658"/>
      <c r="CN49" s="658"/>
      <c r="CO49" s="658"/>
      <c r="CP49" s="658"/>
      <c r="CQ49" s="659"/>
      <c r="CR49" s="708">
        <v>10300031</v>
      </c>
      <c r="CS49" s="695"/>
      <c r="CT49" s="695"/>
      <c r="CU49" s="695"/>
      <c r="CV49" s="695"/>
      <c r="CW49" s="695"/>
      <c r="CX49" s="695"/>
      <c r="CY49" s="724"/>
      <c r="CZ49" s="716">
        <v>100</v>
      </c>
      <c r="DA49" s="725"/>
      <c r="DB49" s="725"/>
      <c r="DC49" s="726"/>
      <c r="DD49" s="727">
        <v>6241296</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Fbk2rJyuUPm5bGthBuNw2dw/TtY+8+bAQfYzfsSyts9ER9H7UZxRsOMicdvrx36MgVaDh4dPJmDq1SmZQ3JzCw==" saltValue="VaPt366wT6ObvzgtoUJh1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375</v>
      </c>
      <c r="C7" s="763"/>
      <c r="D7" s="763"/>
      <c r="E7" s="763"/>
      <c r="F7" s="763"/>
      <c r="G7" s="763"/>
      <c r="H7" s="763"/>
      <c r="I7" s="763"/>
      <c r="J7" s="763"/>
      <c r="K7" s="763"/>
      <c r="L7" s="763"/>
      <c r="M7" s="763"/>
      <c r="N7" s="763"/>
      <c r="O7" s="763"/>
      <c r="P7" s="764"/>
      <c r="Q7" s="765">
        <v>10658</v>
      </c>
      <c r="R7" s="766"/>
      <c r="S7" s="766"/>
      <c r="T7" s="766"/>
      <c r="U7" s="766"/>
      <c r="V7" s="766">
        <v>10300</v>
      </c>
      <c r="W7" s="766"/>
      <c r="X7" s="766"/>
      <c r="Y7" s="766"/>
      <c r="Z7" s="766"/>
      <c r="AA7" s="766">
        <v>358</v>
      </c>
      <c r="AB7" s="766"/>
      <c r="AC7" s="766"/>
      <c r="AD7" s="766"/>
      <c r="AE7" s="767"/>
      <c r="AF7" s="768">
        <v>272</v>
      </c>
      <c r="AG7" s="769"/>
      <c r="AH7" s="769"/>
      <c r="AI7" s="769"/>
      <c r="AJ7" s="770"/>
      <c r="AK7" s="771">
        <v>17</v>
      </c>
      <c r="AL7" s="772"/>
      <c r="AM7" s="772"/>
      <c r="AN7" s="772"/>
      <c r="AO7" s="772"/>
      <c r="AP7" s="772">
        <v>4566</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t="s">
        <v>558</v>
      </c>
      <c r="BS7" s="759" t="s">
        <v>557</v>
      </c>
      <c r="BT7" s="760"/>
      <c r="BU7" s="760"/>
      <c r="BV7" s="760"/>
      <c r="BW7" s="760"/>
      <c r="BX7" s="760"/>
      <c r="BY7" s="760"/>
      <c r="BZ7" s="760"/>
      <c r="CA7" s="760"/>
      <c r="CB7" s="760"/>
      <c r="CC7" s="760"/>
      <c r="CD7" s="760"/>
      <c r="CE7" s="760"/>
      <c r="CF7" s="760"/>
      <c r="CG7" s="775"/>
      <c r="CH7" s="756">
        <v>0</v>
      </c>
      <c r="CI7" s="757"/>
      <c r="CJ7" s="757"/>
      <c r="CK7" s="757"/>
      <c r="CL7" s="758"/>
      <c r="CM7" s="756">
        <v>21</v>
      </c>
      <c r="CN7" s="757"/>
      <c r="CO7" s="757"/>
      <c r="CP7" s="757"/>
      <c r="CQ7" s="758"/>
      <c r="CR7" s="756">
        <v>5</v>
      </c>
      <c r="CS7" s="757"/>
      <c r="CT7" s="757"/>
      <c r="CU7" s="757"/>
      <c r="CV7" s="758"/>
      <c r="CW7" s="756">
        <v>0</v>
      </c>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559</v>
      </c>
      <c r="BT8" s="787"/>
      <c r="BU8" s="787"/>
      <c r="BV8" s="787"/>
      <c r="BW8" s="787"/>
      <c r="BX8" s="787"/>
      <c r="BY8" s="787"/>
      <c r="BZ8" s="787"/>
      <c r="CA8" s="787"/>
      <c r="CB8" s="787"/>
      <c r="CC8" s="787"/>
      <c r="CD8" s="787"/>
      <c r="CE8" s="787"/>
      <c r="CF8" s="787"/>
      <c r="CG8" s="788"/>
      <c r="CH8" s="789">
        <v>5</v>
      </c>
      <c r="CI8" s="790"/>
      <c r="CJ8" s="790"/>
      <c r="CK8" s="790"/>
      <c r="CL8" s="791"/>
      <c r="CM8" s="789">
        <v>17</v>
      </c>
      <c r="CN8" s="790"/>
      <c r="CO8" s="790"/>
      <c r="CP8" s="790"/>
      <c r="CQ8" s="791"/>
      <c r="CR8" s="789">
        <v>1</v>
      </c>
      <c r="CS8" s="790"/>
      <c r="CT8" s="790"/>
      <c r="CU8" s="790"/>
      <c r="CV8" s="791"/>
      <c r="CW8" s="789">
        <v>26</v>
      </c>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10658</v>
      </c>
      <c r="R23" s="806"/>
      <c r="S23" s="806"/>
      <c r="T23" s="806"/>
      <c r="U23" s="806"/>
      <c r="V23" s="806">
        <v>10300</v>
      </c>
      <c r="W23" s="806"/>
      <c r="X23" s="806"/>
      <c r="Y23" s="806"/>
      <c r="Z23" s="806"/>
      <c r="AA23" s="806">
        <v>358</v>
      </c>
      <c r="AB23" s="806"/>
      <c r="AC23" s="806"/>
      <c r="AD23" s="806"/>
      <c r="AE23" s="807"/>
      <c r="AF23" s="808">
        <v>272</v>
      </c>
      <c r="AG23" s="806"/>
      <c r="AH23" s="806"/>
      <c r="AI23" s="806"/>
      <c r="AJ23" s="809"/>
      <c r="AK23" s="810"/>
      <c r="AL23" s="811"/>
      <c r="AM23" s="811"/>
      <c r="AN23" s="811"/>
      <c r="AO23" s="811"/>
      <c r="AP23" s="806">
        <v>4566</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358</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1774</v>
      </c>
      <c r="R28" s="836"/>
      <c r="S28" s="836"/>
      <c r="T28" s="836"/>
      <c r="U28" s="836"/>
      <c r="V28" s="836">
        <v>1729</v>
      </c>
      <c r="W28" s="836"/>
      <c r="X28" s="836"/>
      <c r="Y28" s="836"/>
      <c r="Z28" s="836"/>
      <c r="AA28" s="836">
        <v>45</v>
      </c>
      <c r="AB28" s="836"/>
      <c r="AC28" s="836"/>
      <c r="AD28" s="836"/>
      <c r="AE28" s="837"/>
      <c r="AF28" s="838">
        <v>45</v>
      </c>
      <c r="AG28" s="836"/>
      <c r="AH28" s="836"/>
      <c r="AI28" s="836"/>
      <c r="AJ28" s="839"/>
      <c r="AK28" s="840">
        <v>144</v>
      </c>
      <c r="AL28" s="841"/>
      <c r="AM28" s="841"/>
      <c r="AN28" s="841"/>
      <c r="AO28" s="841"/>
      <c r="AP28" s="841"/>
      <c r="AQ28" s="841"/>
      <c r="AR28" s="841"/>
      <c r="AS28" s="841"/>
      <c r="AT28" s="841"/>
      <c r="AU28" s="841"/>
      <c r="AV28" s="841"/>
      <c r="AW28" s="841"/>
      <c r="AX28" s="841"/>
      <c r="AY28" s="841"/>
      <c r="AZ28" s="842"/>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1703</v>
      </c>
      <c r="R29" s="797"/>
      <c r="S29" s="797"/>
      <c r="T29" s="797"/>
      <c r="U29" s="797"/>
      <c r="V29" s="797">
        <v>1617</v>
      </c>
      <c r="W29" s="797"/>
      <c r="X29" s="797"/>
      <c r="Y29" s="797"/>
      <c r="Z29" s="797"/>
      <c r="AA29" s="797">
        <v>85</v>
      </c>
      <c r="AB29" s="797"/>
      <c r="AC29" s="797"/>
      <c r="AD29" s="797"/>
      <c r="AE29" s="798"/>
      <c r="AF29" s="799">
        <v>85</v>
      </c>
      <c r="AG29" s="800"/>
      <c r="AH29" s="800"/>
      <c r="AI29" s="800"/>
      <c r="AJ29" s="801"/>
      <c r="AK29" s="847">
        <v>256</v>
      </c>
      <c r="AL29" s="843"/>
      <c r="AM29" s="843"/>
      <c r="AN29" s="843"/>
      <c r="AO29" s="843"/>
      <c r="AP29" s="843"/>
      <c r="AQ29" s="843"/>
      <c r="AR29" s="843"/>
      <c r="AS29" s="843"/>
      <c r="AT29" s="843"/>
      <c r="AU29" s="843"/>
      <c r="AV29" s="843"/>
      <c r="AW29" s="843"/>
      <c r="AX29" s="843"/>
      <c r="AY29" s="843"/>
      <c r="AZ29" s="844"/>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695</v>
      </c>
      <c r="R30" s="797"/>
      <c r="S30" s="797"/>
      <c r="T30" s="797"/>
      <c r="U30" s="797"/>
      <c r="V30" s="797">
        <v>688</v>
      </c>
      <c r="W30" s="797"/>
      <c r="X30" s="797"/>
      <c r="Y30" s="797"/>
      <c r="Z30" s="797"/>
      <c r="AA30" s="797">
        <v>7</v>
      </c>
      <c r="AB30" s="797"/>
      <c r="AC30" s="797"/>
      <c r="AD30" s="797"/>
      <c r="AE30" s="798"/>
      <c r="AF30" s="799">
        <v>7</v>
      </c>
      <c r="AG30" s="800"/>
      <c r="AH30" s="800"/>
      <c r="AI30" s="800"/>
      <c r="AJ30" s="801"/>
      <c r="AK30" s="847">
        <v>300</v>
      </c>
      <c r="AL30" s="843"/>
      <c r="AM30" s="843"/>
      <c r="AN30" s="843"/>
      <c r="AO30" s="843"/>
      <c r="AP30" s="843"/>
      <c r="AQ30" s="843"/>
      <c r="AR30" s="843"/>
      <c r="AS30" s="843"/>
      <c r="AT30" s="843"/>
      <c r="AU30" s="843"/>
      <c r="AV30" s="843"/>
      <c r="AW30" s="843"/>
      <c r="AX30" s="843"/>
      <c r="AY30" s="843"/>
      <c r="AZ30" s="844"/>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850</v>
      </c>
      <c r="R31" s="797"/>
      <c r="S31" s="797"/>
      <c r="T31" s="797"/>
      <c r="U31" s="797"/>
      <c r="V31" s="797">
        <v>774</v>
      </c>
      <c r="W31" s="797"/>
      <c r="X31" s="797"/>
      <c r="Y31" s="797"/>
      <c r="Z31" s="797"/>
      <c r="AA31" s="797">
        <v>76</v>
      </c>
      <c r="AB31" s="797"/>
      <c r="AC31" s="797"/>
      <c r="AD31" s="797"/>
      <c r="AE31" s="798"/>
      <c r="AF31" s="799">
        <v>143</v>
      </c>
      <c r="AG31" s="800"/>
      <c r="AH31" s="800"/>
      <c r="AI31" s="800"/>
      <c r="AJ31" s="801"/>
      <c r="AK31" s="847">
        <v>257</v>
      </c>
      <c r="AL31" s="843"/>
      <c r="AM31" s="843"/>
      <c r="AN31" s="843"/>
      <c r="AO31" s="843"/>
      <c r="AP31" s="843">
        <v>2455</v>
      </c>
      <c r="AQ31" s="843"/>
      <c r="AR31" s="843"/>
      <c r="AS31" s="843"/>
      <c r="AT31" s="843"/>
      <c r="AU31" s="843">
        <v>1181</v>
      </c>
      <c r="AV31" s="843"/>
      <c r="AW31" s="843"/>
      <c r="AX31" s="843"/>
      <c r="AY31" s="843"/>
      <c r="AZ31" s="844" t="s">
        <v>556</v>
      </c>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280</v>
      </c>
      <c r="AG63" s="857"/>
      <c r="AH63" s="857"/>
      <c r="AI63" s="857"/>
      <c r="AJ63" s="858"/>
      <c r="AK63" s="859"/>
      <c r="AL63" s="854"/>
      <c r="AM63" s="854"/>
      <c r="AN63" s="854"/>
      <c r="AO63" s="854"/>
      <c r="AP63" s="857">
        <v>2455</v>
      </c>
      <c r="AQ63" s="857"/>
      <c r="AR63" s="857"/>
      <c r="AS63" s="857"/>
      <c r="AT63" s="857"/>
      <c r="AU63" s="857">
        <v>1181</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397</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398</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547</v>
      </c>
      <c r="C68" s="883"/>
      <c r="D68" s="883"/>
      <c r="E68" s="883"/>
      <c r="F68" s="883"/>
      <c r="G68" s="883"/>
      <c r="H68" s="883"/>
      <c r="I68" s="883"/>
      <c r="J68" s="883"/>
      <c r="K68" s="883"/>
      <c r="L68" s="883"/>
      <c r="M68" s="883"/>
      <c r="N68" s="883"/>
      <c r="O68" s="883"/>
      <c r="P68" s="884"/>
      <c r="Q68" s="885">
        <v>278</v>
      </c>
      <c r="R68" s="879"/>
      <c r="S68" s="879"/>
      <c r="T68" s="879"/>
      <c r="U68" s="879"/>
      <c r="V68" s="879">
        <v>258</v>
      </c>
      <c r="W68" s="879"/>
      <c r="X68" s="879"/>
      <c r="Y68" s="879"/>
      <c r="Z68" s="879"/>
      <c r="AA68" s="879">
        <v>20</v>
      </c>
      <c r="AB68" s="879"/>
      <c r="AC68" s="879"/>
      <c r="AD68" s="879"/>
      <c r="AE68" s="879"/>
      <c r="AF68" s="879">
        <v>20</v>
      </c>
      <c r="AG68" s="879"/>
      <c r="AH68" s="879"/>
      <c r="AI68" s="879"/>
      <c r="AJ68" s="879"/>
      <c r="AK68" s="879">
        <v>22</v>
      </c>
      <c r="AL68" s="879"/>
      <c r="AM68" s="879"/>
      <c r="AN68" s="879"/>
      <c r="AO68" s="879"/>
      <c r="AP68" s="879">
        <v>90</v>
      </c>
      <c r="AQ68" s="879"/>
      <c r="AR68" s="879"/>
      <c r="AS68" s="879"/>
      <c r="AT68" s="879"/>
      <c r="AU68" s="879">
        <v>17</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548</v>
      </c>
      <c r="C69" s="887"/>
      <c r="D69" s="887"/>
      <c r="E69" s="887"/>
      <c r="F69" s="887"/>
      <c r="G69" s="887"/>
      <c r="H69" s="887"/>
      <c r="I69" s="887"/>
      <c r="J69" s="887"/>
      <c r="K69" s="887"/>
      <c r="L69" s="887"/>
      <c r="M69" s="887"/>
      <c r="N69" s="887"/>
      <c r="O69" s="887"/>
      <c r="P69" s="888"/>
      <c r="Q69" s="889">
        <v>1390</v>
      </c>
      <c r="R69" s="843"/>
      <c r="S69" s="843"/>
      <c r="T69" s="843"/>
      <c r="U69" s="843"/>
      <c r="V69" s="843">
        <v>1363</v>
      </c>
      <c r="W69" s="843"/>
      <c r="X69" s="843"/>
      <c r="Y69" s="843"/>
      <c r="Z69" s="843"/>
      <c r="AA69" s="843">
        <v>27</v>
      </c>
      <c r="AB69" s="843"/>
      <c r="AC69" s="843"/>
      <c r="AD69" s="843"/>
      <c r="AE69" s="843"/>
      <c r="AF69" s="843">
        <v>27</v>
      </c>
      <c r="AG69" s="843"/>
      <c r="AH69" s="843"/>
      <c r="AI69" s="843"/>
      <c r="AJ69" s="843"/>
      <c r="AK69" s="843">
        <v>92</v>
      </c>
      <c r="AL69" s="843"/>
      <c r="AM69" s="843"/>
      <c r="AN69" s="843"/>
      <c r="AO69" s="843"/>
      <c r="AP69" s="843">
        <v>2210</v>
      </c>
      <c r="AQ69" s="843"/>
      <c r="AR69" s="843"/>
      <c r="AS69" s="843"/>
      <c r="AT69" s="843"/>
      <c r="AU69" s="843">
        <v>309</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549</v>
      </c>
      <c r="C70" s="887"/>
      <c r="D70" s="887"/>
      <c r="E70" s="887"/>
      <c r="F70" s="887"/>
      <c r="G70" s="887"/>
      <c r="H70" s="887"/>
      <c r="I70" s="887"/>
      <c r="J70" s="887"/>
      <c r="K70" s="887"/>
      <c r="L70" s="887"/>
      <c r="M70" s="887"/>
      <c r="N70" s="887"/>
      <c r="O70" s="887"/>
      <c r="P70" s="888"/>
      <c r="Q70" s="889">
        <v>7871</v>
      </c>
      <c r="R70" s="843"/>
      <c r="S70" s="843"/>
      <c r="T70" s="843"/>
      <c r="U70" s="843"/>
      <c r="V70" s="843">
        <v>9114</v>
      </c>
      <c r="W70" s="843"/>
      <c r="X70" s="843"/>
      <c r="Y70" s="843"/>
      <c r="Z70" s="843"/>
      <c r="AA70" s="843">
        <v>-1243</v>
      </c>
      <c r="AB70" s="843"/>
      <c r="AC70" s="843"/>
      <c r="AD70" s="843"/>
      <c r="AE70" s="843"/>
      <c r="AF70" s="843">
        <v>2949</v>
      </c>
      <c r="AG70" s="843"/>
      <c r="AH70" s="843"/>
      <c r="AI70" s="843"/>
      <c r="AJ70" s="843"/>
      <c r="AK70" s="843" t="s">
        <v>556</v>
      </c>
      <c r="AL70" s="843"/>
      <c r="AM70" s="843"/>
      <c r="AN70" s="843"/>
      <c r="AO70" s="843"/>
      <c r="AP70" s="843">
        <v>7317</v>
      </c>
      <c r="AQ70" s="843"/>
      <c r="AR70" s="843"/>
      <c r="AS70" s="843"/>
      <c r="AT70" s="843"/>
      <c r="AU70" s="843">
        <v>863</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550</v>
      </c>
      <c r="C71" s="887"/>
      <c r="D71" s="887"/>
      <c r="E71" s="887"/>
      <c r="F71" s="887"/>
      <c r="G71" s="887"/>
      <c r="H71" s="887"/>
      <c r="I71" s="887"/>
      <c r="J71" s="887"/>
      <c r="K71" s="887"/>
      <c r="L71" s="887"/>
      <c r="M71" s="887"/>
      <c r="N71" s="887"/>
      <c r="O71" s="887"/>
      <c r="P71" s="888"/>
      <c r="Q71" s="889">
        <v>1238</v>
      </c>
      <c r="R71" s="843"/>
      <c r="S71" s="843"/>
      <c r="T71" s="843"/>
      <c r="U71" s="843"/>
      <c r="V71" s="843">
        <v>1207</v>
      </c>
      <c r="W71" s="843"/>
      <c r="X71" s="843"/>
      <c r="Y71" s="843"/>
      <c r="Z71" s="843"/>
      <c r="AA71" s="843">
        <v>31</v>
      </c>
      <c r="AB71" s="843"/>
      <c r="AC71" s="843"/>
      <c r="AD71" s="843"/>
      <c r="AE71" s="843"/>
      <c r="AF71" s="843">
        <v>31</v>
      </c>
      <c r="AG71" s="843"/>
      <c r="AH71" s="843"/>
      <c r="AI71" s="843"/>
      <c r="AJ71" s="843"/>
      <c r="AK71" s="843">
        <v>76</v>
      </c>
      <c r="AL71" s="843"/>
      <c r="AM71" s="843"/>
      <c r="AN71" s="843"/>
      <c r="AO71" s="843"/>
      <c r="AP71" s="843" t="s">
        <v>556</v>
      </c>
      <c r="AQ71" s="843"/>
      <c r="AR71" s="843"/>
      <c r="AS71" s="843"/>
      <c r="AT71" s="843"/>
      <c r="AU71" s="843" t="s">
        <v>556</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551</v>
      </c>
      <c r="C72" s="887"/>
      <c r="D72" s="887"/>
      <c r="E72" s="887"/>
      <c r="F72" s="887"/>
      <c r="G72" s="887"/>
      <c r="H72" s="887"/>
      <c r="I72" s="887"/>
      <c r="J72" s="887"/>
      <c r="K72" s="887"/>
      <c r="L72" s="887"/>
      <c r="M72" s="887"/>
      <c r="N72" s="887"/>
      <c r="O72" s="887"/>
      <c r="P72" s="888"/>
      <c r="Q72" s="889">
        <v>271</v>
      </c>
      <c r="R72" s="843"/>
      <c r="S72" s="843"/>
      <c r="T72" s="843"/>
      <c r="U72" s="843"/>
      <c r="V72" s="843">
        <v>194</v>
      </c>
      <c r="W72" s="843"/>
      <c r="X72" s="843"/>
      <c r="Y72" s="843"/>
      <c r="Z72" s="843"/>
      <c r="AA72" s="843">
        <v>76</v>
      </c>
      <c r="AB72" s="843"/>
      <c r="AC72" s="843"/>
      <c r="AD72" s="843"/>
      <c r="AE72" s="843"/>
      <c r="AF72" s="843">
        <v>76</v>
      </c>
      <c r="AG72" s="843"/>
      <c r="AH72" s="843"/>
      <c r="AI72" s="843"/>
      <c r="AJ72" s="843"/>
      <c r="AK72" s="843">
        <v>70</v>
      </c>
      <c r="AL72" s="843"/>
      <c r="AM72" s="843"/>
      <c r="AN72" s="843"/>
      <c r="AO72" s="843"/>
      <c r="AP72" s="843" t="s">
        <v>556</v>
      </c>
      <c r="AQ72" s="843"/>
      <c r="AR72" s="843"/>
      <c r="AS72" s="843"/>
      <c r="AT72" s="843"/>
      <c r="AU72" s="843" t="s">
        <v>556</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552</v>
      </c>
      <c r="C73" s="887"/>
      <c r="D73" s="887"/>
      <c r="E73" s="887"/>
      <c r="F73" s="887"/>
      <c r="G73" s="887"/>
      <c r="H73" s="887"/>
      <c r="I73" s="887"/>
      <c r="J73" s="887"/>
      <c r="K73" s="887"/>
      <c r="L73" s="887"/>
      <c r="M73" s="887"/>
      <c r="N73" s="887"/>
      <c r="O73" s="887"/>
      <c r="P73" s="888"/>
      <c r="Q73" s="889">
        <v>4789</v>
      </c>
      <c r="R73" s="843"/>
      <c r="S73" s="843"/>
      <c r="T73" s="843"/>
      <c r="U73" s="843"/>
      <c r="V73" s="843">
        <v>4660</v>
      </c>
      <c r="W73" s="843"/>
      <c r="X73" s="843"/>
      <c r="Y73" s="843"/>
      <c r="Z73" s="843"/>
      <c r="AA73" s="843">
        <v>128</v>
      </c>
      <c r="AB73" s="843"/>
      <c r="AC73" s="843"/>
      <c r="AD73" s="843"/>
      <c r="AE73" s="843"/>
      <c r="AF73" s="843">
        <v>128</v>
      </c>
      <c r="AG73" s="843"/>
      <c r="AH73" s="843"/>
      <c r="AI73" s="843"/>
      <c r="AJ73" s="843"/>
      <c r="AK73" s="843" t="s">
        <v>556</v>
      </c>
      <c r="AL73" s="843"/>
      <c r="AM73" s="843"/>
      <c r="AN73" s="843"/>
      <c r="AO73" s="843"/>
      <c r="AP73" s="843" t="s">
        <v>556</v>
      </c>
      <c r="AQ73" s="843"/>
      <c r="AR73" s="843"/>
      <c r="AS73" s="843"/>
      <c r="AT73" s="843"/>
      <c r="AU73" s="843" t="s">
        <v>556</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553</v>
      </c>
      <c r="C74" s="887"/>
      <c r="D74" s="887"/>
      <c r="E74" s="887"/>
      <c r="F74" s="887"/>
      <c r="G74" s="887"/>
      <c r="H74" s="887"/>
      <c r="I74" s="887"/>
      <c r="J74" s="887"/>
      <c r="K74" s="887"/>
      <c r="L74" s="887"/>
      <c r="M74" s="887"/>
      <c r="N74" s="887"/>
      <c r="O74" s="887"/>
      <c r="P74" s="888"/>
      <c r="Q74" s="889">
        <v>4</v>
      </c>
      <c r="R74" s="843"/>
      <c r="S74" s="843"/>
      <c r="T74" s="843"/>
      <c r="U74" s="843"/>
      <c r="V74" s="843">
        <v>3</v>
      </c>
      <c r="W74" s="843"/>
      <c r="X74" s="843"/>
      <c r="Y74" s="843"/>
      <c r="Z74" s="843"/>
      <c r="AA74" s="843">
        <v>1</v>
      </c>
      <c r="AB74" s="843"/>
      <c r="AC74" s="843"/>
      <c r="AD74" s="843"/>
      <c r="AE74" s="843"/>
      <c r="AF74" s="843">
        <v>1</v>
      </c>
      <c r="AG74" s="843"/>
      <c r="AH74" s="843"/>
      <c r="AI74" s="843"/>
      <c r="AJ74" s="843"/>
      <c r="AK74" s="843" t="s">
        <v>556</v>
      </c>
      <c r="AL74" s="843"/>
      <c r="AM74" s="843"/>
      <c r="AN74" s="843"/>
      <c r="AO74" s="843"/>
      <c r="AP74" s="843" t="s">
        <v>556</v>
      </c>
      <c r="AQ74" s="843"/>
      <c r="AR74" s="843"/>
      <c r="AS74" s="843"/>
      <c r="AT74" s="843"/>
      <c r="AU74" s="843" t="s">
        <v>556</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554</v>
      </c>
      <c r="C75" s="887"/>
      <c r="D75" s="887"/>
      <c r="E75" s="887"/>
      <c r="F75" s="887"/>
      <c r="G75" s="887"/>
      <c r="H75" s="887"/>
      <c r="I75" s="887"/>
      <c r="J75" s="887"/>
      <c r="K75" s="887"/>
      <c r="L75" s="887"/>
      <c r="M75" s="887"/>
      <c r="N75" s="887"/>
      <c r="O75" s="887"/>
      <c r="P75" s="888"/>
      <c r="Q75" s="890">
        <v>11048</v>
      </c>
      <c r="R75" s="891"/>
      <c r="S75" s="891"/>
      <c r="T75" s="891"/>
      <c r="U75" s="847"/>
      <c r="V75" s="892">
        <v>10962</v>
      </c>
      <c r="W75" s="891"/>
      <c r="X75" s="891"/>
      <c r="Y75" s="891"/>
      <c r="Z75" s="847"/>
      <c r="AA75" s="892">
        <v>86</v>
      </c>
      <c r="AB75" s="891"/>
      <c r="AC75" s="891"/>
      <c r="AD75" s="891"/>
      <c r="AE75" s="847"/>
      <c r="AF75" s="892">
        <v>86</v>
      </c>
      <c r="AG75" s="891"/>
      <c r="AH75" s="891"/>
      <c r="AI75" s="891"/>
      <c r="AJ75" s="847"/>
      <c r="AK75" s="892">
        <v>4624</v>
      </c>
      <c r="AL75" s="891"/>
      <c r="AM75" s="891"/>
      <c r="AN75" s="891"/>
      <c r="AO75" s="847"/>
      <c r="AP75" s="892" t="s">
        <v>556</v>
      </c>
      <c r="AQ75" s="891"/>
      <c r="AR75" s="891"/>
      <c r="AS75" s="891"/>
      <c r="AT75" s="847"/>
      <c r="AU75" s="892" t="s">
        <v>556</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t="s">
        <v>555</v>
      </c>
      <c r="C76" s="887"/>
      <c r="D76" s="887"/>
      <c r="E76" s="887"/>
      <c r="F76" s="887"/>
      <c r="G76" s="887"/>
      <c r="H76" s="887"/>
      <c r="I76" s="887"/>
      <c r="J76" s="887"/>
      <c r="K76" s="887"/>
      <c r="L76" s="887"/>
      <c r="M76" s="887"/>
      <c r="N76" s="887"/>
      <c r="O76" s="887"/>
      <c r="P76" s="888"/>
      <c r="Q76" s="890">
        <v>1656633</v>
      </c>
      <c r="R76" s="891"/>
      <c r="S76" s="891"/>
      <c r="T76" s="891"/>
      <c r="U76" s="847"/>
      <c r="V76" s="892">
        <v>1631442</v>
      </c>
      <c r="W76" s="891"/>
      <c r="X76" s="891"/>
      <c r="Y76" s="891"/>
      <c r="Z76" s="847"/>
      <c r="AA76" s="892">
        <v>25191</v>
      </c>
      <c r="AB76" s="891"/>
      <c r="AC76" s="891"/>
      <c r="AD76" s="891"/>
      <c r="AE76" s="847"/>
      <c r="AF76" s="892">
        <v>25191</v>
      </c>
      <c r="AG76" s="891"/>
      <c r="AH76" s="891"/>
      <c r="AI76" s="891"/>
      <c r="AJ76" s="847"/>
      <c r="AK76" s="892">
        <v>23240</v>
      </c>
      <c r="AL76" s="891"/>
      <c r="AM76" s="891"/>
      <c r="AN76" s="891"/>
      <c r="AO76" s="847"/>
      <c r="AP76" s="892" t="s">
        <v>556</v>
      </c>
      <c r="AQ76" s="891"/>
      <c r="AR76" s="891"/>
      <c r="AS76" s="891"/>
      <c r="AT76" s="847"/>
      <c r="AU76" s="892" t="s">
        <v>556</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28509</v>
      </c>
      <c r="AG88" s="857"/>
      <c r="AH88" s="857"/>
      <c r="AI88" s="857"/>
      <c r="AJ88" s="857"/>
      <c r="AK88" s="854"/>
      <c r="AL88" s="854"/>
      <c r="AM88" s="854"/>
      <c r="AN88" s="854"/>
      <c r="AO88" s="854"/>
      <c r="AP88" s="857">
        <v>9616</v>
      </c>
      <c r="AQ88" s="857"/>
      <c r="AR88" s="857"/>
      <c r="AS88" s="857"/>
      <c r="AT88" s="857"/>
      <c r="AU88" s="857">
        <v>1189</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6</v>
      </c>
      <c r="CS102" s="865"/>
      <c r="CT102" s="865"/>
      <c r="CU102" s="865"/>
      <c r="CV102" s="904"/>
      <c r="CW102" s="903">
        <v>26</v>
      </c>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295</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295</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295</v>
      </c>
      <c r="DR109" s="906"/>
      <c r="DS109" s="906"/>
      <c r="DT109" s="906"/>
      <c r="DU109" s="907"/>
      <c r="DV109" s="905" t="s">
        <v>410</v>
      </c>
      <c r="DW109" s="906"/>
      <c r="DX109" s="906"/>
      <c r="DY109" s="906"/>
      <c r="DZ109" s="908"/>
    </row>
    <row r="110" spans="1:131" s="212" customFormat="1" ht="26.25" customHeight="1" x14ac:dyDescent="0.2">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583644</v>
      </c>
      <c r="AB110" s="913"/>
      <c r="AC110" s="913"/>
      <c r="AD110" s="913"/>
      <c r="AE110" s="914"/>
      <c r="AF110" s="915">
        <v>590323</v>
      </c>
      <c r="AG110" s="913"/>
      <c r="AH110" s="913"/>
      <c r="AI110" s="913"/>
      <c r="AJ110" s="914"/>
      <c r="AK110" s="915">
        <v>589091</v>
      </c>
      <c r="AL110" s="913"/>
      <c r="AM110" s="913"/>
      <c r="AN110" s="913"/>
      <c r="AO110" s="914"/>
      <c r="AP110" s="916">
        <v>14</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5355845</v>
      </c>
      <c r="BR110" s="944"/>
      <c r="BS110" s="944"/>
      <c r="BT110" s="944"/>
      <c r="BU110" s="944"/>
      <c r="BV110" s="944">
        <v>4936449</v>
      </c>
      <c r="BW110" s="944"/>
      <c r="BX110" s="944"/>
      <c r="BY110" s="944"/>
      <c r="BZ110" s="944"/>
      <c r="CA110" s="944">
        <v>4566387</v>
      </c>
      <c r="CB110" s="944"/>
      <c r="CC110" s="944"/>
      <c r="CD110" s="944"/>
      <c r="CE110" s="944"/>
      <c r="CF110" s="957">
        <v>108.5</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1956608</v>
      </c>
      <c r="BR112" s="939"/>
      <c r="BS112" s="939"/>
      <c r="BT112" s="939"/>
      <c r="BU112" s="939"/>
      <c r="BV112" s="939">
        <v>1501291</v>
      </c>
      <c r="BW112" s="939"/>
      <c r="BX112" s="939"/>
      <c r="BY112" s="939"/>
      <c r="BZ112" s="939"/>
      <c r="CA112" s="939">
        <v>1180741</v>
      </c>
      <c r="CB112" s="939"/>
      <c r="CC112" s="939"/>
      <c r="CD112" s="939"/>
      <c r="CE112" s="939"/>
      <c r="CF112" s="933">
        <v>28.1</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244809</v>
      </c>
      <c r="AB113" s="951"/>
      <c r="AC113" s="951"/>
      <c r="AD113" s="951"/>
      <c r="AE113" s="952"/>
      <c r="AF113" s="953">
        <v>141271</v>
      </c>
      <c r="AG113" s="951"/>
      <c r="AH113" s="951"/>
      <c r="AI113" s="951"/>
      <c r="AJ113" s="952"/>
      <c r="AK113" s="953">
        <v>151875</v>
      </c>
      <c r="AL113" s="951"/>
      <c r="AM113" s="951"/>
      <c r="AN113" s="951"/>
      <c r="AO113" s="952"/>
      <c r="AP113" s="954">
        <v>3.6</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v>1497856</v>
      </c>
      <c r="BR113" s="939"/>
      <c r="BS113" s="939"/>
      <c r="BT113" s="939"/>
      <c r="BU113" s="939"/>
      <c r="BV113" s="939">
        <v>1385940</v>
      </c>
      <c r="BW113" s="939"/>
      <c r="BX113" s="939"/>
      <c r="BY113" s="939"/>
      <c r="BZ113" s="939"/>
      <c r="CA113" s="939">
        <v>1189301</v>
      </c>
      <c r="CB113" s="939"/>
      <c r="CC113" s="939"/>
      <c r="CD113" s="939"/>
      <c r="CE113" s="939"/>
      <c r="CF113" s="933">
        <v>28.3</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139247</v>
      </c>
      <c r="AB114" s="972"/>
      <c r="AC114" s="972"/>
      <c r="AD114" s="972"/>
      <c r="AE114" s="973"/>
      <c r="AF114" s="974">
        <v>146808</v>
      </c>
      <c r="AG114" s="972"/>
      <c r="AH114" s="972"/>
      <c r="AI114" s="972"/>
      <c r="AJ114" s="973"/>
      <c r="AK114" s="974">
        <v>156242</v>
      </c>
      <c r="AL114" s="972"/>
      <c r="AM114" s="972"/>
      <c r="AN114" s="972"/>
      <c r="AO114" s="973"/>
      <c r="AP114" s="975">
        <v>3.7</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864332</v>
      </c>
      <c r="BR114" s="939"/>
      <c r="BS114" s="939"/>
      <c r="BT114" s="939"/>
      <c r="BU114" s="939"/>
      <c r="BV114" s="939">
        <v>833030</v>
      </c>
      <c r="BW114" s="939"/>
      <c r="BX114" s="939"/>
      <c r="BY114" s="939"/>
      <c r="BZ114" s="939"/>
      <c r="CA114" s="939">
        <v>801622</v>
      </c>
      <c r="CB114" s="939"/>
      <c r="CC114" s="939"/>
      <c r="CD114" s="939"/>
      <c r="CE114" s="939"/>
      <c r="CF114" s="933">
        <v>19</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967700</v>
      </c>
      <c r="AB117" s="992"/>
      <c r="AC117" s="992"/>
      <c r="AD117" s="992"/>
      <c r="AE117" s="993"/>
      <c r="AF117" s="994">
        <v>878402</v>
      </c>
      <c r="AG117" s="992"/>
      <c r="AH117" s="992"/>
      <c r="AI117" s="992"/>
      <c r="AJ117" s="993"/>
      <c r="AK117" s="994">
        <v>897208</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295</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178</v>
      </c>
      <c r="BA119" s="233"/>
      <c r="BB119" s="233"/>
      <c r="BC119" s="233"/>
      <c r="BD119" s="233"/>
      <c r="BE119" s="233"/>
      <c r="BF119" s="233"/>
      <c r="BG119" s="233"/>
      <c r="BH119" s="233"/>
      <c r="BI119" s="233"/>
      <c r="BJ119" s="233"/>
      <c r="BK119" s="233"/>
      <c r="BL119" s="233"/>
      <c r="BM119" s="233"/>
      <c r="BN119" s="233"/>
      <c r="BO119" s="990" t="s">
        <v>440</v>
      </c>
      <c r="BP119" s="1018"/>
      <c r="BQ119" s="1012">
        <v>9674641</v>
      </c>
      <c r="BR119" s="1013"/>
      <c r="BS119" s="1013"/>
      <c r="BT119" s="1013"/>
      <c r="BU119" s="1013"/>
      <c r="BV119" s="1013">
        <v>8656710</v>
      </c>
      <c r="BW119" s="1013"/>
      <c r="BX119" s="1013"/>
      <c r="BY119" s="1013"/>
      <c r="BZ119" s="1013"/>
      <c r="CA119" s="1013">
        <v>7738051</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4654618</v>
      </c>
      <c r="BR120" s="944"/>
      <c r="BS120" s="944"/>
      <c r="BT120" s="944"/>
      <c r="BU120" s="944"/>
      <c r="BV120" s="944">
        <v>4923227</v>
      </c>
      <c r="BW120" s="944"/>
      <c r="BX120" s="944"/>
      <c r="BY120" s="944"/>
      <c r="BZ120" s="944"/>
      <c r="CA120" s="944">
        <v>5132908</v>
      </c>
      <c r="CB120" s="944"/>
      <c r="CC120" s="944"/>
      <c r="CD120" s="944"/>
      <c r="CE120" s="944"/>
      <c r="CF120" s="957">
        <v>121.9</v>
      </c>
      <c r="CG120" s="958"/>
      <c r="CH120" s="958"/>
      <c r="CI120" s="958"/>
      <c r="CJ120" s="958"/>
      <c r="CK120" s="1019" t="s">
        <v>444</v>
      </c>
      <c r="CL120" s="1020"/>
      <c r="CM120" s="1020"/>
      <c r="CN120" s="1020"/>
      <c r="CO120" s="1021"/>
      <c r="CP120" s="1027" t="s">
        <v>392</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v>1501291</v>
      </c>
      <c r="DM120" s="944"/>
      <c r="DN120" s="944"/>
      <c r="DO120" s="944"/>
      <c r="DP120" s="944"/>
      <c r="DQ120" s="944">
        <v>1180741</v>
      </c>
      <c r="DR120" s="944"/>
      <c r="DS120" s="944"/>
      <c r="DT120" s="944"/>
      <c r="DU120" s="944"/>
      <c r="DV120" s="945">
        <v>28.1</v>
      </c>
      <c r="DW120" s="945"/>
      <c r="DX120" s="945"/>
      <c r="DY120" s="945"/>
      <c r="DZ120" s="946"/>
    </row>
    <row r="121" spans="1:130" s="212" customFormat="1" ht="26.25" customHeight="1" x14ac:dyDescent="0.2">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v>1479481</v>
      </c>
      <c r="BR121" s="939"/>
      <c r="BS121" s="939"/>
      <c r="BT121" s="939"/>
      <c r="BU121" s="939"/>
      <c r="BV121" s="939">
        <v>1324539</v>
      </c>
      <c r="BW121" s="939"/>
      <c r="BX121" s="939"/>
      <c r="BY121" s="939"/>
      <c r="BZ121" s="939"/>
      <c r="CA121" s="939">
        <v>1124850</v>
      </c>
      <c r="CB121" s="939"/>
      <c r="CC121" s="939"/>
      <c r="CD121" s="939"/>
      <c r="CE121" s="939"/>
      <c r="CF121" s="933">
        <v>26.7</v>
      </c>
      <c r="CG121" s="934"/>
      <c r="CH121" s="934"/>
      <c r="CI121" s="934"/>
      <c r="CJ121" s="934"/>
      <c r="CK121" s="1022"/>
      <c r="CL121" s="1023"/>
      <c r="CM121" s="1023"/>
      <c r="CN121" s="1023"/>
      <c r="CO121" s="1024"/>
      <c r="CP121" s="1032" t="s">
        <v>390</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12" customFormat="1" ht="26.25" customHeight="1" x14ac:dyDescent="0.2">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6399273</v>
      </c>
      <c r="BR122" s="1013"/>
      <c r="BS122" s="1013"/>
      <c r="BT122" s="1013"/>
      <c r="BU122" s="1013"/>
      <c r="BV122" s="1013">
        <v>5949505</v>
      </c>
      <c r="BW122" s="1013"/>
      <c r="BX122" s="1013"/>
      <c r="BY122" s="1013"/>
      <c r="BZ122" s="1013"/>
      <c r="CA122" s="1013">
        <v>5434759</v>
      </c>
      <c r="CB122" s="1013"/>
      <c r="CC122" s="1013"/>
      <c r="CD122" s="1013"/>
      <c r="CE122" s="1013"/>
      <c r="CF122" s="1030">
        <v>129.1</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448</v>
      </c>
      <c r="BP123" s="1018"/>
      <c r="BQ123" s="1076">
        <v>12533372</v>
      </c>
      <c r="BR123" s="1077"/>
      <c r="BS123" s="1077"/>
      <c r="BT123" s="1077"/>
      <c r="BU123" s="1077"/>
      <c r="BV123" s="1077">
        <v>12197271</v>
      </c>
      <c r="BW123" s="1077"/>
      <c r="BX123" s="1077"/>
      <c r="BY123" s="1077"/>
      <c r="BZ123" s="1077"/>
      <c r="CA123" s="1077">
        <v>11692517</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v>1956608</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v>222391</v>
      </c>
      <c r="AB128" s="1059"/>
      <c r="AC128" s="1059"/>
      <c r="AD128" s="1059"/>
      <c r="AE128" s="1060"/>
      <c r="AF128" s="1061">
        <v>150139</v>
      </c>
      <c r="AG128" s="1059"/>
      <c r="AH128" s="1059"/>
      <c r="AI128" s="1059"/>
      <c r="AJ128" s="1060"/>
      <c r="AK128" s="1061">
        <v>183500</v>
      </c>
      <c r="AL128" s="1059"/>
      <c r="AM128" s="1059"/>
      <c r="AN128" s="1059"/>
      <c r="AO128" s="1060"/>
      <c r="AP128" s="1062"/>
      <c r="AQ128" s="1063"/>
      <c r="AR128" s="1063"/>
      <c r="AS128" s="1063"/>
      <c r="AT128" s="1064"/>
      <c r="AU128" s="214"/>
      <c r="AV128" s="214"/>
      <c r="AW128" s="214"/>
      <c r="AX128" s="909" t="s">
        <v>462</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4561941</v>
      </c>
      <c r="AB129" s="972"/>
      <c r="AC129" s="972"/>
      <c r="AD129" s="972"/>
      <c r="AE129" s="973"/>
      <c r="AF129" s="974">
        <v>4671106</v>
      </c>
      <c r="AG129" s="972"/>
      <c r="AH129" s="972"/>
      <c r="AI129" s="972"/>
      <c r="AJ129" s="973"/>
      <c r="AK129" s="974">
        <v>4787681</v>
      </c>
      <c r="AL129" s="972"/>
      <c r="AM129" s="972"/>
      <c r="AN129" s="972"/>
      <c r="AO129" s="973"/>
      <c r="AP129" s="1086"/>
      <c r="AQ129" s="1087"/>
      <c r="AR129" s="1087"/>
      <c r="AS129" s="1087"/>
      <c r="AT129" s="1088"/>
      <c r="AU129" s="215"/>
      <c r="AV129" s="215"/>
      <c r="AW129" s="215"/>
      <c r="AX129" s="1078" t="s">
        <v>465</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604527</v>
      </c>
      <c r="AB130" s="972"/>
      <c r="AC130" s="972"/>
      <c r="AD130" s="972"/>
      <c r="AE130" s="973"/>
      <c r="AF130" s="974">
        <v>603383</v>
      </c>
      <c r="AG130" s="972"/>
      <c r="AH130" s="972"/>
      <c r="AI130" s="972"/>
      <c r="AJ130" s="973"/>
      <c r="AK130" s="974">
        <v>578279</v>
      </c>
      <c r="AL130" s="972"/>
      <c r="AM130" s="972"/>
      <c r="AN130" s="972"/>
      <c r="AO130" s="973"/>
      <c r="AP130" s="1086"/>
      <c r="AQ130" s="1087"/>
      <c r="AR130" s="1087"/>
      <c r="AS130" s="1087"/>
      <c r="AT130" s="1088"/>
      <c r="AU130" s="215"/>
      <c r="AV130" s="215"/>
      <c r="AW130" s="215"/>
      <c r="AX130" s="1078" t="s">
        <v>468</v>
      </c>
      <c r="AY130" s="936"/>
      <c r="AZ130" s="936"/>
      <c r="BA130" s="936"/>
      <c r="BB130" s="936"/>
      <c r="BC130" s="936"/>
      <c r="BD130" s="936"/>
      <c r="BE130" s="937"/>
      <c r="BF130" s="1114">
        <v>3.2</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3957414</v>
      </c>
      <c r="AB131" s="999"/>
      <c r="AC131" s="999"/>
      <c r="AD131" s="999"/>
      <c r="AE131" s="1000"/>
      <c r="AF131" s="998">
        <v>4067723</v>
      </c>
      <c r="AG131" s="999"/>
      <c r="AH131" s="999"/>
      <c r="AI131" s="999"/>
      <c r="AJ131" s="1000"/>
      <c r="AK131" s="998">
        <v>4209402</v>
      </c>
      <c r="AL131" s="999"/>
      <c r="AM131" s="999"/>
      <c r="AN131" s="999"/>
      <c r="AO131" s="1000"/>
      <c r="AP131" s="1123"/>
      <c r="AQ131" s="1124"/>
      <c r="AR131" s="1124"/>
      <c r="AS131" s="1124"/>
      <c r="AT131" s="1125"/>
      <c r="AU131" s="215"/>
      <c r="AV131" s="215"/>
      <c r="AW131" s="215"/>
      <c r="AX131" s="1096" t="s">
        <v>470</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3.557424116</v>
      </c>
      <c r="AB132" s="1110"/>
      <c r="AC132" s="1110"/>
      <c r="AD132" s="1110"/>
      <c r="AE132" s="1111"/>
      <c r="AF132" s="1112">
        <v>3.0700222209999999</v>
      </c>
      <c r="AG132" s="1110"/>
      <c r="AH132" s="1110"/>
      <c r="AI132" s="1110"/>
      <c r="AJ132" s="1111"/>
      <c r="AK132" s="1112">
        <v>3.2172978489999999</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3.9</v>
      </c>
      <c r="AB133" s="1093"/>
      <c r="AC133" s="1093"/>
      <c r="AD133" s="1093"/>
      <c r="AE133" s="1094"/>
      <c r="AF133" s="1092">
        <v>3.5</v>
      </c>
      <c r="AG133" s="1093"/>
      <c r="AH133" s="1093"/>
      <c r="AI133" s="1093"/>
      <c r="AJ133" s="1094"/>
      <c r="AK133" s="1092">
        <v>3.2</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A8Qm5PZFvWxhzX5sR2/zyuO+AQrijPRJv3ydGHrR1h6nBD8OnFBSPzfBTUDnneenjGZSKTbqgj4QXNeaBUSmHg==" saltValue="vqLQumPnCBLX8tD0I662E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HSxx+YPGX0Zp1BYK0X9aLyPHhZUzbG7XfW4YaS0ZQ14dt0YvVksuSOnX/jD2WRKCLhQPIRgNVSvw0sueNdb5bg==" saltValue="941KorvgNeUNsrRLG1xjs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OsXEbqoZUFc6HQ3Pj//nJh41QKc5hLq9cSrKOLFltQ5NTD2ubrx/EbIFGVHysy5lkJe29PiN18rfrb8ipZhxSA==" saltValue="YRmQIYqbSMY/62y8z8E9p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27" t="s">
        <v>477</v>
      </c>
      <c r="AP7" s="253"/>
      <c r="AQ7" s="254" t="s">
        <v>478</v>
      </c>
      <c r="AR7" s="255"/>
    </row>
    <row r="8" spans="1:46" ht="13.2" x14ac:dyDescent="0.2">
      <c r="A8" s="247"/>
      <c r="AK8" s="256"/>
      <c r="AL8" s="257"/>
      <c r="AM8" s="257"/>
      <c r="AN8" s="258"/>
      <c r="AO8" s="1128"/>
      <c r="AP8" s="259" t="s">
        <v>479</v>
      </c>
      <c r="AQ8" s="260" t="s">
        <v>480</v>
      </c>
      <c r="AR8" s="261" t="s">
        <v>481</v>
      </c>
    </row>
    <row r="9" spans="1:46" ht="13.2" x14ac:dyDescent="0.2">
      <c r="A9" s="247"/>
      <c r="AK9" s="1129" t="s">
        <v>482</v>
      </c>
      <c r="AL9" s="1130"/>
      <c r="AM9" s="1130"/>
      <c r="AN9" s="1131"/>
      <c r="AO9" s="262">
        <v>1678095</v>
      </c>
      <c r="AP9" s="262">
        <v>104483</v>
      </c>
      <c r="AQ9" s="263">
        <v>102505</v>
      </c>
      <c r="AR9" s="264">
        <v>1.9</v>
      </c>
    </row>
    <row r="10" spans="1:46" ht="13.5" customHeight="1" x14ac:dyDescent="0.2">
      <c r="A10" s="247"/>
      <c r="AK10" s="1129" t="s">
        <v>483</v>
      </c>
      <c r="AL10" s="1130"/>
      <c r="AM10" s="1130"/>
      <c r="AN10" s="1131"/>
      <c r="AO10" s="265">
        <v>26058</v>
      </c>
      <c r="AP10" s="265">
        <v>1622</v>
      </c>
      <c r="AQ10" s="266">
        <v>13118</v>
      </c>
      <c r="AR10" s="267">
        <v>-87.6</v>
      </c>
    </row>
    <row r="11" spans="1:46" ht="13.5" customHeight="1" x14ac:dyDescent="0.2">
      <c r="A11" s="247"/>
      <c r="AK11" s="1129" t="s">
        <v>484</v>
      </c>
      <c r="AL11" s="1130"/>
      <c r="AM11" s="1130"/>
      <c r="AN11" s="1131"/>
      <c r="AO11" s="265">
        <v>86454</v>
      </c>
      <c r="AP11" s="265">
        <v>5383</v>
      </c>
      <c r="AQ11" s="266">
        <v>532</v>
      </c>
      <c r="AR11" s="267">
        <v>911.8</v>
      </c>
    </row>
    <row r="12" spans="1:46" ht="13.5" customHeight="1" x14ac:dyDescent="0.2">
      <c r="A12" s="247"/>
      <c r="AK12" s="1129" t="s">
        <v>485</v>
      </c>
      <c r="AL12" s="1130"/>
      <c r="AM12" s="1130"/>
      <c r="AN12" s="1131"/>
      <c r="AO12" s="265" t="s">
        <v>486</v>
      </c>
      <c r="AP12" s="265" t="s">
        <v>486</v>
      </c>
      <c r="AQ12" s="266">
        <v>70</v>
      </c>
      <c r="AR12" s="267" t="s">
        <v>486</v>
      </c>
    </row>
    <row r="13" spans="1:46" ht="13.5" customHeight="1" x14ac:dyDescent="0.2">
      <c r="A13" s="247"/>
      <c r="AK13" s="1129" t="s">
        <v>487</v>
      </c>
      <c r="AL13" s="1130"/>
      <c r="AM13" s="1130"/>
      <c r="AN13" s="1131"/>
      <c r="AO13" s="265">
        <v>285734</v>
      </c>
      <c r="AP13" s="265">
        <v>17791</v>
      </c>
      <c r="AQ13" s="266">
        <v>4255</v>
      </c>
      <c r="AR13" s="267">
        <v>318.10000000000002</v>
      </c>
    </row>
    <row r="14" spans="1:46" ht="13.5" customHeight="1" x14ac:dyDescent="0.2">
      <c r="A14" s="247"/>
      <c r="AK14" s="1129" t="s">
        <v>488</v>
      </c>
      <c r="AL14" s="1130"/>
      <c r="AM14" s="1130"/>
      <c r="AN14" s="1131"/>
      <c r="AO14" s="265">
        <v>19293</v>
      </c>
      <c r="AP14" s="265">
        <v>1201</v>
      </c>
      <c r="AQ14" s="266">
        <v>1813</v>
      </c>
      <c r="AR14" s="267">
        <v>-33.799999999999997</v>
      </c>
    </row>
    <row r="15" spans="1:46" ht="13.5" customHeight="1" x14ac:dyDescent="0.2">
      <c r="A15" s="247"/>
      <c r="AK15" s="1132" t="s">
        <v>489</v>
      </c>
      <c r="AL15" s="1133"/>
      <c r="AM15" s="1133"/>
      <c r="AN15" s="1134"/>
      <c r="AO15" s="265">
        <v>-79382</v>
      </c>
      <c r="AP15" s="265">
        <v>-4943</v>
      </c>
      <c r="AQ15" s="266">
        <v>-6003</v>
      </c>
      <c r="AR15" s="267">
        <v>-17.7</v>
      </c>
    </row>
    <row r="16" spans="1:46" ht="13.2" x14ac:dyDescent="0.2">
      <c r="A16" s="247"/>
      <c r="AK16" s="1132" t="s">
        <v>178</v>
      </c>
      <c r="AL16" s="1133"/>
      <c r="AM16" s="1133"/>
      <c r="AN16" s="1134"/>
      <c r="AO16" s="265">
        <v>2016252</v>
      </c>
      <c r="AP16" s="265">
        <v>125537</v>
      </c>
      <c r="AQ16" s="266">
        <v>116291</v>
      </c>
      <c r="AR16" s="267">
        <v>8</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35" t="s">
        <v>494</v>
      </c>
      <c r="AL21" s="1136"/>
      <c r="AM21" s="1136"/>
      <c r="AN21" s="1137"/>
      <c r="AO21" s="277">
        <v>9.09</v>
      </c>
      <c r="AP21" s="278">
        <v>9.5500000000000007</v>
      </c>
      <c r="AQ21" s="279">
        <v>-0.46</v>
      </c>
      <c r="AS21" s="280"/>
      <c r="AT21" s="276"/>
    </row>
    <row r="22" spans="1:46" s="248" customFormat="1" ht="13.2" x14ac:dyDescent="0.2">
      <c r="A22" s="276"/>
      <c r="AK22" s="1135" t="s">
        <v>495</v>
      </c>
      <c r="AL22" s="1136"/>
      <c r="AM22" s="1136"/>
      <c r="AN22" s="1137"/>
      <c r="AO22" s="281">
        <v>96.4</v>
      </c>
      <c r="AP22" s="282">
        <v>96.7</v>
      </c>
      <c r="AQ22" s="283">
        <v>-0.3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27" t="s">
        <v>477</v>
      </c>
      <c r="AP30" s="253"/>
      <c r="AQ30" s="254" t="s">
        <v>478</v>
      </c>
      <c r="AR30" s="255"/>
    </row>
    <row r="31" spans="1:46" ht="13.2" x14ac:dyDescent="0.2">
      <c r="A31" s="247"/>
      <c r="AK31" s="256"/>
      <c r="AL31" s="257"/>
      <c r="AM31" s="257"/>
      <c r="AN31" s="258"/>
      <c r="AO31" s="1128"/>
      <c r="AP31" s="259" t="s">
        <v>479</v>
      </c>
      <c r="AQ31" s="260" t="s">
        <v>480</v>
      </c>
      <c r="AR31" s="261" t="s">
        <v>481</v>
      </c>
    </row>
    <row r="32" spans="1:46" ht="27" customHeight="1" x14ac:dyDescent="0.2">
      <c r="A32" s="247"/>
      <c r="AK32" s="1143" t="s">
        <v>499</v>
      </c>
      <c r="AL32" s="1144"/>
      <c r="AM32" s="1144"/>
      <c r="AN32" s="1145"/>
      <c r="AO32" s="291">
        <v>589091</v>
      </c>
      <c r="AP32" s="291">
        <v>36678</v>
      </c>
      <c r="AQ32" s="292">
        <v>49899</v>
      </c>
      <c r="AR32" s="293">
        <v>-26.5</v>
      </c>
    </row>
    <row r="33" spans="1:46" ht="13.5" customHeight="1" x14ac:dyDescent="0.2">
      <c r="A33" s="247"/>
      <c r="AK33" s="1143" t="s">
        <v>500</v>
      </c>
      <c r="AL33" s="1144"/>
      <c r="AM33" s="1144"/>
      <c r="AN33" s="1145"/>
      <c r="AO33" s="291" t="s">
        <v>486</v>
      </c>
      <c r="AP33" s="291" t="s">
        <v>486</v>
      </c>
      <c r="AQ33" s="292" t="s">
        <v>486</v>
      </c>
      <c r="AR33" s="293" t="s">
        <v>486</v>
      </c>
    </row>
    <row r="34" spans="1:46" ht="27" customHeight="1" x14ac:dyDescent="0.2">
      <c r="A34" s="247"/>
      <c r="AK34" s="1143" t="s">
        <v>501</v>
      </c>
      <c r="AL34" s="1144"/>
      <c r="AM34" s="1144"/>
      <c r="AN34" s="1145"/>
      <c r="AO34" s="291" t="s">
        <v>486</v>
      </c>
      <c r="AP34" s="291" t="s">
        <v>486</v>
      </c>
      <c r="AQ34" s="292">
        <v>2</v>
      </c>
      <c r="AR34" s="293" t="s">
        <v>486</v>
      </c>
    </row>
    <row r="35" spans="1:46" ht="27" customHeight="1" x14ac:dyDescent="0.2">
      <c r="A35" s="247"/>
      <c r="AK35" s="1143" t="s">
        <v>502</v>
      </c>
      <c r="AL35" s="1144"/>
      <c r="AM35" s="1144"/>
      <c r="AN35" s="1145"/>
      <c r="AO35" s="291">
        <v>151875</v>
      </c>
      <c r="AP35" s="291">
        <v>9456</v>
      </c>
      <c r="AQ35" s="292">
        <v>13394</v>
      </c>
      <c r="AR35" s="293">
        <v>-29.4</v>
      </c>
    </row>
    <row r="36" spans="1:46" ht="27" customHeight="1" x14ac:dyDescent="0.2">
      <c r="A36" s="247"/>
      <c r="AK36" s="1143" t="s">
        <v>503</v>
      </c>
      <c r="AL36" s="1144"/>
      <c r="AM36" s="1144"/>
      <c r="AN36" s="1145"/>
      <c r="AO36" s="291">
        <v>156242</v>
      </c>
      <c r="AP36" s="291">
        <v>9728</v>
      </c>
      <c r="AQ36" s="292">
        <v>2489</v>
      </c>
      <c r="AR36" s="293">
        <v>290.8</v>
      </c>
    </row>
    <row r="37" spans="1:46" ht="13.5" customHeight="1" x14ac:dyDescent="0.2">
      <c r="A37" s="247"/>
      <c r="AK37" s="1143" t="s">
        <v>504</v>
      </c>
      <c r="AL37" s="1144"/>
      <c r="AM37" s="1144"/>
      <c r="AN37" s="1145"/>
      <c r="AO37" s="291" t="s">
        <v>486</v>
      </c>
      <c r="AP37" s="291" t="s">
        <v>486</v>
      </c>
      <c r="AQ37" s="292">
        <v>625</v>
      </c>
      <c r="AR37" s="293" t="s">
        <v>486</v>
      </c>
    </row>
    <row r="38" spans="1:46" ht="27" customHeight="1" x14ac:dyDescent="0.2">
      <c r="A38" s="247"/>
      <c r="AK38" s="1146" t="s">
        <v>505</v>
      </c>
      <c r="AL38" s="1147"/>
      <c r="AM38" s="1147"/>
      <c r="AN38" s="1148"/>
      <c r="AO38" s="294" t="s">
        <v>486</v>
      </c>
      <c r="AP38" s="294" t="s">
        <v>486</v>
      </c>
      <c r="AQ38" s="295">
        <v>5</v>
      </c>
      <c r="AR38" s="283" t="s">
        <v>486</v>
      </c>
      <c r="AS38" s="290"/>
    </row>
    <row r="39" spans="1:46" ht="13.2" x14ac:dyDescent="0.2">
      <c r="A39" s="247"/>
      <c r="AK39" s="1146" t="s">
        <v>506</v>
      </c>
      <c r="AL39" s="1147"/>
      <c r="AM39" s="1147"/>
      <c r="AN39" s="1148"/>
      <c r="AO39" s="291">
        <v>-183500</v>
      </c>
      <c r="AP39" s="291">
        <v>-11425</v>
      </c>
      <c r="AQ39" s="292">
        <v>-2982</v>
      </c>
      <c r="AR39" s="293">
        <v>283.10000000000002</v>
      </c>
      <c r="AS39" s="290"/>
    </row>
    <row r="40" spans="1:46" ht="27" customHeight="1" x14ac:dyDescent="0.2">
      <c r="A40" s="247"/>
      <c r="AK40" s="1143" t="s">
        <v>507</v>
      </c>
      <c r="AL40" s="1144"/>
      <c r="AM40" s="1144"/>
      <c r="AN40" s="1145"/>
      <c r="AO40" s="291">
        <v>-578279</v>
      </c>
      <c r="AP40" s="291">
        <v>-36005</v>
      </c>
      <c r="AQ40" s="292">
        <v>-43756</v>
      </c>
      <c r="AR40" s="293">
        <v>-17.7</v>
      </c>
      <c r="AS40" s="290"/>
    </row>
    <row r="41" spans="1:46" ht="13.2" x14ac:dyDescent="0.2">
      <c r="A41" s="247"/>
      <c r="AK41" s="1149" t="s">
        <v>288</v>
      </c>
      <c r="AL41" s="1150"/>
      <c r="AM41" s="1150"/>
      <c r="AN41" s="1151"/>
      <c r="AO41" s="291">
        <v>135429</v>
      </c>
      <c r="AP41" s="291">
        <v>8432</v>
      </c>
      <c r="AQ41" s="292">
        <v>19675</v>
      </c>
      <c r="AR41" s="293">
        <v>-57.1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38" t="s">
        <v>477</v>
      </c>
      <c r="AN49" s="1140" t="s">
        <v>510</v>
      </c>
      <c r="AO49" s="1141"/>
      <c r="AP49" s="1141"/>
      <c r="AQ49" s="1141"/>
      <c r="AR49" s="1142"/>
    </row>
    <row r="50" spans="1:44" ht="13.2" x14ac:dyDescent="0.2">
      <c r="A50" s="247"/>
      <c r="AK50" s="305"/>
      <c r="AL50" s="306"/>
      <c r="AM50" s="1139"/>
      <c r="AN50" s="307" t="s">
        <v>511</v>
      </c>
      <c r="AO50" s="308" t="s">
        <v>512</v>
      </c>
      <c r="AP50" s="309" t="s">
        <v>513</v>
      </c>
      <c r="AQ50" s="310" t="s">
        <v>514</v>
      </c>
      <c r="AR50" s="311" t="s">
        <v>515</v>
      </c>
    </row>
    <row r="51" spans="1:44" ht="13.2" x14ac:dyDescent="0.2">
      <c r="A51" s="247"/>
      <c r="AK51" s="303" t="s">
        <v>516</v>
      </c>
      <c r="AL51" s="304"/>
      <c r="AM51" s="312">
        <v>564123</v>
      </c>
      <c r="AN51" s="313">
        <v>34008</v>
      </c>
      <c r="AO51" s="314">
        <v>-3.8</v>
      </c>
      <c r="AP51" s="315">
        <v>96248</v>
      </c>
      <c r="AQ51" s="316">
        <v>10</v>
      </c>
      <c r="AR51" s="317">
        <v>-13.8</v>
      </c>
    </row>
    <row r="52" spans="1:44" ht="13.2" x14ac:dyDescent="0.2">
      <c r="A52" s="247"/>
      <c r="AK52" s="318"/>
      <c r="AL52" s="319" t="s">
        <v>517</v>
      </c>
      <c r="AM52" s="320">
        <v>428852</v>
      </c>
      <c r="AN52" s="321">
        <v>25853</v>
      </c>
      <c r="AO52" s="322">
        <v>-10.1</v>
      </c>
      <c r="AP52" s="323">
        <v>55768</v>
      </c>
      <c r="AQ52" s="324">
        <v>17.5</v>
      </c>
      <c r="AR52" s="325">
        <v>-27.6</v>
      </c>
    </row>
    <row r="53" spans="1:44" ht="13.2" x14ac:dyDescent="0.2">
      <c r="A53" s="247"/>
      <c r="AK53" s="303" t="s">
        <v>518</v>
      </c>
      <c r="AL53" s="304"/>
      <c r="AM53" s="312">
        <v>649777</v>
      </c>
      <c r="AN53" s="313">
        <v>39264</v>
      </c>
      <c r="AO53" s="314">
        <v>15.5</v>
      </c>
      <c r="AP53" s="315">
        <v>76413</v>
      </c>
      <c r="AQ53" s="316">
        <v>-20.6</v>
      </c>
      <c r="AR53" s="317">
        <v>36.1</v>
      </c>
    </row>
    <row r="54" spans="1:44" ht="13.2" x14ac:dyDescent="0.2">
      <c r="A54" s="247"/>
      <c r="AK54" s="318"/>
      <c r="AL54" s="319" t="s">
        <v>517</v>
      </c>
      <c r="AM54" s="320">
        <v>576000</v>
      </c>
      <c r="AN54" s="321">
        <v>34806</v>
      </c>
      <c r="AO54" s="322">
        <v>34.6</v>
      </c>
      <c r="AP54" s="323">
        <v>39658</v>
      </c>
      <c r="AQ54" s="324">
        <v>-28.9</v>
      </c>
      <c r="AR54" s="325">
        <v>63.5</v>
      </c>
    </row>
    <row r="55" spans="1:44" ht="13.2" x14ac:dyDescent="0.2">
      <c r="A55" s="247"/>
      <c r="AK55" s="303" t="s">
        <v>519</v>
      </c>
      <c r="AL55" s="304"/>
      <c r="AM55" s="312">
        <v>586996</v>
      </c>
      <c r="AN55" s="313">
        <v>35773</v>
      </c>
      <c r="AO55" s="314">
        <v>-8.9</v>
      </c>
      <c r="AP55" s="315">
        <v>66481</v>
      </c>
      <c r="AQ55" s="316">
        <v>-13</v>
      </c>
      <c r="AR55" s="317">
        <v>4.0999999999999996</v>
      </c>
    </row>
    <row r="56" spans="1:44" ht="13.2" x14ac:dyDescent="0.2">
      <c r="A56" s="247"/>
      <c r="AK56" s="318"/>
      <c r="AL56" s="319" t="s">
        <v>517</v>
      </c>
      <c r="AM56" s="320">
        <v>483889</v>
      </c>
      <c r="AN56" s="321">
        <v>29489</v>
      </c>
      <c r="AO56" s="322">
        <v>-15.3</v>
      </c>
      <c r="AP56" s="323">
        <v>36120</v>
      </c>
      <c r="AQ56" s="324">
        <v>-8.9</v>
      </c>
      <c r="AR56" s="325">
        <v>-6.4</v>
      </c>
    </row>
    <row r="57" spans="1:44" ht="13.2" x14ac:dyDescent="0.2">
      <c r="A57" s="247"/>
      <c r="AK57" s="303" t="s">
        <v>520</v>
      </c>
      <c r="AL57" s="304"/>
      <c r="AM57" s="312">
        <v>699138</v>
      </c>
      <c r="AN57" s="313">
        <v>42892</v>
      </c>
      <c r="AO57" s="314">
        <v>19.899999999999999</v>
      </c>
      <c r="AP57" s="315">
        <v>67825</v>
      </c>
      <c r="AQ57" s="316">
        <v>2</v>
      </c>
      <c r="AR57" s="317">
        <v>17.899999999999999</v>
      </c>
    </row>
    <row r="58" spans="1:44" ht="13.2" x14ac:dyDescent="0.2">
      <c r="A58" s="247"/>
      <c r="AK58" s="318"/>
      <c r="AL58" s="319" t="s">
        <v>517</v>
      </c>
      <c r="AM58" s="320">
        <v>645106</v>
      </c>
      <c r="AN58" s="321">
        <v>39577</v>
      </c>
      <c r="AO58" s="322">
        <v>34.200000000000003</v>
      </c>
      <c r="AP58" s="323">
        <v>39417</v>
      </c>
      <c r="AQ58" s="324">
        <v>9.1</v>
      </c>
      <c r="AR58" s="325">
        <v>25.1</v>
      </c>
    </row>
    <row r="59" spans="1:44" ht="13.2" x14ac:dyDescent="0.2">
      <c r="A59" s="247"/>
      <c r="AK59" s="303" t="s">
        <v>521</v>
      </c>
      <c r="AL59" s="304"/>
      <c r="AM59" s="312">
        <v>981741</v>
      </c>
      <c r="AN59" s="313">
        <v>61126</v>
      </c>
      <c r="AO59" s="314">
        <v>42.5</v>
      </c>
      <c r="AP59" s="315">
        <v>81158</v>
      </c>
      <c r="AQ59" s="316">
        <v>19.7</v>
      </c>
      <c r="AR59" s="317">
        <v>22.8</v>
      </c>
    </row>
    <row r="60" spans="1:44" ht="13.2" x14ac:dyDescent="0.2">
      <c r="A60" s="247"/>
      <c r="AK60" s="318"/>
      <c r="AL60" s="319" t="s">
        <v>517</v>
      </c>
      <c r="AM60" s="320">
        <v>940898</v>
      </c>
      <c r="AN60" s="321">
        <v>58583</v>
      </c>
      <c r="AO60" s="322">
        <v>48</v>
      </c>
      <c r="AP60" s="323">
        <v>45320</v>
      </c>
      <c r="AQ60" s="324">
        <v>15</v>
      </c>
      <c r="AR60" s="325">
        <v>33</v>
      </c>
    </row>
    <row r="61" spans="1:44" ht="13.2" x14ac:dyDescent="0.2">
      <c r="A61" s="247"/>
      <c r="AK61" s="303" t="s">
        <v>522</v>
      </c>
      <c r="AL61" s="326"/>
      <c r="AM61" s="312">
        <v>696355</v>
      </c>
      <c r="AN61" s="313">
        <v>42613</v>
      </c>
      <c r="AO61" s="314">
        <v>13</v>
      </c>
      <c r="AP61" s="315">
        <v>77625</v>
      </c>
      <c r="AQ61" s="327">
        <v>-0.4</v>
      </c>
      <c r="AR61" s="317">
        <v>13.4</v>
      </c>
    </row>
    <row r="62" spans="1:44" ht="13.2" x14ac:dyDescent="0.2">
      <c r="A62" s="247"/>
      <c r="AK62" s="318"/>
      <c r="AL62" s="319" t="s">
        <v>517</v>
      </c>
      <c r="AM62" s="320">
        <v>614949</v>
      </c>
      <c r="AN62" s="321">
        <v>37662</v>
      </c>
      <c r="AO62" s="322">
        <v>18.3</v>
      </c>
      <c r="AP62" s="323">
        <v>43257</v>
      </c>
      <c r="AQ62" s="324">
        <v>0.8</v>
      </c>
      <c r="AR62" s="325">
        <v>17.5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NaHgsZ6EL0AqwkTPszicXbVZ1JyMRpLcldrTkLC+AkkfFYjMIe6dhAyVwUUQwuaKs74eaYdliNXjLmpsG09HLw==" saltValue="coJzElRjOtZ5spvn+keZV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3YBRbZCN3NPTg7nZAuT0mdiLX7rBhBA1nE2VcEIGhdR/8YCzJ+dZmG62lGcSTj90Qv29xdIn/gXuxhyf2LgULQ==" saltValue="2zONjWe0MGom7Tyf+Lcfd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vKsLsOR1GPLNekr6QUA1q6y9xBcclxuaOVmUHsmTlFIL+6lWoseimvAWwsbvFORZLEPTINMqP9nM9FkK5y93qg==" saltValue="Bp340qOCMqEt/ET9V/d+B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46.09</v>
      </c>
      <c r="G47" s="12">
        <v>54.31</v>
      </c>
      <c r="H47" s="12">
        <v>64.91</v>
      </c>
      <c r="I47" s="12">
        <v>67.36</v>
      </c>
      <c r="J47" s="13">
        <v>63.79</v>
      </c>
    </row>
    <row r="48" spans="2:10" ht="57.75" customHeight="1" x14ac:dyDescent="0.2">
      <c r="B48" s="14"/>
      <c r="C48" s="1154" t="s">
        <v>4</v>
      </c>
      <c r="D48" s="1154"/>
      <c r="E48" s="1155"/>
      <c r="F48" s="15">
        <v>10.7</v>
      </c>
      <c r="G48" s="16">
        <v>11.46</v>
      </c>
      <c r="H48" s="16">
        <v>7.54</v>
      </c>
      <c r="I48" s="16">
        <v>6.5</v>
      </c>
      <c r="J48" s="17">
        <v>5.68</v>
      </c>
    </row>
    <row r="49" spans="2:10" ht="57.75" customHeight="1" thickBot="1" x14ac:dyDescent="0.25">
      <c r="B49" s="18"/>
      <c r="C49" s="1156" t="s">
        <v>5</v>
      </c>
      <c r="D49" s="1156"/>
      <c r="E49" s="1157"/>
      <c r="F49" s="19">
        <v>9.56</v>
      </c>
      <c r="G49" s="20">
        <v>11.92</v>
      </c>
      <c r="H49" s="20">
        <v>4.9800000000000004</v>
      </c>
      <c r="I49" s="20">
        <v>3.09</v>
      </c>
      <c r="J49" s="21" t="s">
        <v>529</v>
      </c>
    </row>
    <row r="50" spans="2:10" ht="13.2" x14ac:dyDescent="0.2"/>
  </sheetData>
  <sheetProtection algorithmName="SHA-512" hashValue="BnAuHtU+dN+Tj/EzVUdJnO25mGgRknugzjX3ujP+UtT5jr+1EJt2UGHMfXnaJ6F9O5x8dagFvgCKGEtCOCZKCw==" saltValue="txhdbtTH1Z6mZM5uiDOpk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530</v>
      </c>
      <c r="D34" s="1162"/>
      <c r="E34" s="1163"/>
      <c r="F34" s="32">
        <v>10.7</v>
      </c>
      <c r="G34" s="33">
        <v>11.45</v>
      </c>
      <c r="H34" s="33">
        <v>7.54</v>
      </c>
      <c r="I34" s="33">
        <v>6.49</v>
      </c>
      <c r="J34" s="34">
        <v>5.68</v>
      </c>
      <c r="K34" s="22"/>
      <c r="L34" s="22"/>
      <c r="M34" s="22"/>
      <c r="N34" s="22"/>
      <c r="O34" s="22"/>
      <c r="P34" s="22"/>
    </row>
    <row r="35" spans="1:16" ht="39" customHeight="1" x14ac:dyDescent="0.2">
      <c r="A35" s="22"/>
      <c r="B35" s="35"/>
      <c r="C35" s="1158" t="s">
        <v>531</v>
      </c>
      <c r="D35" s="1158"/>
      <c r="E35" s="1159"/>
      <c r="F35" s="36" t="s">
        <v>486</v>
      </c>
      <c r="G35" s="37" t="s">
        <v>486</v>
      </c>
      <c r="H35" s="37" t="s">
        <v>486</v>
      </c>
      <c r="I35" s="37">
        <v>1.23</v>
      </c>
      <c r="J35" s="38">
        <v>2.97</v>
      </c>
      <c r="K35" s="22"/>
      <c r="L35" s="22"/>
      <c r="M35" s="22"/>
      <c r="N35" s="22"/>
      <c r="O35" s="22"/>
      <c r="P35" s="22"/>
    </row>
    <row r="36" spans="1:16" ht="39" customHeight="1" x14ac:dyDescent="0.2">
      <c r="A36" s="22"/>
      <c r="B36" s="35"/>
      <c r="C36" s="1158" t="s">
        <v>532</v>
      </c>
      <c r="D36" s="1158"/>
      <c r="E36" s="1159"/>
      <c r="F36" s="36">
        <v>2.16</v>
      </c>
      <c r="G36" s="37">
        <v>1.62</v>
      </c>
      <c r="H36" s="37">
        <v>1.75</v>
      </c>
      <c r="I36" s="37">
        <v>1.54</v>
      </c>
      <c r="J36" s="38">
        <v>1.78</v>
      </c>
      <c r="K36" s="22"/>
      <c r="L36" s="22"/>
      <c r="M36" s="22"/>
      <c r="N36" s="22"/>
      <c r="O36" s="22"/>
      <c r="P36" s="22"/>
    </row>
    <row r="37" spans="1:16" ht="39" customHeight="1" x14ac:dyDescent="0.2">
      <c r="A37" s="22"/>
      <c r="B37" s="35"/>
      <c r="C37" s="1158" t="s">
        <v>533</v>
      </c>
      <c r="D37" s="1158"/>
      <c r="E37" s="1159"/>
      <c r="F37" s="36">
        <v>0.91</v>
      </c>
      <c r="G37" s="37">
        <v>2.13</v>
      </c>
      <c r="H37" s="37">
        <v>1.54</v>
      </c>
      <c r="I37" s="37">
        <v>1.87</v>
      </c>
      <c r="J37" s="38">
        <v>0.93</v>
      </c>
      <c r="K37" s="22"/>
      <c r="L37" s="22"/>
      <c r="M37" s="22"/>
      <c r="N37" s="22"/>
      <c r="O37" s="22"/>
      <c r="P37" s="22"/>
    </row>
    <row r="38" spans="1:16" ht="39" customHeight="1" x14ac:dyDescent="0.2">
      <c r="A38" s="22"/>
      <c r="B38" s="35"/>
      <c r="C38" s="1158" t="s">
        <v>534</v>
      </c>
      <c r="D38" s="1158"/>
      <c r="E38" s="1159"/>
      <c r="F38" s="36">
        <v>0.13</v>
      </c>
      <c r="G38" s="37">
        <v>0.12</v>
      </c>
      <c r="H38" s="37">
        <v>0.16</v>
      </c>
      <c r="I38" s="37">
        <v>0.18</v>
      </c>
      <c r="J38" s="38">
        <v>0.14000000000000001</v>
      </c>
      <c r="K38" s="22"/>
      <c r="L38" s="22"/>
      <c r="M38" s="22"/>
      <c r="N38" s="22"/>
      <c r="O38" s="22"/>
      <c r="P38" s="22"/>
    </row>
    <row r="39" spans="1:16" ht="39" customHeight="1" x14ac:dyDescent="0.2">
      <c r="A39" s="22"/>
      <c r="B39" s="35"/>
      <c r="C39" s="1158"/>
      <c r="D39" s="1158"/>
      <c r="E39" s="1159"/>
      <c r="F39" s="36"/>
      <c r="G39" s="37"/>
      <c r="H39" s="37"/>
      <c r="I39" s="37"/>
      <c r="J39" s="38"/>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535</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536</v>
      </c>
      <c r="D43" s="1160"/>
      <c r="E43" s="1161"/>
      <c r="F43" s="41">
        <v>0.64</v>
      </c>
      <c r="G43" s="42">
        <v>0.76</v>
      </c>
      <c r="H43" s="42">
        <v>1.83</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fbJEr7D7ZCimcrb1zi8WSgz878ziF9cM9pNr8UZiy4dE8ZsipZoR8NP94fZPPaWh4B7bJXdoZo8wIrQXIUwuA==" saltValue="XhyJZT3Gi0a1v+6WnjXnn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70" zoomScalePageLayoutView="70"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561</v>
      </c>
      <c r="L45" s="58">
        <v>570</v>
      </c>
      <c r="M45" s="58">
        <v>584</v>
      </c>
      <c r="N45" s="58">
        <v>590</v>
      </c>
      <c r="O45" s="59">
        <v>589</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2">
      <c r="A48" s="46"/>
      <c r="B48" s="1166"/>
      <c r="C48" s="1167"/>
      <c r="D48" s="60"/>
      <c r="E48" s="1172" t="s">
        <v>13</v>
      </c>
      <c r="F48" s="1172"/>
      <c r="G48" s="1172"/>
      <c r="H48" s="1172"/>
      <c r="I48" s="1172"/>
      <c r="J48" s="1173"/>
      <c r="K48" s="61">
        <v>318</v>
      </c>
      <c r="L48" s="62">
        <v>284</v>
      </c>
      <c r="M48" s="62">
        <v>245</v>
      </c>
      <c r="N48" s="62">
        <v>141</v>
      </c>
      <c r="O48" s="63">
        <v>152</v>
      </c>
      <c r="P48" s="46"/>
      <c r="Q48" s="46"/>
      <c r="R48" s="46"/>
      <c r="S48" s="46"/>
      <c r="T48" s="46"/>
      <c r="U48" s="46"/>
    </row>
    <row r="49" spans="1:21" ht="30.75" customHeight="1" x14ac:dyDescent="0.2">
      <c r="A49" s="46"/>
      <c r="B49" s="1166"/>
      <c r="C49" s="1167"/>
      <c r="D49" s="60"/>
      <c r="E49" s="1172" t="s">
        <v>14</v>
      </c>
      <c r="F49" s="1172"/>
      <c r="G49" s="1172"/>
      <c r="H49" s="1172"/>
      <c r="I49" s="1172"/>
      <c r="J49" s="1173"/>
      <c r="K49" s="61">
        <v>134</v>
      </c>
      <c r="L49" s="62">
        <v>128</v>
      </c>
      <c r="M49" s="62">
        <v>139</v>
      </c>
      <c r="N49" s="62">
        <v>147</v>
      </c>
      <c r="O49" s="63">
        <v>156</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486</v>
      </c>
      <c r="L50" s="62" t="s">
        <v>486</v>
      </c>
      <c r="M50" s="62" t="s">
        <v>486</v>
      </c>
      <c r="N50" s="62" t="s">
        <v>486</v>
      </c>
      <c r="O50" s="63" t="s">
        <v>486</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486</v>
      </c>
      <c r="L51" s="62" t="s">
        <v>486</v>
      </c>
      <c r="M51" s="62" t="s">
        <v>486</v>
      </c>
      <c r="N51" s="62" t="s">
        <v>486</v>
      </c>
      <c r="O51" s="63" t="s">
        <v>486</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844</v>
      </c>
      <c r="L52" s="62">
        <v>819</v>
      </c>
      <c r="M52" s="62">
        <v>827</v>
      </c>
      <c r="N52" s="62">
        <v>753</v>
      </c>
      <c r="O52" s="63">
        <v>762</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169</v>
      </c>
      <c r="L53" s="67">
        <v>163</v>
      </c>
      <c r="M53" s="67">
        <v>141</v>
      </c>
      <c r="N53" s="67">
        <v>125</v>
      </c>
      <c r="O53" s="68">
        <v>135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4ZfjB08J8zJt+PjsKOtnf31tyN3A6qDj3h+Ek1QCkC93flbiPcLNMyDXTiZnBAsCCGVIKyXHWGM7ixJy6hqliQ==" saltValue="nYoWdR/A8B8L8eY9DzZmr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95" t="s">
        <v>30</v>
      </c>
      <c r="C41" s="1196"/>
      <c r="D41" s="103"/>
      <c r="E41" s="1201" t="s">
        <v>31</v>
      </c>
      <c r="F41" s="1201"/>
      <c r="G41" s="1201"/>
      <c r="H41" s="1202"/>
      <c r="I41" s="330">
        <v>5641</v>
      </c>
      <c r="J41" s="331">
        <v>5647</v>
      </c>
      <c r="K41" s="331">
        <v>5356</v>
      </c>
      <c r="L41" s="331">
        <v>4936</v>
      </c>
      <c r="M41" s="332">
        <v>4566</v>
      </c>
    </row>
    <row r="42" spans="2:13" ht="27.75" customHeight="1" x14ac:dyDescent="0.2">
      <c r="B42" s="1197"/>
      <c r="C42" s="1198"/>
      <c r="D42" s="104"/>
      <c r="E42" s="1203" t="s">
        <v>32</v>
      </c>
      <c r="F42" s="1203"/>
      <c r="G42" s="1203"/>
      <c r="H42" s="1204"/>
      <c r="I42" s="333" t="s">
        <v>486</v>
      </c>
      <c r="J42" s="334" t="s">
        <v>486</v>
      </c>
      <c r="K42" s="334" t="s">
        <v>486</v>
      </c>
      <c r="L42" s="334" t="s">
        <v>486</v>
      </c>
      <c r="M42" s="335" t="s">
        <v>486</v>
      </c>
    </row>
    <row r="43" spans="2:13" ht="27.75" customHeight="1" x14ac:dyDescent="0.2">
      <c r="B43" s="1197"/>
      <c r="C43" s="1198"/>
      <c r="D43" s="104"/>
      <c r="E43" s="1203" t="s">
        <v>33</v>
      </c>
      <c r="F43" s="1203"/>
      <c r="G43" s="1203"/>
      <c r="H43" s="1204"/>
      <c r="I43" s="333">
        <v>2420</v>
      </c>
      <c r="J43" s="334">
        <v>2192</v>
      </c>
      <c r="K43" s="334">
        <v>1957</v>
      </c>
      <c r="L43" s="334">
        <v>1501</v>
      </c>
      <c r="M43" s="335">
        <v>1181</v>
      </c>
    </row>
    <row r="44" spans="2:13" ht="27.75" customHeight="1" x14ac:dyDescent="0.2">
      <c r="B44" s="1197"/>
      <c r="C44" s="1198"/>
      <c r="D44" s="104"/>
      <c r="E44" s="1203" t="s">
        <v>34</v>
      </c>
      <c r="F44" s="1203"/>
      <c r="G44" s="1203"/>
      <c r="H44" s="1204"/>
      <c r="I44" s="333">
        <v>1663</v>
      </c>
      <c r="J44" s="334">
        <v>1622</v>
      </c>
      <c r="K44" s="334">
        <v>1498</v>
      </c>
      <c r="L44" s="334">
        <v>1386</v>
      </c>
      <c r="M44" s="335">
        <v>1189</v>
      </c>
    </row>
    <row r="45" spans="2:13" ht="27.75" customHeight="1" x14ac:dyDescent="0.2">
      <c r="B45" s="1197"/>
      <c r="C45" s="1198"/>
      <c r="D45" s="104"/>
      <c r="E45" s="1203" t="s">
        <v>35</v>
      </c>
      <c r="F45" s="1203"/>
      <c r="G45" s="1203"/>
      <c r="H45" s="1204"/>
      <c r="I45" s="333">
        <v>825</v>
      </c>
      <c r="J45" s="334">
        <v>952</v>
      </c>
      <c r="K45" s="334">
        <v>864</v>
      </c>
      <c r="L45" s="334">
        <v>833</v>
      </c>
      <c r="M45" s="335">
        <v>802</v>
      </c>
    </row>
    <row r="46" spans="2:13" ht="27.75" customHeight="1" x14ac:dyDescent="0.2">
      <c r="B46" s="1197"/>
      <c r="C46" s="1198"/>
      <c r="D46" s="105"/>
      <c r="E46" s="1203" t="s">
        <v>36</v>
      </c>
      <c r="F46" s="1203"/>
      <c r="G46" s="1203"/>
      <c r="H46" s="1204"/>
      <c r="I46" s="333" t="s">
        <v>486</v>
      </c>
      <c r="J46" s="334" t="s">
        <v>486</v>
      </c>
      <c r="K46" s="334" t="s">
        <v>486</v>
      </c>
      <c r="L46" s="334" t="s">
        <v>486</v>
      </c>
      <c r="M46" s="335" t="s">
        <v>486</v>
      </c>
    </row>
    <row r="47" spans="2:13" ht="27.75" customHeight="1" x14ac:dyDescent="0.2">
      <c r="B47" s="1197"/>
      <c r="C47" s="1198"/>
      <c r="D47" s="106"/>
      <c r="E47" s="1205" t="s">
        <v>37</v>
      </c>
      <c r="F47" s="1206"/>
      <c r="G47" s="1206"/>
      <c r="H47" s="1207"/>
      <c r="I47" s="333" t="s">
        <v>486</v>
      </c>
      <c r="J47" s="334" t="s">
        <v>486</v>
      </c>
      <c r="K47" s="334" t="s">
        <v>486</v>
      </c>
      <c r="L47" s="334" t="s">
        <v>486</v>
      </c>
      <c r="M47" s="335" t="s">
        <v>486</v>
      </c>
    </row>
    <row r="48" spans="2:13" ht="27.75" customHeight="1" x14ac:dyDescent="0.2">
      <c r="B48" s="1197"/>
      <c r="C48" s="1198"/>
      <c r="D48" s="104"/>
      <c r="E48" s="1203" t="s">
        <v>38</v>
      </c>
      <c r="F48" s="1203"/>
      <c r="G48" s="1203"/>
      <c r="H48" s="1204"/>
      <c r="I48" s="333" t="s">
        <v>486</v>
      </c>
      <c r="J48" s="334" t="s">
        <v>486</v>
      </c>
      <c r="K48" s="334" t="s">
        <v>486</v>
      </c>
      <c r="L48" s="334" t="s">
        <v>486</v>
      </c>
      <c r="M48" s="335" t="s">
        <v>486</v>
      </c>
    </row>
    <row r="49" spans="2:13" ht="27.75" customHeight="1" x14ac:dyDescent="0.2">
      <c r="B49" s="1199"/>
      <c r="C49" s="1200"/>
      <c r="D49" s="104"/>
      <c r="E49" s="1203" t="s">
        <v>39</v>
      </c>
      <c r="F49" s="1203"/>
      <c r="G49" s="1203"/>
      <c r="H49" s="1204"/>
      <c r="I49" s="333" t="s">
        <v>486</v>
      </c>
      <c r="J49" s="334" t="s">
        <v>486</v>
      </c>
      <c r="K49" s="334" t="s">
        <v>486</v>
      </c>
      <c r="L49" s="334" t="s">
        <v>486</v>
      </c>
      <c r="M49" s="335" t="s">
        <v>486</v>
      </c>
    </row>
    <row r="50" spans="2:13" ht="27.75" customHeight="1" x14ac:dyDescent="0.2">
      <c r="B50" s="1208" t="s">
        <v>40</v>
      </c>
      <c r="C50" s="1209"/>
      <c r="D50" s="107"/>
      <c r="E50" s="1203" t="s">
        <v>41</v>
      </c>
      <c r="F50" s="1203"/>
      <c r="G50" s="1203"/>
      <c r="H50" s="1204"/>
      <c r="I50" s="333">
        <v>3054</v>
      </c>
      <c r="J50" s="334">
        <v>3855</v>
      </c>
      <c r="K50" s="334">
        <v>4655</v>
      </c>
      <c r="L50" s="334">
        <v>4923</v>
      </c>
      <c r="M50" s="335">
        <v>5133</v>
      </c>
    </row>
    <row r="51" spans="2:13" ht="27.75" customHeight="1" x14ac:dyDescent="0.2">
      <c r="B51" s="1197"/>
      <c r="C51" s="1198"/>
      <c r="D51" s="104"/>
      <c r="E51" s="1203" t="s">
        <v>42</v>
      </c>
      <c r="F51" s="1203"/>
      <c r="G51" s="1203"/>
      <c r="H51" s="1204"/>
      <c r="I51" s="333">
        <v>1619</v>
      </c>
      <c r="J51" s="334">
        <v>1549</v>
      </c>
      <c r="K51" s="334">
        <v>1479</v>
      </c>
      <c r="L51" s="334">
        <v>1325</v>
      </c>
      <c r="M51" s="335">
        <v>1125</v>
      </c>
    </row>
    <row r="52" spans="2:13" ht="27.75" customHeight="1" x14ac:dyDescent="0.2">
      <c r="B52" s="1199"/>
      <c r="C52" s="1200"/>
      <c r="D52" s="104"/>
      <c r="E52" s="1203" t="s">
        <v>43</v>
      </c>
      <c r="F52" s="1203"/>
      <c r="G52" s="1203"/>
      <c r="H52" s="1204"/>
      <c r="I52" s="333">
        <v>7063</v>
      </c>
      <c r="J52" s="334">
        <v>6816</v>
      </c>
      <c r="K52" s="334">
        <v>6399</v>
      </c>
      <c r="L52" s="334">
        <v>5950</v>
      </c>
      <c r="M52" s="335">
        <v>5435</v>
      </c>
    </row>
    <row r="53" spans="2:13" ht="27.75" customHeight="1" thickBot="1" x14ac:dyDescent="0.25">
      <c r="B53" s="1210" t="s">
        <v>19</v>
      </c>
      <c r="C53" s="1211"/>
      <c r="D53" s="108"/>
      <c r="E53" s="1212" t="s">
        <v>44</v>
      </c>
      <c r="F53" s="1212"/>
      <c r="G53" s="1212"/>
      <c r="H53" s="1213"/>
      <c r="I53" s="336">
        <v>-1187</v>
      </c>
      <c r="J53" s="337">
        <v>-1806</v>
      </c>
      <c r="K53" s="337">
        <v>-2859</v>
      </c>
      <c r="L53" s="337">
        <v>-3541</v>
      </c>
      <c r="M53" s="338">
        <v>-3954</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HRkbnreY2/0ESxqmp/8AelzAvFBjZJfmWp93NbRkeEqhJVPUh7mIDpqUHQUwYsF/yRkVpAtfUi+Zmsy5mxpjlQ==" saltValue="XFfRaIu454gO4oiAAoshh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339">
        <v>2961</v>
      </c>
      <c r="G55" s="339">
        <v>3147</v>
      </c>
      <c r="H55" s="340">
        <v>3054</v>
      </c>
    </row>
    <row r="56" spans="2:8" ht="52.5" customHeight="1" x14ac:dyDescent="0.2">
      <c r="B56" s="120"/>
      <c r="C56" s="1224" t="s">
        <v>47</v>
      </c>
      <c r="D56" s="1224"/>
      <c r="E56" s="1225"/>
      <c r="F56" s="341">
        <v>257</v>
      </c>
      <c r="G56" s="341">
        <v>282</v>
      </c>
      <c r="H56" s="342">
        <v>302</v>
      </c>
    </row>
    <row r="57" spans="2:8" ht="53.25" customHeight="1" x14ac:dyDescent="0.2">
      <c r="B57" s="120"/>
      <c r="C57" s="1226" t="s">
        <v>48</v>
      </c>
      <c r="D57" s="1226"/>
      <c r="E57" s="1227"/>
      <c r="F57" s="343">
        <v>1123</v>
      </c>
      <c r="G57" s="343">
        <v>1166</v>
      </c>
      <c r="H57" s="344">
        <v>1460</v>
      </c>
    </row>
    <row r="58" spans="2:8" ht="45.75" customHeight="1" x14ac:dyDescent="0.2">
      <c r="B58" s="121"/>
      <c r="C58" s="1214" t="s">
        <v>542</v>
      </c>
      <c r="D58" s="1215"/>
      <c r="E58" s="1216"/>
      <c r="F58" s="345">
        <v>956</v>
      </c>
      <c r="G58" s="345">
        <v>986</v>
      </c>
      <c r="H58" s="346">
        <v>1286</v>
      </c>
    </row>
    <row r="59" spans="2:8" ht="45.75" customHeight="1" x14ac:dyDescent="0.2">
      <c r="B59" s="121"/>
      <c r="C59" s="1214" t="s">
        <v>543</v>
      </c>
      <c r="D59" s="1215"/>
      <c r="E59" s="1216"/>
      <c r="F59" s="345">
        <v>76</v>
      </c>
      <c r="G59" s="345">
        <v>81</v>
      </c>
      <c r="H59" s="346">
        <v>86</v>
      </c>
    </row>
    <row r="60" spans="2:8" ht="45.75" customHeight="1" x14ac:dyDescent="0.2">
      <c r="B60" s="121"/>
      <c r="C60" s="1214" t="s">
        <v>544</v>
      </c>
      <c r="D60" s="1215"/>
      <c r="E60" s="1216"/>
      <c r="F60" s="345">
        <v>46</v>
      </c>
      <c r="G60" s="345">
        <v>44</v>
      </c>
      <c r="H60" s="346">
        <v>41</v>
      </c>
    </row>
    <row r="61" spans="2:8" ht="45.75" customHeight="1" x14ac:dyDescent="0.2">
      <c r="B61" s="121"/>
      <c r="C61" s="1214" t="s">
        <v>545</v>
      </c>
      <c r="D61" s="1215"/>
      <c r="E61" s="1216"/>
      <c r="F61" s="345">
        <v>32</v>
      </c>
      <c r="G61" s="345">
        <v>41</v>
      </c>
      <c r="H61" s="346">
        <v>33</v>
      </c>
    </row>
    <row r="62" spans="2:8" ht="45.75" customHeight="1" thickBot="1" x14ac:dyDescent="0.25">
      <c r="B62" s="122"/>
      <c r="C62" s="1217" t="s">
        <v>546</v>
      </c>
      <c r="D62" s="1218"/>
      <c r="E62" s="1219"/>
      <c r="F62" s="347">
        <v>13</v>
      </c>
      <c r="G62" s="347">
        <v>14</v>
      </c>
      <c r="H62" s="348">
        <v>14</v>
      </c>
    </row>
    <row r="63" spans="2:8" ht="52.5" customHeight="1" thickBot="1" x14ac:dyDescent="0.25">
      <c r="B63" s="123"/>
      <c r="C63" s="1220" t="s">
        <v>49</v>
      </c>
      <c r="D63" s="1220"/>
      <c r="E63" s="1221"/>
      <c r="F63" s="349">
        <v>4341</v>
      </c>
      <c r="G63" s="349">
        <v>4595</v>
      </c>
      <c r="H63" s="350">
        <v>4816</v>
      </c>
    </row>
    <row r="64" spans="2:8" ht="13.2" x14ac:dyDescent="0.2"/>
  </sheetData>
  <sheetProtection algorithmName="SHA-512" hashValue="Gv1vXMyKHFCiYEp46qDIPei7wWHFSq7W9/XJsGYeAuSVbGObQKpizAZOJIUSorvom7qOSLbJWnR3z1+Lu/MYNA==" saltValue="zEn1ar5BOtfdrYr8bAgjr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BC096-3F97-46D0-B11F-67893078B967}">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562</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563</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524</v>
      </c>
      <c r="BQ50" s="1234"/>
      <c r="BR50" s="1234"/>
      <c r="BS50" s="1234"/>
      <c r="BT50" s="1234"/>
      <c r="BU50" s="1234"/>
      <c r="BV50" s="1234"/>
      <c r="BW50" s="1234"/>
      <c r="BX50" s="1234" t="s">
        <v>525</v>
      </c>
      <c r="BY50" s="1234"/>
      <c r="BZ50" s="1234"/>
      <c r="CA50" s="1234"/>
      <c r="CB50" s="1234"/>
      <c r="CC50" s="1234"/>
      <c r="CD50" s="1234"/>
      <c r="CE50" s="1234"/>
      <c r="CF50" s="1234" t="s">
        <v>526</v>
      </c>
      <c r="CG50" s="1234"/>
      <c r="CH50" s="1234"/>
      <c r="CI50" s="1234"/>
      <c r="CJ50" s="1234"/>
      <c r="CK50" s="1234"/>
      <c r="CL50" s="1234"/>
      <c r="CM50" s="1234"/>
      <c r="CN50" s="1234" t="s">
        <v>527</v>
      </c>
      <c r="CO50" s="1234"/>
      <c r="CP50" s="1234"/>
      <c r="CQ50" s="1234"/>
      <c r="CR50" s="1234"/>
      <c r="CS50" s="1234"/>
      <c r="CT50" s="1234"/>
      <c r="CU50" s="1234"/>
      <c r="CV50" s="1234" t="s">
        <v>528</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564</v>
      </c>
      <c r="AO51" s="1233"/>
      <c r="AP51" s="1233"/>
      <c r="AQ51" s="1233"/>
      <c r="AR51" s="1233"/>
      <c r="AS51" s="1233"/>
      <c r="AT51" s="1233"/>
      <c r="AU51" s="1233"/>
      <c r="AV51" s="1233"/>
      <c r="AW51" s="1233"/>
      <c r="AX51" s="1233"/>
      <c r="AY51" s="1233"/>
      <c r="AZ51" s="1233"/>
      <c r="BA51" s="1233"/>
      <c r="BB51" s="1233" t="s">
        <v>565</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566</v>
      </c>
      <c r="BC53" s="1233"/>
      <c r="BD53" s="1233"/>
      <c r="BE53" s="1233"/>
      <c r="BF53" s="1233"/>
      <c r="BG53" s="1233"/>
      <c r="BH53" s="1233"/>
      <c r="BI53" s="1233"/>
      <c r="BJ53" s="1233"/>
      <c r="BK53" s="1233"/>
      <c r="BL53" s="1233"/>
      <c r="BM53" s="1233"/>
      <c r="BN53" s="1233"/>
      <c r="BO53" s="1233"/>
      <c r="BP53" s="1230">
        <v>59</v>
      </c>
      <c r="BQ53" s="1230"/>
      <c r="BR53" s="1230"/>
      <c r="BS53" s="1230"/>
      <c r="BT53" s="1230"/>
      <c r="BU53" s="1230"/>
      <c r="BV53" s="1230"/>
      <c r="BW53" s="1230"/>
      <c r="BX53" s="1230">
        <v>59.5</v>
      </c>
      <c r="BY53" s="1230"/>
      <c r="BZ53" s="1230"/>
      <c r="CA53" s="1230"/>
      <c r="CB53" s="1230"/>
      <c r="CC53" s="1230"/>
      <c r="CD53" s="1230"/>
      <c r="CE53" s="1230"/>
      <c r="CF53" s="1230">
        <v>60.7</v>
      </c>
      <c r="CG53" s="1230"/>
      <c r="CH53" s="1230"/>
      <c r="CI53" s="1230"/>
      <c r="CJ53" s="1230"/>
      <c r="CK53" s="1230"/>
      <c r="CL53" s="1230"/>
      <c r="CM53" s="1230"/>
      <c r="CN53" s="1230">
        <v>61.9</v>
      </c>
      <c r="CO53" s="1230"/>
      <c r="CP53" s="1230"/>
      <c r="CQ53" s="1230"/>
      <c r="CR53" s="1230"/>
      <c r="CS53" s="1230"/>
      <c r="CT53" s="1230"/>
      <c r="CU53" s="1230"/>
      <c r="CV53" s="1230">
        <v>62.2</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567</v>
      </c>
      <c r="AO55" s="1234"/>
      <c r="AP55" s="1234"/>
      <c r="AQ55" s="1234"/>
      <c r="AR55" s="1234"/>
      <c r="AS55" s="1234"/>
      <c r="AT55" s="1234"/>
      <c r="AU55" s="1234"/>
      <c r="AV55" s="1234"/>
      <c r="AW55" s="1234"/>
      <c r="AX55" s="1234"/>
      <c r="AY55" s="1234"/>
      <c r="AZ55" s="1234"/>
      <c r="BA55" s="1234"/>
      <c r="BB55" s="1233" t="s">
        <v>565</v>
      </c>
      <c r="BC55" s="1233"/>
      <c r="BD55" s="1233"/>
      <c r="BE55" s="1233"/>
      <c r="BF55" s="1233"/>
      <c r="BG55" s="1233"/>
      <c r="BH55" s="1233"/>
      <c r="BI55" s="1233"/>
      <c r="BJ55" s="1233"/>
      <c r="BK55" s="1233"/>
      <c r="BL55" s="1233"/>
      <c r="BM55" s="1233"/>
      <c r="BN55" s="1233"/>
      <c r="BO55" s="1233"/>
      <c r="BP55" s="1230">
        <v>12.8</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566</v>
      </c>
      <c r="BC57" s="1233"/>
      <c r="BD57" s="1233"/>
      <c r="BE57" s="1233"/>
      <c r="BF57" s="1233"/>
      <c r="BG57" s="1233"/>
      <c r="BH57" s="1233"/>
      <c r="BI57" s="1233"/>
      <c r="BJ57" s="1233"/>
      <c r="BK57" s="1233"/>
      <c r="BL57" s="1233"/>
      <c r="BM57" s="1233"/>
      <c r="BN57" s="1233"/>
      <c r="BO57" s="1233"/>
      <c r="BP57" s="1230">
        <v>61.2</v>
      </c>
      <c r="BQ57" s="1230"/>
      <c r="BR57" s="1230"/>
      <c r="BS57" s="1230"/>
      <c r="BT57" s="1230"/>
      <c r="BU57" s="1230"/>
      <c r="BV57" s="1230"/>
      <c r="BW57" s="1230"/>
      <c r="BX57" s="1230">
        <v>63.1</v>
      </c>
      <c r="BY57" s="1230"/>
      <c r="BZ57" s="1230"/>
      <c r="CA57" s="1230"/>
      <c r="CB57" s="1230"/>
      <c r="CC57" s="1230"/>
      <c r="CD57" s="1230"/>
      <c r="CE57" s="1230"/>
      <c r="CF57" s="1230">
        <v>64.2</v>
      </c>
      <c r="CG57" s="1230"/>
      <c r="CH57" s="1230"/>
      <c r="CI57" s="1230"/>
      <c r="CJ57" s="1230"/>
      <c r="CK57" s="1230"/>
      <c r="CL57" s="1230"/>
      <c r="CM57" s="1230"/>
      <c r="CN57" s="1230">
        <v>64.2</v>
      </c>
      <c r="CO57" s="1230"/>
      <c r="CP57" s="1230"/>
      <c r="CQ57" s="1230"/>
      <c r="CR57" s="1230"/>
      <c r="CS57" s="1230"/>
      <c r="CT57" s="1230"/>
      <c r="CU57" s="1230"/>
      <c r="CV57" s="1230">
        <v>65</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568</v>
      </c>
    </row>
    <row r="64" spans="1:109" ht="13.2" x14ac:dyDescent="0.2">
      <c r="B64" s="247"/>
      <c r="G64" s="357"/>
      <c r="I64" s="369"/>
      <c r="J64" s="369"/>
      <c r="K64" s="369"/>
      <c r="L64" s="369"/>
      <c r="M64" s="369"/>
      <c r="N64" s="370"/>
      <c r="AM64" s="357"/>
      <c r="AN64" s="357" t="s">
        <v>561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569</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563</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524</v>
      </c>
      <c r="BQ72" s="1234"/>
      <c r="BR72" s="1234"/>
      <c r="BS72" s="1234"/>
      <c r="BT72" s="1234"/>
      <c r="BU72" s="1234"/>
      <c r="BV72" s="1234"/>
      <c r="BW72" s="1234"/>
      <c r="BX72" s="1234" t="s">
        <v>525</v>
      </c>
      <c r="BY72" s="1234"/>
      <c r="BZ72" s="1234"/>
      <c r="CA72" s="1234"/>
      <c r="CB72" s="1234"/>
      <c r="CC72" s="1234"/>
      <c r="CD72" s="1234"/>
      <c r="CE72" s="1234"/>
      <c r="CF72" s="1234" t="s">
        <v>526</v>
      </c>
      <c r="CG72" s="1234"/>
      <c r="CH72" s="1234"/>
      <c r="CI72" s="1234"/>
      <c r="CJ72" s="1234"/>
      <c r="CK72" s="1234"/>
      <c r="CL72" s="1234"/>
      <c r="CM72" s="1234"/>
      <c r="CN72" s="1234" t="s">
        <v>527</v>
      </c>
      <c r="CO72" s="1234"/>
      <c r="CP72" s="1234"/>
      <c r="CQ72" s="1234"/>
      <c r="CR72" s="1234"/>
      <c r="CS72" s="1234"/>
      <c r="CT72" s="1234"/>
      <c r="CU72" s="1234"/>
      <c r="CV72" s="1234" t="s">
        <v>528</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564</v>
      </c>
      <c r="AO73" s="1233"/>
      <c r="AP73" s="1233"/>
      <c r="AQ73" s="1233"/>
      <c r="AR73" s="1233"/>
      <c r="AS73" s="1233"/>
      <c r="AT73" s="1233"/>
      <c r="AU73" s="1233"/>
      <c r="AV73" s="1233"/>
      <c r="AW73" s="1233"/>
      <c r="AX73" s="1233"/>
      <c r="AY73" s="1233"/>
      <c r="AZ73" s="1233"/>
      <c r="BA73" s="1233"/>
      <c r="BB73" s="1233" t="s">
        <v>565</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570</v>
      </c>
      <c r="BC75" s="1233"/>
      <c r="BD75" s="1233"/>
      <c r="BE75" s="1233"/>
      <c r="BF75" s="1233"/>
      <c r="BG75" s="1233"/>
      <c r="BH75" s="1233"/>
      <c r="BI75" s="1233"/>
      <c r="BJ75" s="1233"/>
      <c r="BK75" s="1233"/>
      <c r="BL75" s="1233"/>
      <c r="BM75" s="1233"/>
      <c r="BN75" s="1233"/>
      <c r="BO75" s="1233"/>
      <c r="BP75" s="1230">
        <v>4.4000000000000004</v>
      </c>
      <c r="BQ75" s="1230"/>
      <c r="BR75" s="1230"/>
      <c r="BS75" s="1230"/>
      <c r="BT75" s="1230"/>
      <c r="BU75" s="1230"/>
      <c r="BV75" s="1230"/>
      <c r="BW75" s="1230"/>
      <c r="BX75" s="1230">
        <v>4.0999999999999996</v>
      </c>
      <c r="BY75" s="1230"/>
      <c r="BZ75" s="1230"/>
      <c r="CA75" s="1230"/>
      <c r="CB75" s="1230"/>
      <c r="CC75" s="1230"/>
      <c r="CD75" s="1230"/>
      <c r="CE75" s="1230"/>
      <c r="CF75" s="1230">
        <v>3.9</v>
      </c>
      <c r="CG75" s="1230"/>
      <c r="CH75" s="1230"/>
      <c r="CI75" s="1230"/>
      <c r="CJ75" s="1230"/>
      <c r="CK75" s="1230"/>
      <c r="CL75" s="1230"/>
      <c r="CM75" s="1230"/>
      <c r="CN75" s="1230">
        <v>3.5</v>
      </c>
      <c r="CO75" s="1230"/>
      <c r="CP75" s="1230"/>
      <c r="CQ75" s="1230"/>
      <c r="CR75" s="1230"/>
      <c r="CS75" s="1230"/>
      <c r="CT75" s="1230"/>
      <c r="CU75" s="1230"/>
      <c r="CV75" s="1230">
        <v>3.2</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567</v>
      </c>
      <c r="AO77" s="1234"/>
      <c r="AP77" s="1234"/>
      <c r="AQ77" s="1234"/>
      <c r="AR77" s="1234"/>
      <c r="AS77" s="1234"/>
      <c r="AT77" s="1234"/>
      <c r="AU77" s="1234"/>
      <c r="AV77" s="1234"/>
      <c r="AW77" s="1234"/>
      <c r="AX77" s="1234"/>
      <c r="AY77" s="1234"/>
      <c r="AZ77" s="1234"/>
      <c r="BA77" s="1234"/>
      <c r="BB77" s="1233" t="s">
        <v>565</v>
      </c>
      <c r="BC77" s="1233"/>
      <c r="BD77" s="1233"/>
      <c r="BE77" s="1233"/>
      <c r="BF77" s="1233"/>
      <c r="BG77" s="1233"/>
      <c r="BH77" s="1233"/>
      <c r="BI77" s="1233"/>
      <c r="BJ77" s="1233"/>
      <c r="BK77" s="1233"/>
      <c r="BL77" s="1233"/>
      <c r="BM77" s="1233"/>
      <c r="BN77" s="1233"/>
      <c r="BO77" s="1233"/>
      <c r="BP77" s="1230">
        <v>12.8</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570</v>
      </c>
      <c r="BC79" s="1233"/>
      <c r="BD79" s="1233"/>
      <c r="BE79" s="1233"/>
      <c r="BF79" s="1233"/>
      <c r="BG79" s="1233"/>
      <c r="BH79" s="1233"/>
      <c r="BI79" s="1233"/>
      <c r="BJ79" s="1233"/>
      <c r="BK79" s="1233"/>
      <c r="BL79" s="1233"/>
      <c r="BM79" s="1233"/>
      <c r="BN79" s="1233"/>
      <c r="BO79" s="1233"/>
      <c r="BP79" s="1230">
        <v>7.3</v>
      </c>
      <c r="BQ79" s="1230"/>
      <c r="BR79" s="1230"/>
      <c r="BS79" s="1230"/>
      <c r="BT79" s="1230"/>
      <c r="BU79" s="1230"/>
      <c r="BV79" s="1230"/>
      <c r="BW79" s="1230"/>
      <c r="BX79" s="1230">
        <v>7.2</v>
      </c>
      <c r="BY79" s="1230"/>
      <c r="BZ79" s="1230"/>
      <c r="CA79" s="1230"/>
      <c r="CB79" s="1230"/>
      <c r="CC79" s="1230"/>
      <c r="CD79" s="1230"/>
      <c r="CE79" s="1230"/>
      <c r="CF79" s="1230">
        <v>7.2</v>
      </c>
      <c r="CG79" s="1230"/>
      <c r="CH79" s="1230"/>
      <c r="CI79" s="1230"/>
      <c r="CJ79" s="1230"/>
      <c r="CK79" s="1230"/>
      <c r="CL79" s="1230"/>
      <c r="CM79" s="1230"/>
      <c r="CN79" s="1230">
        <v>7</v>
      </c>
      <c r="CO79" s="1230"/>
      <c r="CP79" s="1230"/>
      <c r="CQ79" s="1230"/>
      <c r="CR79" s="1230"/>
      <c r="CS79" s="1230"/>
      <c r="CT79" s="1230"/>
      <c r="CU79" s="1230"/>
      <c r="CV79" s="1230">
        <v>7</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325slqL2Dr5oE+gj0Vt+IXVaEaThxxbbhB3obo3vRnnC9qjo8NfbBIPPg/2l+avNHlUdJKhsmBhNLp/lqFo8lQ==" saltValue="ZXsKvzOC6cuLNAp0b9g+g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0CB19-0BCB-4B03-BCB6-89D80162E1B2}">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kOjYwmgs4w7lTNds6ew9yeEnwYuVGiFhw+7b5KKgfczkT0vGpOG+D1GgF4E+WzsH/w8BXOtRVxaNHYQo3EHrFg==" saltValue="sgyBPr5bqd+uXpUeOj08n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00822-EEB1-4839-98D1-AF723DCA40E2}">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O95psq8WG4q0z4/DRY63sExdfhs95CVBfVeq3RlzslJt2Pse/eK2ong4zPsx4Cxa3IcMe3nvA8ZBqg7RHX5WyQ==" saltValue="0OuJB1I2zhg5fvenQCNco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34008</v>
      </c>
      <c r="E3" s="142"/>
      <c r="F3" s="143">
        <v>96248</v>
      </c>
      <c r="G3" s="144"/>
      <c r="H3" s="145"/>
    </row>
    <row r="4" spans="1:8" x14ac:dyDescent="0.2">
      <c r="A4" s="146"/>
      <c r="B4" s="147"/>
      <c r="C4" s="148"/>
      <c r="D4" s="149">
        <v>25853</v>
      </c>
      <c r="E4" s="150"/>
      <c r="F4" s="151">
        <v>55768</v>
      </c>
      <c r="G4" s="152"/>
      <c r="H4" s="153"/>
    </row>
    <row r="5" spans="1:8" x14ac:dyDescent="0.2">
      <c r="A5" s="134" t="s">
        <v>518</v>
      </c>
      <c r="B5" s="139"/>
      <c r="C5" s="140"/>
      <c r="D5" s="141">
        <v>39264</v>
      </c>
      <c r="E5" s="142"/>
      <c r="F5" s="143">
        <v>76413</v>
      </c>
      <c r="G5" s="144"/>
      <c r="H5" s="145"/>
    </row>
    <row r="6" spans="1:8" x14ac:dyDescent="0.2">
      <c r="A6" s="146"/>
      <c r="B6" s="147"/>
      <c r="C6" s="148"/>
      <c r="D6" s="149">
        <v>34806</v>
      </c>
      <c r="E6" s="150"/>
      <c r="F6" s="151">
        <v>39658</v>
      </c>
      <c r="G6" s="152"/>
      <c r="H6" s="153"/>
    </row>
    <row r="7" spans="1:8" x14ac:dyDescent="0.2">
      <c r="A7" s="134" t="s">
        <v>519</v>
      </c>
      <c r="B7" s="139"/>
      <c r="C7" s="140"/>
      <c r="D7" s="141">
        <v>35773</v>
      </c>
      <c r="E7" s="142"/>
      <c r="F7" s="143">
        <v>66481</v>
      </c>
      <c r="G7" s="144"/>
      <c r="H7" s="145"/>
    </row>
    <row r="8" spans="1:8" x14ac:dyDescent="0.2">
      <c r="A8" s="146"/>
      <c r="B8" s="147"/>
      <c r="C8" s="148"/>
      <c r="D8" s="149">
        <v>29489</v>
      </c>
      <c r="E8" s="150"/>
      <c r="F8" s="151">
        <v>36120</v>
      </c>
      <c r="G8" s="152"/>
      <c r="H8" s="153"/>
    </row>
    <row r="9" spans="1:8" x14ac:dyDescent="0.2">
      <c r="A9" s="134" t="s">
        <v>520</v>
      </c>
      <c r="B9" s="139"/>
      <c r="C9" s="140"/>
      <c r="D9" s="141">
        <v>42892</v>
      </c>
      <c r="E9" s="142"/>
      <c r="F9" s="143">
        <v>67825</v>
      </c>
      <c r="G9" s="144"/>
      <c r="H9" s="145"/>
    </row>
    <row r="10" spans="1:8" x14ac:dyDescent="0.2">
      <c r="A10" s="146"/>
      <c r="B10" s="147"/>
      <c r="C10" s="148"/>
      <c r="D10" s="149">
        <v>39577</v>
      </c>
      <c r="E10" s="150"/>
      <c r="F10" s="151">
        <v>39417</v>
      </c>
      <c r="G10" s="152"/>
      <c r="H10" s="153"/>
    </row>
    <row r="11" spans="1:8" x14ac:dyDescent="0.2">
      <c r="A11" s="134" t="s">
        <v>521</v>
      </c>
      <c r="B11" s="139"/>
      <c r="C11" s="140"/>
      <c r="D11" s="141">
        <v>61126</v>
      </c>
      <c r="E11" s="142"/>
      <c r="F11" s="143">
        <v>81158</v>
      </c>
      <c r="G11" s="144"/>
      <c r="H11" s="145"/>
    </row>
    <row r="12" spans="1:8" x14ac:dyDescent="0.2">
      <c r="A12" s="146"/>
      <c r="B12" s="147"/>
      <c r="C12" s="154"/>
      <c r="D12" s="149">
        <v>58583</v>
      </c>
      <c r="E12" s="150"/>
      <c r="F12" s="151">
        <v>45320</v>
      </c>
      <c r="G12" s="152"/>
      <c r="H12" s="153"/>
    </row>
    <row r="13" spans="1:8" x14ac:dyDescent="0.2">
      <c r="A13" s="134"/>
      <c r="B13" s="139"/>
      <c r="C13" s="140"/>
      <c r="D13" s="141">
        <v>42613</v>
      </c>
      <c r="E13" s="142"/>
      <c r="F13" s="143">
        <v>77625</v>
      </c>
      <c r="G13" s="155"/>
      <c r="H13" s="145"/>
    </row>
    <row r="14" spans="1:8" x14ac:dyDescent="0.2">
      <c r="A14" s="146"/>
      <c r="B14" s="147"/>
      <c r="C14" s="148"/>
      <c r="D14" s="149">
        <v>37662</v>
      </c>
      <c r="E14" s="150"/>
      <c r="F14" s="151">
        <v>43257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10.7</v>
      </c>
      <c r="C19" s="156">
        <f>ROUND(VALUE(SUBSTITUTE(実質収支比率等に係る経年分析!G$48,"▲","-")),2)</f>
        <v>11.46</v>
      </c>
      <c r="D19" s="156">
        <f>ROUND(VALUE(SUBSTITUTE(実質収支比率等に係る経年分析!H$48,"▲","-")),2)</f>
        <v>7.54</v>
      </c>
      <c r="E19" s="156">
        <f>ROUND(VALUE(SUBSTITUTE(実質収支比率等に係る経年分析!I$48,"▲","-")),2)</f>
        <v>6.5</v>
      </c>
      <c r="F19" s="156">
        <f>ROUND(VALUE(SUBSTITUTE(実質収支比率等に係る経年分析!J$48,"▲","-")),2)</f>
        <v>5.68</v>
      </c>
    </row>
    <row r="20" spans="1:11" x14ac:dyDescent="0.2">
      <c r="A20" s="156" t="s">
        <v>53</v>
      </c>
      <c r="B20" s="156">
        <f>ROUND(VALUE(SUBSTITUTE(実質収支比率等に係る経年分析!F$47,"▲","-")),2)</f>
        <v>46.09</v>
      </c>
      <c r="C20" s="156">
        <f>ROUND(VALUE(SUBSTITUTE(実質収支比率等に係る経年分析!G$47,"▲","-")),2)</f>
        <v>54.31</v>
      </c>
      <c r="D20" s="156">
        <f>ROUND(VALUE(SUBSTITUTE(実質収支比率等に係る経年分析!H$47,"▲","-")),2)</f>
        <v>64.91</v>
      </c>
      <c r="E20" s="156">
        <f>ROUND(VALUE(SUBSTITUTE(実質収支比率等に係る経年分析!I$47,"▲","-")),2)</f>
        <v>67.36</v>
      </c>
      <c r="F20" s="156">
        <f>ROUND(VALUE(SUBSTITUTE(実質収支比率等に係る経年分析!J$47,"▲","-")),2)</f>
        <v>63.79</v>
      </c>
    </row>
    <row r="21" spans="1:11" x14ac:dyDescent="0.2">
      <c r="A21" s="156" t="s">
        <v>54</v>
      </c>
      <c r="B21" s="156">
        <f>IF(ISNUMBER(VALUE(SUBSTITUTE(実質収支比率等に係る経年分析!F$49,"▲","-"))),ROUND(VALUE(SUBSTITUTE(実質収支比率等に係る経年分析!F$49,"▲","-")),2),NA())</f>
        <v>9.56</v>
      </c>
      <c r="C21" s="156">
        <f>IF(ISNUMBER(VALUE(SUBSTITUTE(実質収支比率等に係る経年分析!G$49,"▲","-"))),ROUND(VALUE(SUBSTITUTE(実質収支比率等に係る経年分析!G$49,"▲","-")),2),NA())</f>
        <v>11.92</v>
      </c>
      <c r="D21" s="156">
        <f>IF(ISNUMBER(VALUE(SUBSTITUTE(実質収支比率等に係る経年分析!H$49,"▲","-"))),ROUND(VALUE(SUBSTITUTE(実質収支比率等に係る経年分析!H$49,"▲","-")),2),NA())</f>
        <v>4.9800000000000004</v>
      </c>
      <c r="E21" s="156">
        <f>IF(ISNUMBER(VALUE(SUBSTITUTE(実質収支比率等に係る経年分析!I$49,"▲","-"))),ROUND(VALUE(SUBSTITUTE(実質収支比率等に係る経年分析!I$49,"▲","-")),2),NA())</f>
        <v>3.09</v>
      </c>
      <c r="F21" s="156">
        <f>IF(ISNUMBER(VALUE(SUBSTITUTE(実質収支比率等に係る経年分析!J$49,"▲","-"))),ROUND(VALUE(SUBSTITUTE(実質収支比率等に係る経年分析!J$49,"▲","-")),2),NA())</f>
        <v>-2.58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0.64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0.76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1.83</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0.14000000000000001</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2.13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1.54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1.87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0.93</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2.16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1.62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1.54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1.78</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1.23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2.97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11.45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7.54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6.49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5.68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844</v>
      </c>
      <c r="E42" s="158"/>
      <c r="F42" s="158"/>
      <c r="G42" s="158">
        <f>'実質公債費比率（分子）の構造'!L$52</f>
        <v>819</v>
      </c>
      <c r="H42" s="158"/>
      <c r="I42" s="158"/>
      <c r="J42" s="158">
        <f>'実質公債費比率（分子）の構造'!M$52</f>
        <v>827</v>
      </c>
      <c r="K42" s="158"/>
      <c r="L42" s="158"/>
      <c r="M42" s="158">
        <f>'実質公債費比率（分子）の構造'!N$52</f>
        <v>753</v>
      </c>
      <c r="N42" s="158"/>
      <c r="O42" s="158"/>
      <c r="P42" s="158">
        <f>'実質公債費比率（分子）の構造'!O$52</f>
        <v>762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134</v>
      </c>
      <c r="C45" s="158"/>
      <c r="D45" s="158"/>
      <c r="E45" s="158">
        <f>'実質公債費比率（分子）の構造'!L$49</f>
        <v>128</v>
      </c>
      <c r="F45" s="158"/>
      <c r="G45" s="158"/>
      <c r="H45" s="158">
        <f>'実質公債費比率（分子）の構造'!M$49</f>
        <v>139</v>
      </c>
      <c r="I45" s="158"/>
      <c r="J45" s="158"/>
      <c r="K45" s="158">
        <f>'実質公債費比率（分子）の構造'!N$49</f>
        <v>147</v>
      </c>
      <c r="L45" s="158"/>
      <c r="M45" s="158"/>
      <c r="N45" s="158">
        <f>'実質公債費比率（分子）の構造'!O$49</f>
        <v>156</v>
      </c>
      <c r="O45" s="158"/>
      <c r="P45" s="158"/>
    </row>
    <row r="46" spans="1:16" x14ac:dyDescent="0.2">
      <c r="A46" s="158" t="s">
        <v>64</v>
      </c>
      <c r="B46" s="158">
        <f>'実質公債費比率（分子）の構造'!K$48</f>
        <v>318</v>
      </c>
      <c r="C46" s="158"/>
      <c r="D46" s="158"/>
      <c r="E46" s="158">
        <f>'実質公債費比率（分子）の構造'!L$48</f>
        <v>284</v>
      </c>
      <c r="F46" s="158"/>
      <c r="G46" s="158"/>
      <c r="H46" s="158">
        <f>'実質公債費比率（分子）の構造'!M$48</f>
        <v>245</v>
      </c>
      <c r="I46" s="158"/>
      <c r="J46" s="158"/>
      <c r="K46" s="158">
        <f>'実質公債費比率（分子）の構造'!N$48</f>
        <v>141</v>
      </c>
      <c r="L46" s="158"/>
      <c r="M46" s="158"/>
      <c r="N46" s="158">
        <f>'実質公債費比率（分子）の構造'!O$48</f>
        <v>152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561</v>
      </c>
      <c r="C49" s="158"/>
      <c r="D49" s="158"/>
      <c r="E49" s="158">
        <f>'実質公債費比率（分子）の構造'!L$45</f>
        <v>570</v>
      </c>
      <c r="F49" s="158"/>
      <c r="G49" s="158"/>
      <c r="H49" s="158">
        <f>'実質公債費比率（分子）の構造'!M$45</f>
        <v>584</v>
      </c>
      <c r="I49" s="158"/>
      <c r="J49" s="158"/>
      <c r="K49" s="158">
        <f>'実質公債費比率（分子）の構造'!N$45</f>
        <v>590</v>
      </c>
      <c r="L49" s="158"/>
      <c r="M49" s="158"/>
      <c r="N49" s="158">
        <f>'実質公債費比率（分子）の構造'!O$45</f>
        <v>589</v>
      </c>
      <c r="O49" s="158"/>
      <c r="P49" s="158"/>
    </row>
    <row r="50" spans="1:16" x14ac:dyDescent="0.2">
      <c r="A50" s="158" t="s">
        <v>67</v>
      </c>
      <c r="B50" s="158" t="e">
        <f>NA()</f>
        <v>#N/A</v>
      </c>
      <c r="C50" s="158">
        <f>IF(ISNUMBER('実質公債費比率（分子）の構造'!K$53),'実質公債費比率（分子）の構造'!K$53,NA())</f>
        <v>169</v>
      </c>
      <c r="D50" s="158" t="e">
        <f>NA()</f>
        <v>#N/A</v>
      </c>
      <c r="E50" s="158" t="e">
        <f>NA()</f>
        <v>#N/A</v>
      </c>
      <c r="F50" s="158">
        <f>IF(ISNUMBER('実質公債費比率（分子）の構造'!L$53),'実質公債費比率（分子）の構造'!L$53,NA())</f>
        <v>163</v>
      </c>
      <c r="G50" s="158" t="e">
        <f>NA()</f>
        <v>#N/A</v>
      </c>
      <c r="H50" s="158" t="e">
        <f>NA()</f>
        <v>#N/A</v>
      </c>
      <c r="I50" s="158">
        <f>IF(ISNUMBER('実質公債費比率（分子）の構造'!M$53),'実質公債費比率（分子）の構造'!M$53,NA())</f>
        <v>141</v>
      </c>
      <c r="J50" s="158" t="e">
        <f>NA()</f>
        <v>#N/A</v>
      </c>
      <c r="K50" s="158" t="e">
        <f>NA()</f>
        <v>#N/A</v>
      </c>
      <c r="L50" s="158">
        <f>IF(ISNUMBER('実質公債費比率（分子）の構造'!N$53),'実質公債費比率（分子）の構造'!N$53,NA())</f>
        <v>125</v>
      </c>
      <c r="M50" s="158" t="e">
        <f>NA()</f>
        <v>#N/A</v>
      </c>
      <c r="N50" s="158" t="e">
        <f>NA()</f>
        <v>#N/A</v>
      </c>
      <c r="O50" s="158">
        <f>IF(ISNUMBER('実質公債費比率（分子）の構造'!O$53),'実質公債費比率（分子）の構造'!O$53,NA())</f>
        <v>135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7063</v>
      </c>
      <c r="E56" s="157"/>
      <c r="F56" s="157"/>
      <c r="G56" s="157">
        <f>'将来負担比率（分子）の構造'!J$52</f>
        <v>6816</v>
      </c>
      <c r="H56" s="157"/>
      <c r="I56" s="157"/>
      <c r="J56" s="157">
        <f>'将来負担比率（分子）の構造'!K$52</f>
        <v>6399</v>
      </c>
      <c r="K56" s="157"/>
      <c r="L56" s="157"/>
      <c r="M56" s="157">
        <f>'将来負担比率（分子）の構造'!L$52</f>
        <v>5950</v>
      </c>
      <c r="N56" s="157"/>
      <c r="O56" s="157"/>
      <c r="P56" s="157">
        <f>'将来負担比率（分子）の構造'!M$52</f>
        <v>5435</v>
      </c>
    </row>
    <row r="57" spans="1:16" x14ac:dyDescent="0.2">
      <c r="A57" s="157" t="s">
        <v>42</v>
      </c>
      <c r="B57" s="157"/>
      <c r="C57" s="157"/>
      <c r="D57" s="157">
        <f>'将来負担比率（分子）の構造'!I$51</f>
        <v>1619</v>
      </c>
      <c r="E57" s="157"/>
      <c r="F57" s="157"/>
      <c r="G57" s="157">
        <f>'将来負担比率（分子）の構造'!J$51</f>
        <v>1549</v>
      </c>
      <c r="H57" s="157"/>
      <c r="I57" s="157"/>
      <c r="J57" s="157">
        <f>'将来負担比率（分子）の構造'!K$51</f>
        <v>1479</v>
      </c>
      <c r="K57" s="157"/>
      <c r="L57" s="157"/>
      <c r="M57" s="157">
        <f>'将来負担比率（分子）の構造'!L$51</f>
        <v>1325</v>
      </c>
      <c r="N57" s="157"/>
      <c r="O57" s="157"/>
      <c r="P57" s="157">
        <f>'将来負担比率（分子）の構造'!M$51</f>
        <v>1125</v>
      </c>
    </row>
    <row r="58" spans="1:16" x14ac:dyDescent="0.2">
      <c r="A58" s="157" t="s">
        <v>41</v>
      </c>
      <c r="B58" s="157"/>
      <c r="C58" s="157"/>
      <c r="D58" s="157">
        <f>'将来負担比率（分子）の構造'!I$50</f>
        <v>3054</v>
      </c>
      <c r="E58" s="157"/>
      <c r="F58" s="157"/>
      <c r="G58" s="157">
        <f>'将来負担比率（分子）の構造'!J$50</f>
        <v>3855</v>
      </c>
      <c r="H58" s="157"/>
      <c r="I58" s="157"/>
      <c r="J58" s="157">
        <f>'将来負担比率（分子）の構造'!K$50</f>
        <v>4655</v>
      </c>
      <c r="K58" s="157"/>
      <c r="L58" s="157"/>
      <c r="M58" s="157">
        <f>'将来負担比率（分子）の構造'!L$50</f>
        <v>4923</v>
      </c>
      <c r="N58" s="157"/>
      <c r="O58" s="157"/>
      <c r="P58" s="157">
        <f>'将来負担比率（分子）の構造'!M$50</f>
        <v>5133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825</v>
      </c>
      <c r="C62" s="157"/>
      <c r="D62" s="157"/>
      <c r="E62" s="157">
        <f>'将来負担比率（分子）の構造'!J$45</f>
        <v>952</v>
      </c>
      <c r="F62" s="157"/>
      <c r="G62" s="157"/>
      <c r="H62" s="157">
        <f>'将来負担比率（分子）の構造'!K$45</f>
        <v>864</v>
      </c>
      <c r="I62" s="157"/>
      <c r="J62" s="157"/>
      <c r="K62" s="157">
        <f>'将来負担比率（分子）の構造'!L$45</f>
        <v>833</v>
      </c>
      <c r="L62" s="157"/>
      <c r="M62" s="157"/>
      <c r="N62" s="157">
        <f>'将来負担比率（分子）の構造'!M$45</f>
        <v>802</v>
      </c>
      <c r="O62" s="157"/>
      <c r="P62" s="157"/>
    </row>
    <row r="63" spans="1:16" x14ac:dyDescent="0.2">
      <c r="A63" s="157" t="s">
        <v>34</v>
      </c>
      <c r="B63" s="157">
        <f>'将来負担比率（分子）の構造'!I$44</f>
        <v>1663</v>
      </c>
      <c r="C63" s="157"/>
      <c r="D63" s="157"/>
      <c r="E63" s="157">
        <f>'将来負担比率（分子）の構造'!J$44</f>
        <v>1622</v>
      </c>
      <c r="F63" s="157"/>
      <c r="G63" s="157"/>
      <c r="H63" s="157">
        <f>'将来負担比率（分子）の構造'!K$44</f>
        <v>1498</v>
      </c>
      <c r="I63" s="157"/>
      <c r="J63" s="157"/>
      <c r="K63" s="157">
        <f>'将来負担比率（分子）の構造'!L$44</f>
        <v>1386</v>
      </c>
      <c r="L63" s="157"/>
      <c r="M63" s="157"/>
      <c r="N63" s="157">
        <f>'将来負担比率（分子）の構造'!M$44</f>
        <v>1189</v>
      </c>
      <c r="O63" s="157"/>
      <c r="P63" s="157"/>
    </row>
    <row r="64" spans="1:16" x14ac:dyDescent="0.2">
      <c r="A64" s="157" t="s">
        <v>33</v>
      </c>
      <c r="B64" s="157">
        <f>'将来負担比率（分子）の構造'!I$43</f>
        <v>2420</v>
      </c>
      <c r="C64" s="157"/>
      <c r="D64" s="157"/>
      <c r="E64" s="157">
        <f>'将来負担比率（分子）の構造'!J$43</f>
        <v>2192</v>
      </c>
      <c r="F64" s="157"/>
      <c r="G64" s="157"/>
      <c r="H64" s="157">
        <f>'将来負担比率（分子）の構造'!K$43</f>
        <v>1957</v>
      </c>
      <c r="I64" s="157"/>
      <c r="J64" s="157"/>
      <c r="K64" s="157">
        <f>'将来負担比率（分子）の構造'!L$43</f>
        <v>1501</v>
      </c>
      <c r="L64" s="157"/>
      <c r="M64" s="157"/>
      <c r="N64" s="157">
        <f>'将来負担比率（分子）の構造'!M$43</f>
        <v>1181</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5641</v>
      </c>
      <c r="C66" s="157"/>
      <c r="D66" s="157"/>
      <c r="E66" s="157">
        <f>'将来負担比率（分子）の構造'!J$41</f>
        <v>5647</v>
      </c>
      <c r="F66" s="157"/>
      <c r="G66" s="157"/>
      <c r="H66" s="157">
        <f>'将来負担比率（分子）の構造'!K$41</f>
        <v>5356</v>
      </c>
      <c r="I66" s="157"/>
      <c r="J66" s="157"/>
      <c r="K66" s="157">
        <f>'将来負担比率（分子）の構造'!L$41</f>
        <v>4936</v>
      </c>
      <c r="L66" s="157"/>
      <c r="M66" s="157"/>
      <c r="N66" s="157">
        <f>'将来負担比率（分子）の構造'!M$41</f>
        <v>4566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2961</v>
      </c>
      <c r="C72" s="161">
        <f>基金残高に係る経年分析!G55</f>
        <v>3147</v>
      </c>
      <c r="D72" s="161">
        <f>基金残高に係る経年分析!H55</f>
        <v>3054</v>
      </c>
    </row>
    <row r="73" spans="1:16" x14ac:dyDescent="0.2">
      <c r="A73" s="160" t="s">
        <v>74</v>
      </c>
      <c r="B73" s="161">
        <f>基金残高に係る経年分析!F56</f>
        <v>257</v>
      </c>
      <c r="C73" s="161">
        <f>基金残高に係る経年分析!G56</f>
        <v>282</v>
      </c>
      <c r="D73" s="161">
        <f>基金残高に係る経年分析!H56</f>
        <v>302</v>
      </c>
    </row>
    <row r="74" spans="1:16" x14ac:dyDescent="0.2">
      <c r="A74" s="160" t="s">
        <v>75</v>
      </c>
      <c r="B74" s="161">
        <f>基金残高に係る経年分析!F57</f>
        <v>1123</v>
      </c>
      <c r="C74" s="161">
        <f>基金残高に係る経年分析!G57</f>
        <v>1166</v>
      </c>
      <c r="D74" s="161">
        <f>基金残高に係る経年分析!H57</f>
        <v>1460</v>
      </c>
    </row>
  </sheetData>
  <sheetProtection algorithmName="SHA-512" hashValue="zUN7rZ9oBDqQmsZWGag2IQ6gRIAF+sxaJDUq7x5J1LSpgFZ4UQcGoo6cDWrkkJB1fmo+irYQLFpqV8drKBqFBQ==" saltValue="q983XlMH1Q4esK2UF1Lh4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2026-03-23T00:06:23Z</cp:lastPrinted>
  <dcterms:created xsi:type="dcterms:W3CDTF">2026-02-23T05:58:11Z</dcterms:created>
  <dcterms:modified xsi:type="dcterms:W3CDTF">2026-09-14T06:59:55Z</dcterms:modified>
  <cp:category/>
</cp:coreProperties>
</file>