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46B8AC26-B1EA-437C-98B2-F770ED85000F}"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W34" i="10"/>
  <c r="BW35" i="10" s="1"/>
  <c r="BW36" i="10" s="1"/>
  <c r="BW37" i="10" s="1"/>
  <c r="BW38" i="10" s="1"/>
  <c r="BW39" i="10" s="1"/>
  <c r="BW40" i="10" s="1"/>
  <c r="BW41" i="10" s="1"/>
  <c r="BW42" i="10" s="1"/>
  <c r="BW43" i="10" s="1"/>
  <c r="BE34" i="10"/>
  <c r="C34" i="10"/>
  <c r="C35" i="10" s="1"/>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<sst xmlns="http://schemas.openxmlformats.org/spreadsheetml/2006/main" count="1119" uniqueCount="576">
  <si>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</si>
  <si>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</si>
  <si>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</si>
  <si>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</si>
  <si>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</si>
  <si>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</si>
  <si>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</si>
  <si>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</si>
  <si>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</si>
  <si>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</si>
  <si>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</si>
  <si>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</si>
  <si>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</si>
  <si>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</si>
  <si>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</si>
  <si>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</si>
  <si>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</si>
  <si>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</si>
  <si>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</si>
  <si>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</si>
  <si>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</si>
  <si>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</si>
  <si>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</si>
  <si>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</si>
  <si>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</si>
  <si>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</si>
  <si>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</si>
  <si>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</si>
  <si>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</si>
  <si>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</si>
  <si>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</si>
  <si>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</si>
  <si>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</si>
  <si>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</si>
  <si>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</si>
  <si>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</si>
  <si>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</si>
  <si>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</si>
  <si>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</si>
  <si>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</si>
  <si>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</si>
  <si>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</si>
  <si>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</si>
  <si>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</si>
  <si>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</si>
  <si>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</si>
  <si>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</si>
  <si>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</si>
  <si>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</si>
  <si>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</si>
  <si>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</si>
  <si>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</si>
  <si>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</si>
  <si>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</si>
  <si>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</si>
  <si>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</si>
  <si>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</si>
  <si>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</si>
  <si>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</si>
  <si>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</si>
  <si>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</si>
  <si>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</si>
  <si>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</si>
  <si>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</si>
  <si>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</si>
  <si>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</si>
  <si>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</si>
  <si>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</si>
  <si>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</si>
  <si>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</si>
  <si>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</si>
  <si>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</si>
  <si>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</si>
  <si>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</si>
  <si>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</si>
  <si>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</si>
  <si>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</si>
  <si>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</si>
  <si>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</si>
  <si>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</si>
  <si>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</si>
  <si>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</si>
  <si>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</si>
  <si>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</si>
  <si>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</si>
  <si>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</si>
  <si>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</si>
  <si>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</si>
  <si>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</si>
  <si>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</si>
  <si>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</si>
  <si>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</si>
  <si>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</si>
  <si>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</si>
  <si>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瑞穂町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</si>
  <si>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</si>
  <si>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</si>
  <si>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</si>
  <si>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</si>
  <si>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</si>
  <si>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</si>
  <si>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</si>
  <si>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</si>
  <si>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</si>
  <si>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</si>
  <si>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</si>
  <si>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</si>
  <si>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</si>
  <si>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</si>
  <si>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</si>
  <si>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</si>
  <si>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</si>
  <si>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</si>
  <si>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</si>
  <si>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</si>
  <si>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</si>
  <si>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</si>
  <si>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</si>
  <si>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</si>
  <si>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</si>
  <si>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</si>
  <si>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</si>
  <si>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</si>
  <si>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</si>
  <si>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</si>
  <si>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</si>
  <si>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</si>
  <si>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</si>
  <si>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</si>
  <si>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</si>
  <si>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</si>
  <si>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</si>
  <si>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</si>
  <si>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</si>
  <si>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</si>
  <si>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</si>
  <si>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</si>
  <si>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</si>
  <si>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</si>
  <si>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</si>
  <si>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</si>
  <si>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</si>
  <si>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</si>
  <si>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</si>
  <si>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</si>
  <si>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</si>
  <si>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</si>
  <si>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</si>
  <si>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</si>
  <si>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</si>
  <si>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</si>
  <si>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</si>
  <si>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</si>
  <si>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</si>
  <si>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</si>
  <si>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</si>
  <si>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</si>
  <si>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</si>
  <si>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</si>
  <si>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</si>
  <si>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</si>
  <si>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</si>
  <si>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</si>
  <si>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</si>
  <si>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</si>
  <si>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</si>
  <si>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</si>
  <si>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</si>
  <si>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</si>
  <si>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</si>
  <si>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</si>
  <si>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</si>
  <si>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</si>
  <si>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</si>
  <si>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</si>
  <si>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</si>
  <si>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</si>
  <si>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</si>
  <si>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</si>
  <si>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</si>
  <si>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</si>
  <si>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</si>
  <si>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</si>
  <si>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</si>
  <si>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</si>
  <si>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</si>
  <si>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</si>
  <si>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</si>
  <si>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</si>
  <si>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</si>
  <si>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</si>
  <si>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</si>
  <si>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</si>
  <si>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</si>
  <si>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</si>
  <si>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</si>
  <si>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</si>
  <si>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</si>
  <si>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</si>
  <si>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</si>
  <si>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</si>
  <si>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</si>
  <si>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</si>
  <si>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</si>
  <si>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東京都瑞穂町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</si>
  <si>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</si>
  <si>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</si>
  <si>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</si>
  <si>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</si>
  <si>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</si>
  <si>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</si>
  <si>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</si>
  <si>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</si>
  <si>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</si>
  <si>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</si>
  <si>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</si>
  <si>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</si>
  <si>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</si>
  <si>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</si>
  <si>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</si>
  <si>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</si>
  <si>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</si>
  <si>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</si>
  <si>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</si>
  <si>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</si>
  <si>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</si>
  <si>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</si>
  <si>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</si>
  <si>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</si>
  <si>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</si>
  <si>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</si>
  <si>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</si>
  <si>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</si>
  <si>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</si>
  <si>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</si>
  <si>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</si>
  <si>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</si>
  <si>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</si>
  <si>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</si>
  <si>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</si>
  <si>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</si>
  <si>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</si>
  <si>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</si>
  <si>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</si>
  <si>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</si>
  <si>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</si>
  <si>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</si>
  <si>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</si>
  <si>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</si>
  <si>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</si>
  <si>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</si>
  <si>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</si>
  <si>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</si>
  <si>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</si>
  <si>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</si>
  <si>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</si>
  <si>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</si>
  <si>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</si>
  <si>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</si>
  <si>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</si>
  <si>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</si>
  <si>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</si>
  <si>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</si>
  <si>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</si>
  <si>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</si>
  <si>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</si>
  <si>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</si>
  <si>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</si>
  <si>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</si>
  <si>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</si>
  <si>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</si>
  <si>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</si>
  <si>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</si>
  <si>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</si>
  <si>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</si>
  <si>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</si>
  <si>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</si>
  <si>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</si>
  <si>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</si>
  <si>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</si>
  <si>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</si>
  <si>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</si>
  <si>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</si>
  <si>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</si>
  <si>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</si>
  <si>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</si>
  <si>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</si>
  <si>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</si>
  <si>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</si>
  <si>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</si>
  <si>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</si>
  <si>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</si>
  <si>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</si>
  <si>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</si>
  <si>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</si>
  <si>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</si>
  <si>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</si>
  <si>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</si>
  <si>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</si>
  <si>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</si>
  <si>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</si>
  <si>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</si>
  <si>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</si>
  <si>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</si>
  <si>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</si>
  <si>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</si>
  <si>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</si>
  <si>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</si>
  <si>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</si>
  <si>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</si>
  <si>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</si>
  <si>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</si>
  <si>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</si>
  <si>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</si>
  <si>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</si>
  <si>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</si>
  <si>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</si>
  <si>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</si>
  <si>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</si>
  <si>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</si>
  <si>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</si>
  <si>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</si>
  <si>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</si>
  <si>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</si>
  <si>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</si>
  <si>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</si>
  <si>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</si>
  <si>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</si>
  <si>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</si>
  <si>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</si>
  <si>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</si>
  <si>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</si>
  <si>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</si>
  <si>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</si>
  <si>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</si>
  <si>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</si>
  <si>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</si>
  <si>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</si>
  <si>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</si>
  <si>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</si>
  <si>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</si>
  <si>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</si>
  <si>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</si>
  <si>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</si>
  <si>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</si>
  <si>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</si>
  <si>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</si>
  <si>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</si>
  <si>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</si>
  <si>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</si>
  <si>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</si>
  <si>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</si>
  <si>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</si>
  <si>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</si>
  <si>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</si>
  <si>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東京都瑞穂町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</si>
  <si>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</si>
  <si>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</si>
  <si>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</si>
  <si>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</si>
  <si>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</si>
  <si>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</si>
  <si>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</si>
  <si>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</si>
  <si>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</si>
  <si>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</si>
  <si>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</si>
  <si>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</si>
  <si>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</si>
  <si>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</si>
  <si>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</si>
  <si>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</si>
  <si>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</si>
  <si>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</si>
  <si>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</si>
  <si>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</si>
  <si>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福生都市計画瑞穂町箱根ケ崎駅西土地区画整理事業特別会計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</si>
  <si>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</si>
  <si>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</si>
  <si>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</si>
  <si>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</si>
  <si>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</si>
  <si>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</si>
  <si>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</si>
  <si>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</si>
  <si>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</si>
  <si>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</si>
  <si>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</si>
  <si>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</si>
  <si>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</si>
  <si>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瑞穂町国民健康保険特別会計</t>
    <phoneticPr fontId="5"/>
  </si>
  <si>
    <t>瑞穂町介護保険特別会計</t>
    <phoneticPr fontId="5"/>
  </si>
  <si>
    <t>瑞穂町後期高齢者医療特別会計</t>
    <phoneticPr fontId="5"/>
  </si>
  <si>
    <t>瑞穂町下水道事業会計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</si>
  <si>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</si>
  <si>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</si>
  <si>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</si>
  <si>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</si>
  <si>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</si>
  <si>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</si>
  <si>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</si>
  <si>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</si>
  <si>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</si>
  <si>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</si>
  <si>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</si>
  <si>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</si>
  <si>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</si>
  <si>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</si>
  <si>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</si>
  <si>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</si>
  <si>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</si>
  <si>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</si>
  <si>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</si>
  <si>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</si>
  <si>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</si>
  <si>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</si>
  <si>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</si>
  <si>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</si>
  <si>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</si>
  <si>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</si>
  <si>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</si>
  <si>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</si>
  <si>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</si>
  <si>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</si>
  <si>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</si>
  <si>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</si>
  <si>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</si>
  <si>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</si>
  <si>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</si>
  <si>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</si>
  <si>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</si>
  <si>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</si>
  <si>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</si>
  <si>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</si>
  <si>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</si>
  <si>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</si>
  <si>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</si>
  <si>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</si>
  <si>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</si>
  <si>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</si>
  <si>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</si>
  <si>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</si>
  <si>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</si>
  <si>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</si>
  <si>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</si>
  <si>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</si>
  <si>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</si>
  <si>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</si>
  <si>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</si>
  <si>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</si>
  <si>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</si>
  <si>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</si>
  <si>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</si>
  <si>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</si>
  <si>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</si>
  <si>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</si>
  <si>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</si>
  <si>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</si>
  <si>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</si>
  <si>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</si>
  <si>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</si>
  <si>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</si>
  <si>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</si>
  <si>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</si>
  <si>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</si>
  <si>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</si>
  <si>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</si>
  <si>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</si>
  <si>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</si>
  <si>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</si>
  <si>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</si>
  <si>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</si>
  <si>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</si>
  <si>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</si>
  <si>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</si>
  <si>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</si>
  <si>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</si>
  <si>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</si>
  <si>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</si>
  <si>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</si>
  <si>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</si>
  <si>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</si>
  <si>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</si>
  <si>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</si>
  <si>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</si>
  <si>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</si>
  <si>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</si>
  <si>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</si>
  <si>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</si>
  <si>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</si>
  <si>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</si>
  <si>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</si>
  <si>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</si>
  <si>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</si>
  <si>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</si>
  <si>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</si>
  <si>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</si>
  <si>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</si>
  <si>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</si>
  <si>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</si>
  <si>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</si>
  <si>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</si>
  <si>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</si>
  <si>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</si>
  <si>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</si>
  <si>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</si>
  <si>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</si>
  <si>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</si>
  <si>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</si>
  <si>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</si>
  <si>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</si>
  <si>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</si>
  <si>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</si>
  <si>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</si>
  <si>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</si>
  <si>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</si>
  <si>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</si>
  <si>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</si>
  <si>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</si>
  <si>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</si>
  <si>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</si>
  <si>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</si>
  <si>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</si>
  <si>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</si>
  <si>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</si>
  <si>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</si>
  <si>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</si>
  <si>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</si>
  <si>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</si>
  <si>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</si>
  <si>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4.66</t>
  </si>
  <si>
    <t>▲ 1.42</t>
  </si>
  <si>
    <t>瑞穂町下水道事業会計</t>
  </si>
  <si>
    <t>一般会計</t>
  </si>
  <si>
    <t>瑞穂町国民健康保険特別会計</t>
  </si>
  <si>
    <t>福生都市計画瑞穂町箱根ケ崎駅西土地区画整理事業特別会計</t>
  </si>
  <si>
    <t>瑞穂町後期高齢者医療特別会計</t>
  </si>
  <si>
    <t>瑞穂町介護保険特別会計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</si>
  <si>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</si>
  <si>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</si>
  <si>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</si>
  <si>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</si>
  <si>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</si>
  <si>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</si>
  <si>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</si>
  <si>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</si>
  <si>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</si>
  <si>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福生病院企業団</t>
    <rPh sb="0" eb="2">
      <t>フッサ</t>
    </rPh>
    <rPh sb="2" eb="4">
      <t>ビョウイン</t>
    </rPh>
    <rPh sb="4" eb="6">
      <t>キギョウ</t>
    </rPh>
    <rPh sb="6" eb="7">
      <t>ダン</t>
    </rPh>
    <phoneticPr fontId="2"/>
  </si>
  <si>
    <t>東京都後期高齢者医療広域連合（一般会計）</t>
    <rPh sb="0" eb="3">
      <t>トウキョウト</t>
    </rPh>
    <rPh sb="3" eb="5">
      <t>コウキ</t>
    </rPh>
    <rPh sb="5" eb="7">
      <t>コウレイ</t>
    </rPh>
    <rPh sb="7" eb="8">
      <t>シャ</t>
    </rPh>
    <rPh sb="8" eb="10">
      <t>イリョウ</t>
    </rPh>
    <rPh sb="10" eb="12">
      <t>コウイキ</t>
    </rPh>
    <rPh sb="12" eb="14">
      <t>レンゴウ</t>
    </rPh>
    <rPh sb="15" eb="17">
      <t>イッパン</t>
    </rPh>
    <rPh sb="17" eb="19">
      <t>カイケイ</t>
    </rPh>
    <phoneticPr fontId="2"/>
  </si>
  <si>
    <t>東京都後期高齢者医療広域連合（後期高齢者医療特別会計）</t>
    <rPh sb="15" eb="17">
      <t>コウキ</t>
    </rPh>
    <rPh sb="17" eb="20">
      <t>コウレイシャ</t>
    </rPh>
    <rPh sb="20" eb="22">
      <t>イリョウ</t>
    </rPh>
    <rPh sb="22" eb="24">
      <t>トクベツ</t>
    </rPh>
    <rPh sb="24" eb="26">
      <t>カイケイ</t>
    </rPh>
    <phoneticPr fontId="2"/>
  </si>
  <si>
    <t>東京たま広域資源循環組合</t>
    <rPh sb="0" eb="2">
      <t>トウキョウ</t>
    </rPh>
    <rPh sb="4" eb="6">
      <t>コウイキ</t>
    </rPh>
    <rPh sb="6" eb="8">
      <t>シゲン</t>
    </rPh>
    <rPh sb="8" eb="10">
      <t>ジュンカン</t>
    </rPh>
    <rPh sb="10" eb="12">
      <t>クミアイ</t>
    </rPh>
    <phoneticPr fontId="2"/>
  </si>
  <si>
    <t>瑞穂斎場組合</t>
    <rPh sb="0" eb="2">
      <t>ミズホ</t>
    </rPh>
    <rPh sb="2" eb="4">
      <t>サイジョウ</t>
    </rPh>
    <rPh sb="4" eb="6">
      <t>クミアイ</t>
    </rPh>
    <phoneticPr fontId="2"/>
  </si>
  <si>
    <t>西多摩衛生組合</t>
    <rPh sb="0" eb="3">
      <t>ニシタマ</t>
    </rPh>
    <rPh sb="3" eb="5">
      <t>エイセイ</t>
    </rPh>
    <rPh sb="5" eb="7">
      <t>クミアイ</t>
    </rPh>
    <phoneticPr fontId="2"/>
  </si>
  <si>
    <t>羽村・瑞穂地区学校給食組合</t>
    <rPh sb="0" eb="2">
      <t>ハムラ</t>
    </rPh>
    <rPh sb="3" eb="5">
      <t>ミズホ</t>
    </rPh>
    <rPh sb="5" eb="7">
      <t>チク</t>
    </rPh>
    <rPh sb="7" eb="9">
      <t>ガッコウ</t>
    </rPh>
    <rPh sb="9" eb="11">
      <t>キュウショク</t>
    </rPh>
    <rPh sb="11" eb="13">
      <t>クミアイ</t>
    </rPh>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</si>
  <si>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2"/>
  </si>
  <si>
    <t>東京市町村総合事務組合（東京都市町村民交通災害共済事業）</t>
    <rPh sb="2" eb="5">
      <t>シチョウソン</t>
    </rPh>
    <rPh sb="5" eb="7">
      <t>ソウゴウ</t>
    </rPh>
    <rPh sb="7" eb="9">
      <t>ジム</t>
    </rPh>
    <rPh sb="9" eb="11">
      <t>クミアイ</t>
    </rPh>
    <rPh sb="12" eb="15">
      <t>トウキョウト</t>
    </rPh>
    <rPh sb="15" eb="18">
      <t>シチョウソン</t>
    </rPh>
    <rPh sb="18" eb="19">
      <t>ミン</t>
    </rPh>
    <rPh sb="19" eb="21">
      <t>コウツウ</t>
    </rPh>
    <rPh sb="21" eb="23">
      <t>サイガイ</t>
    </rPh>
    <rPh sb="23" eb="25">
      <t>キョウサイ</t>
    </rPh>
    <rPh sb="25" eb="27">
      <t>ジギョウ</t>
    </rPh>
    <phoneticPr fontId="2"/>
  </si>
  <si>
    <t>東京都市町村議会議員公務災害補償等組合</t>
    <rPh sb="0" eb="3">
      <t>トウキョウト</t>
    </rPh>
    <rPh sb="3" eb="6">
      <t>シチョウソン</t>
    </rPh>
    <rPh sb="6" eb="8">
      <t>ギカイ</t>
    </rPh>
    <rPh sb="8" eb="10">
      <t>ギイン</t>
    </rPh>
    <rPh sb="10" eb="12">
      <t>コウム</t>
    </rPh>
    <rPh sb="12" eb="14">
      <t>サイガイ</t>
    </rPh>
    <rPh sb="14" eb="16">
      <t>ホショウ</t>
    </rPh>
    <rPh sb="16" eb="17">
      <t>トウ</t>
    </rPh>
    <rPh sb="17" eb="19">
      <t>クミアイ</t>
    </rPh>
    <phoneticPr fontId="2"/>
  </si>
  <si>
    <t>東京都市町村職員退職手当組合</t>
    <rPh sb="3" eb="6">
      <t>シチョウソン</t>
    </rPh>
    <rPh sb="6" eb="8">
      <t>ショクイン</t>
    </rPh>
    <rPh sb="8" eb="10">
      <t>タイショク</t>
    </rPh>
    <rPh sb="10" eb="12">
      <t>テアテ</t>
    </rPh>
    <rPh sb="12" eb="14">
      <t>クミアイ</t>
    </rPh>
    <phoneticPr fontId="2"/>
  </si>
  <si>
    <t>法適用企業</t>
  </si>
  <si>
    <t>瑞穂町土地開発公社</t>
    <phoneticPr fontId="2"/>
  </si>
  <si>
    <t>公共施設建設基金</t>
    <rPh sb="0" eb="2">
      <t>コウキョウ</t>
    </rPh>
    <rPh sb="2" eb="4">
      <t>シセツ</t>
    </rPh>
    <rPh sb="4" eb="6">
      <t>ケンセツ</t>
    </rPh>
    <rPh sb="6" eb="8">
      <t>キキン</t>
    </rPh>
    <phoneticPr fontId="5"/>
  </si>
  <si>
    <t>多摩都市モノレール基金</t>
    <rPh sb="0" eb="2">
      <t>タマ</t>
    </rPh>
    <rPh sb="2" eb="4">
      <t>トシ</t>
    </rPh>
    <rPh sb="9" eb="11">
      <t>キキン</t>
    </rPh>
    <phoneticPr fontId="2"/>
  </si>
  <si>
    <t>特定防衛施設周辺整備調整交付金事業基金</t>
    <rPh sb="0" eb="10">
      <t>トクテイボウエイシセツシュウヘンセイビ</t>
    </rPh>
    <rPh sb="10" eb="12">
      <t>チョウセイ</t>
    </rPh>
    <rPh sb="12" eb="15">
      <t>コウフキン</t>
    </rPh>
    <rPh sb="15" eb="17">
      <t>ジギョウ</t>
    </rPh>
    <rPh sb="17" eb="19">
      <t>キキン</t>
    </rPh>
    <phoneticPr fontId="2"/>
  </si>
  <si>
    <t>社会福祉基金</t>
    <rPh sb="0" eb="4">
      <t>シャカイフクシ</t>
    </rPh>
    <rPh sb="4" eb="6">
      <t>キキン</t>
    </rPh>
    <phoneticPr fontId="2"/>
  </si>
  <si>
    <t>瑞穂斎場周辺整備基金</t>
    <rPh sb="0" eb="2">
      <t>ミズホ</t>
    </rPh>
    <rPh sb="2" eb="4">
      <t>サイジョウ</t>
    </rPh>
    <rPh sb="4" eb="6">
      <t>シュウヘン</t>
    </rPh>
    <rPh sb="6" eb="8">
      <t>セイビ</t>
    </rPh>
    <rPh sb="8" eb="10">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</si>
  <si>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</si>
  <si>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</si>
  <si>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6年度の将来負担比率は、令和5年度に引き続きマイナスを維持しています。有形固定資産減価償却率は、類似団体内平均、全国平均、東京都平均を下回る一方で、学校施設、体育施設、公営住宅等の一部施設においては、これらの平均を大きく上回る状況にあります。このため、将来的な財政負担の急増を避けるためにも、公共施設の改修や整備を計画的に進める必要があります。</t>
    <rPh sb="54" eb="55">
      <t>ナイ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</si>
  <si>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</si>
  <si>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</si>
  <si>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</si>
  <si>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</si>
  <si>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</si>
  <si>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</si>
  <si>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</si>
  <si>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6年度の将来負担比率は、令和5年度に引き続きマイナスを維持しています。実質公債費比率は、駅西土地区画整理事業債の元金償還開始等により増加しました。両指標とも類似団体内平均を下回っていますが、施設の老朽化に加え、物価上昇や社会状況の変化といった不測の事態に備え、計画的かつ適正な支出管理を行う必要があります。</t>
    <rPh sb="68" eb="70">
      <t>ゾウカ</t>
    </rPh>
    <rPh sb="84" eb="85">
      <t>ナイ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</si>
</sst>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1"/>
      <color rgb="FF00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41"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1476414-4295-41A1-A929-9E394E3E0AF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7E3C-45CE-8954-3D61120C56B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73744</c:v>
                </c:pt>
                <c:pt idx="1">
                  <c:v>65678</c:v>
                </c:pt>
                <c:pt idx="2">
                  <c:v>48003</c:v>
                </c:pt>
                <c:pt idx="3">
                  <c:v>31675</c:v>
                </c:pt>
                <c:pt idx="4">
                  <c:v>55066</c:v>
                </c:pt>
              </c:numCache>
            </c:numRef>
          </c:val>
          <c:smooth val="0"/>
          <c:extLst>
            <c:ext xmlns:c16="http://schemas.microsoft.com/office/drawing/2014/chart" uri="{C3380CC4-5D6E-409C-BE32-E72D297353CC}">
              <c16:uniqueId val="{00000001-7E3C-45CE-8954-3D61120C56B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5.45</c:v>
                </c:pt>
                <c:pt idx="1">
                  <c:v>9.25</c:v>
                </c:pt>
                <c:pt idx="2">
                  <c:v>6.37</c:v>
                </c:pt>
                <c:pt idx="3">
                  <c:v>5.62</c:v>
                </c:pt>
                <c:pt idx="4">
                  <c:v>6.01</c:v>
                </c:pt>
              </c:numCache>
            </c:numRef>
          </c:val>
          <c:extLst>
            <c:ext xmlns:c16="http://schemas.microsoft.com/office/drawing/2014/chart" uri="{C3380CC4-5D6E-409C-BE32-E72D297353CC}">
              <c16:uniqueId val="{00000000-A95D-43C3-AE4A-B8246A18915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14.37</c:v>
                </c:pt>
                <c:pt idx="1">
                  <c:v>23.62</c:v>
                </c:pt>
                <c:pt idx="2">
                  <c:v>28.49</c:v>
                </c:pt>
                <c:pt idx="3">
                  <c:v>26.71</c:v>
                </c:pt>
                <c:pt idx="4">
                  <c:v>27.14</c:v>
                </c:pt>
              </c:numCache>
            </c:numRef>
          </c:val>
          <c:extLst>
            <c:ext xmlns:c16="http://schemas.microsoft.com/office/drawing/2014/chart" uri="{C3380CC4-5D6E-409C-BE32-E72D297353CC}">
              <c16:uniqueId val="{00000001-A95D-43C3-AE4A-B8246A18915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-4.66</c:v>
                </c:pt>
                <c:pt idx="1">
                  <c:v>13.69</c:v>
                </c:pt>
                <c:pt idx="2">
                  <c:v>1.64</c:v>
                </c:pt>
                <c:pt idx="3">
                  <c:v>-1.42</c:v>
                </c:pt>
                <c:pt idx="4">
                  <c:v>1.24</c:v>
                </c:pt>
              </c:numCache>
            </c:numRef>
          </c:val>
          <c:smooth val="0"/>
          <c:extLst>
            <c:ext xmlns:c16="http://schemas.microsoft.com/office/drawing/2014/chart" uri="{C3380CC4-5D6E-409C-BE32-E72D297353CC}">
              <c16:uniqueId val="{00000002-A95D-43C3-AE4A-B8246A18915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6A1-48F2-A836-772517EEB57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6A1-48F2-A836-772517EEB57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6A1-48F2-A836-772517EEB57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6A1-48F2-A836-772517EEB57E}"/>
            </c:ext>
          </c:extLst>
        </c:ser>
        <c:ser>
          <c:idx val="4"/>
          <c:order val="4"/>
          <c:tx>
            <c:strRef>
              <c:f>データシート!$A$31</c:f>
              <c:strCache>
                <c:ptCount val="1"/>
                <c:pt idx="0">
                  <c:v>瑞穂町介護保険特別会計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0.84</c:v>
                </c:pt>
                <c:pt idx="2">
                  <c:v>#N/A</c:v>
                </c:pt>
                <c:pt idx="3">
                  <c:v>0.11</c:v>
                </c:pt>
                <c:pt idx="4">
                  <c:v>#N/A</c:v>
                </c:pt>
                <c:pt idx="5">
                  <c:v>0.13</c:v>
                </c:pt>
                <c:pt idx="6">
                  <c:v>#N/A</c:v>
                </c:pt>
                <c:pt idx="7">
                  <c:v>0.01</c:v>
                </c:pt>
                <c:pt idx="8">
                  <c:v>#N/A</c:v>
                </c:pt>
                <c:pt idx="9">
                  <c:v>0.01</c:v>
                </c:pt>
              </c:numCache>
            </c:numRef>
          </c:val>
          <c:extLst>
            <c:ext xmlns:c16="http://schemas.microsoft.com/office/drawing/2014/chart" uri="{C3380CC4-5D6E-409C-BE32-E72D297353CC}">
              <c16:uniqueId val="{00000004-56A1-48F2-A836-772517EEB57E}"/>
            </c:ext>
          </c:extLst>
        </c:ser>
        <c:ser>
          <c:idx val="5"/>
          <c:order val="5"/>
          <c:tx>
            <c:strRef>
              <c:f>データシート!$A$32</c:f>
              <c:strCache>
                <c:ptCount val="1"/>
                <c:pt idx="0">
                  <c:v>瑞穂町後期高齢者医療特別会計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0.11</c:v>
                </c:pt>
                <c:pt idx="4">
                  <c:v>#N/A</c:v>
                </c:pt>
                <c:pt idx="5">
                  <c:v>0.14000000000000001</c:v>
                </c:pt>
                <c:pt idx="6">
                  <c:v>#N/A</c:v>
                </c:pt>
                <c:pt idx="7">
                  <c:v>0.16</c:v>
                </c:pt>
                <c:pt idx="8">
                  <c:v>#N/A</c:v>
                </c:pt>
                <c:pt idx="9">
                  <c:v>0.14000000000000001</c:v>
                </c:pt>
              </c:numCache>
            </c:numRef>
          </c:val>
          <c:extLst>
            <c:ext xmlns:c16="http://schemas.microsoft.com/office/drawing/2014/chart" uri="{C3380CC4-5D6E-409C-BE32-E72D297353CC}">
              <c16:uniqueId val="{00000005-56A1-48F2-A836-772517EEB57E}"/>
            </c:ext>
          </c:extLst>
        </c:ser>
        <c:ser>
          <c:idx val="6"/>
          <c:order val="6"/>
          <c:tx>
            <c:strRef>
              <c:f>データシート!$A$33</c:f>
              <c:strCache>
                <c:ptCount val="1"/>
                <c:pt idx="0">
                  <c:v>福生都市計画瑞穂町箱根ケ崎駅西土地区画整理事業特別会計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0.48</c:v>
                </c:pt>
                <c:pt idx="4">
                  <c:v>#N/A</c:v>
                </c:pt>
                <c:pt idx="5">
                  <c:v>0.35</c:v>
                </c:pt>
                <c:pt idx="6">
                  <c:v>#N/A</c:v>
                </c:pt>
                <c:pt idx="7">
                  <c:v>0.49</c:v>
                </c:pt>
                <c:pt idx="8">
                  <c:v>#N/A</c:v>
                </c:pt>
                <c:pt idx="9">
                  <c:v>0.43</c:v>
                </c:pt>
              </c:numCache>
            </c:numRef>
          </c:val>
          <c:extLst>
            <c:ext xmlns:c16="http://schemas.microsoft.com/office/drawing/2014/chart" uri="{C3380CC4-5D6E-409C-BE32-E72D297353CC}">
              <c16:uniqueId val="{00000006-56A1-48F2-A836-772517EEB57E}"/>
            </c:ext>
          </c:extLst>
        </c:ser>
        <c:ser>
          <c:idx val="7"/>
          <c:order val="7"/>
          <c:tx>
            <c:strRef>
              <c:f>データシート!$A$34</c:f>
              <c:strCache>
                <c:ptCount val="1"/>
                <c:pt idx="0">
                  <c:v>瑞穂町国民健康保険特別会計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0.41</c:v>
                </c:pt>
                <c:pt idx="2">
                  <c:v>#N/A</c:v>
                </c:pt>
                <c:pt idx="3">
                  <c:v>0.49</c:v>
                </c:pt>
                <c:pt idx="4">
                  <c:v>#N/A</c:v>
                </c:pt>
                <c:pt idx="5">
                  <c:v>0.09</c:v>
                </c:pt>
                <c:pt idx="6">
                  <c:v>#N/A</c:v>
                </c:pt>
                <c:pt idx="7">
                  <c:v>0.45</c:v>
                </c:pt>
                <c:pt idx="8">
                  <c:v>#N/A</c:v>
                </c:pt>
                <c:pt idx="9">
                  <c:v>0.57999999999999996</c:v>
                </c:pt>
              </c:numCache>
            </c:numRef>
          </c:val>
          <c:extLst>
            <c:ext xmlns:c16="http://schemas.microsoft.com/office/drawing/2014/chart" uri="{C3380CC4-5D6E-409C-BE32-E72D297353CC}">
              <c16:uniqueId val="{00000007-56A1-48F2-A836-772517EEB57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5.45</c:v>
                </c:pt>
                <c:pt idx="2">
                  <c:v>#N/A</c:v>
                </c:pt>
                <c:pt idx="3">
                  <c:v>8.76</c:v>
                </c:pt>
                <c:pt idx="4">
                  <c:v>#N/A</c:v>
                </c:pt>
                <c:pt idx="5">
                  <c:v>6</c:v>
                </c:pt>
                <c:pt idx="6">
                  <c:v>#N/A</c:v>
                </c:pt>
                <c:pt idx="7">
                  <c:v>5.12</c:v>
                </c:pt>
                <c:pt idx="8">
                  <c:v>#N/A</c:v>
                </c:pt>
                <c:pt idx="9">
                  <c:v>5.57</c:v>
                </c:pt>
              </c:numCache>
            </c:numRef>
          </c:val>
          <c:extLst>
            <c:ext xmlns:c16="http://schemas.microsoft.com/office/drawing/2014/chart" uri="{C3380CC4-5D6E-409C-BE32-E72D297353CC}">
              <c16:uniqueId val="{00000008-56A1-48F2-A836-772517EEB57E}"/>
            </c:ext>
          </c:extLst>
        </c:ser>
        <c:ser>
          <c:idx val="9"/>
          <c:order val="9"/>
          <c:tx>
            <c:strRef>
              <c:f>データシート!$A$36</c:f>
              <c:strCache>
                <c:ptCount val="1"/>
                <c:pt idx="0">
                  <c:v>瑞穂町下水道事業会計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1.37</c:v>
                </c:pt>
                <c:pt idx="2">
                  <c:v>#N/A</c:v>
                </c:pt>
                <c:pt idx="3">
                  <c:v>2.4300000000000002</c:v>
                </c:pt>
                <c:pt idx="4">
                  <c:v>#N/A</c:v>
                </c:pt>
                <c:pt idx="5">
                  <c:v>3.28</c:v>
                </c:pt>
                <c:pt idx="6">
                  <c:v>#N/A</c:v>
                </c:pt>
                <c:pt idx="7">
                  <c:v>4.4400000000000004</c:v>
                </c:pt>
                <c:pt idx="8">
                  <c:v>#N/A</c:v>
                </c:pt>
                <c:pt idx="9">
                  <c:v>5.69</c:v>
                </c:pt>
              </c:numCache>
            </c:numRef>
          </c:val>
          <c:extLst>
            <c:ext xmlns:c16="http://schemas.microsoft.com/office/drawing/2014/chart" uri="{C3380CC4-5D6E-409C-BE32-E72D297353CC}">
              <c16:uniqueId val="{00000009-56A1-48F2-A836-772517EEB57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687</c:v>
                </c:pt>
                <c:pt idx="5">
                  <c:v>704</c:v>
                </c:pt>
                <c:pt idx="8">
                  <c:v>787</c:v>
                </c:pt>
                <c:pt idx="11">
                  <c:v>754</c:v>
                </c:pt>
                <c:pt idx="14">
                  <c:v>680</c:v>
                </c:pt>
              </c:numCache>
            </c:numRef>
          </c:val>
          <c:extLst>
            <c:ext xmlns:c16="http://schemas.microsoft.com/office/drawing/2014/chart" uri="{C3380CC4-5D6E-409C-BE32-E72D297353CC}">
              <c16:uniqueId val="{00000000-4D48-41F6-BADB-D627EA6F537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D48-41F6-BADB-D627EA6F537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2</c:v>
                </c:pt>
                <c:pt idx="9">
                  <c:v>2</c:v>
                </c:pt>
                <c:pt idx="12">
                  <c:v>3</c:v>
                </c:pt>
              </c:numCache>
            </c:numRef>
          </c:val>
          <c:extLst>
            <c:ext xmlns:c16="http://schemas.microsoft.com/office/drawing/2014/chart" uri="{C3380CC4-5D6E-409C-BE32-E72D297353CC}">
              <c16:uniqueId val="{00000002-4D48-41F6-BADB-D627EA6F537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139</c:v>
                </c:pt>
                <c:pt idx="3">
                  <c:v>121</c:v>
                </c:pt>
                <c:pt idx="6">
                  <c:v>125</c:v>
                </c:pt>
                <c:pt idx="9">
                  <c:v>114</c:v>
                </c:pt>
                <c:pt idx="12">
                  <c:v>112</c:v>
                </c:pt>
              </c:numCache>
            </c:numRef>
          </c:val>
          <c:extLst>
            <c:ext xmlns:c16="http://schemas.microsoft.com/office/drawing/2014/chart" uri="{C3380CC4-5D6E-409C-BE32-E72D297353CC}">
              <c16:uniqueId val="{00000003-4D48-41F6-BADB-D627EA6F537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95</c:v>
                </c:pt>
                <c:pt idx="3">
                  <c:v>99</c:v>
                </c:pt>
                <c:pt idx="6">
                  <c:v>91</c:v>
                </c:pt>
                <c:pt idx="9">
                  <c:v>91</c:v>
                </c:pt>
                <c:pt idx="12">
                  <c:v>95</c:v>
                </c:pt>
              </c:numCache>
            </c:numRef>
          </c:val>
          <c:extLst>
            <c:ext xmlns:c16="http://schemas.microsoft.com/office/drawing/2014/chart" uri="{C3380CC4-5D6E-409C-BE32-E72D297353CC}">
              <c16:uniqueId val="{00000004-4D48-41F6-BADB-D627EA6F537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48-41F6-BADB-D627EA6F537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D48-41F6-BADB-D627EA6F537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516</c:v>
                </c:pt>
                <c:pt idx="3">
                  <c:v>550</c:v>
                </c:pt>
                <c:pt idx="6">
                  <c:v>605</c:v>
                </c:pt>
                <c:pt idx="9">
                  <c:v>651</c:v>
                </c:pt>
                <c:pt idx="12">
                  <c:v>642</c:v>
                </c:pt>
              </c:numCache>
            </c:numRef>
          </c:val>
          <c:extLst>
            <c:ext xmlns:c16="http://schemas.microsoft.com/office/drawing/2014/chart" uri="{C3380CC4-5D6E-409C-BE32-E72D297353CC}">
              <c16:uniqueId val="{00000007-4D48-41F6-BADB-D627EA6F537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64</c:v>
                </c:pt>
                <c:pt idx="2">
                  <c:v>#N/A</c:v>
                </c:pt>
                <c:pt idx="3">
                  <c:v>#N/A</c:v>
                </c:pt>
                <c:pt idx="4">
                  <c:v>67</c:v>
                </c:pt>
                <c:pt idx="5">
                  <c:v>#N/A</c:v>
                </c:pt>
                <c:pt idx="6">
                  <c:v>#N/A</c:v>
                </c:pt>
                <c:pt idx="7">
                  <c:v>36</c:v>
                </c:pt>
                <c:pt idx="8">
                  <c:v>#N/A</c:v>
                </c:pt>
                <c:pt idx="9">
                  <c:v>#N/A</c:v>
                </c:pt>
                <c:pt idx="10">
                  <c:v>104</c:v>
                </c:pt>
                <c:pt idx="11">
                  <c:v>#N/A</c:v>
                </c:pt>
                <c:pt idx="12">
                  <c:v>#N/A</c:v>
                </c:pt>
                <c:pt idx="13">
                  <c:v>172</c:v>
                </c:pt>
                <c:pt idx="14">
                  <c:v>#N/A</c:v>
                </c:pt>
              </c:numCache>
            </c:numRef>
          </c:val>
          <c:smooth val="0"/>
          <c:extLst>
            <c:ext xmlns:c16="http://schemas.microsoft.com/office/drawing/2014/chart" uri="{C3380CC4-5D6E-409C-BE32-E72D297353CC}">
              <c16:uniqueId val="{00000008-4D48-41F6-BADB-D627EA6F537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3543</c:v>
                </c:pt>
                <c:pt idx="5">
                  <c:v>3333</c:v>
                </c:pt>
                <c:pt idx="8">
                  <c:v>2992</c:v>
                </c:pt>
                <c:pt idx="11">
                  <c:v>2740</c:v>
                </c:pt>
                <c:pt idx="14">
                  <c:v>2630</c:v>
                </c:pt>
              </c:numCache>
            </c:numRef>
          </c:val>
          <c:extLst>
            <c:ext xmlns:c16="http://schemas.microsoft.com/office/drawing/2014/chart" uri="{C3380CC4-5D6E-409C-BE32-E72D297353CC}">
              <c16:uniqueId val="{00000000-5880-4E42-A813-871FEA4B34B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3956</c:v>
                </c:pt>
                <c:pt idx="5">
                  <c:v>4322</c:v>
                </c:pt>
                <c:pt idx="8">
                  <c:v>4344</c:v>
                </c:pt>
                <c:pt idx="11">
                  <c:v>4622</c:v>
                </c:pt>
                <c:pt idx="14">
                  <c:v>4836</c:v>
                </c:pt>
              </c:numCache>
            </c:numRef>
          </c:val>
          <c:extLst>
            <c:ext xmlns:c16="http://schemas.microsoft.com/office/drawing/2014/chart" uri="{C3380CC4-5D6E-409C-BE32-E72D297353CC}">
              <c16:uniqueId val="{00000001-5880-4E42-A813-871FEA4B34B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5018</c:v>
                </c:pt>
                <c:pt idx="5">
                  <c:v>5790</c:v>
                </c:pt>
                <c:pt idx="8">
                  <c:v>6215</c:v>
                </c:pt>
                <c:pt idx="11">
                  <c:v>6166</c:v>
                </c:pt>
                <c:pt idx="14">
                  <c:v>6174</c:v>
                </c:pt>
              </c:numCache>
            </c:numRef>
          </c:val>
          <c:extLst>
            <c:ext xmlns:c16="http://schemas.microsoft.com/office/drawing/2014/chart" uri="{C3380CC4-5D6E-409C-BE32-E72D297353CC}">
              <c16:uniqueId val="{00000002-5880-4E42-A813-871FEA4B34B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880-4E42-A813-871FEA4B34B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880-4E42-A813-871FEA4B34B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80-4E42-A813-871FEA4B34B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1463</c:v>
                </c:pt>
                <c:pt idx="3">
                  <c:v>1552</c:v>
                </c:pt>
                <c:pt idx="6">
                  <c:v>1397</c:v>
                </c:pt>
                <c:pt idx="9">
                  <c:v>1314</c:v>
                </c:pt>
                <c:pt idx="12">
                  <c:v>1330</c:v>
                </c:pt>
              </c:numCache>
            </c:numRef>
          </c:val>
          <c:extLst>
            <c:ext xmlns:c16="http://schemas.microsoft.com/office/drawing/2014/chart" uri="{C3380CC4-5D6E-409C-BE32-E72D297353CC}">
              <c16:uniqueId val="{00000006-5880-4E42-A813-871FEA4B34B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914</c:v>
                </c:pt>
                <c:pt idx="3">
                  <c:v>847</c:v>
                </c:pt>
                <c:pt idx="6">
                  <c:v>926</c:v>
                </c:pt>
                <c:pt idx="9">
                  <c:v>892</c:v>
                </c:pt>
                <c:pt idx="12">
                  <c:v>837</c:v>
                </c:pt>
              </c:numCache>
            </c:numRef>
          </c:val>
          <c:extLst>
            <c:ext xmlns:c16="http://schemas.microsoft.com/office/drawing/2014/chart" uri="{C3380CC4-5D6E-409C-BE32-E72D297353CC}">
              <c16:uniqueId val="{00000007-5880-4E42-A813-871FEA4B34B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1664</c:v>
                </c:pt>
                <c:pt idx="3">
                  <c:v>1445</c:v>
                </c:pt>
                <c:pt idx="6">
                  <c:v>1190</c:v>
                </c:pt>
                <c:pt idx="9">
                  <c:v>1308</c:v>
                </c:pt>
                <c:pt idx="12">
                  <c:v>1656</c:v>
                </c:pt>
              </c:numCache>
            </c:numRef>
          </c:val>
          <c:extLst>
            <c:ext xmlns:c16="http://schemas.microsoft.com/office/drawing/2014/chart" uri="{C3380CC4-5D6E-409C-BE32-E72D297353CC}">
              <c16:uniqueId val="{00000008-5880-4E42-A813-871FEA4B34B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708</c:v>
                </c:pt>
                <c:pt idx="3">
                  <c:v>722</c:v>
                </c:pt>
                <c:pt idx="6">
                  <c:v>799</c:v>
                </c:pt>
                <c:pt idx="9">
                  <c:v>737</c:v>
                </c:pt>
                <c:pt idx="12">
                  <c:v>969</c:v>
                </c:pt>
              </c:numCache>
            </c:numRef>
          </c:val>
          <c:extLst>
            <c:ext xmlns:c16="http://schemas.microsoft.com/office/drawing/2014/chart" uri="{C3380CC4-5D6E-409C-BE32-E72D297353CC}">
              <c16:uniqueId val="{00000009-5880-4E42-A813-871FEA4B34B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8172</c:v>
                </c:pt>
                <c:pt idx="3">
                  <c:v>8205</c:v>
                </c:pt>
                <c:pt idx="6">
                  <c:v>7918</c:v>
                </c:pt>
                <c:pt idx="9">
                  <c:v>7344</c:v>
                </c:pt>
                <c:pt idx="12">
                  <c:v>6764</c:v>
                </c:pt>
              </c:numCache>
            </c:numRef>
          </c:val>
          <c:extLst>
            <c:ext xmlns:c16="http://schemas.microsoft.com/office/drawing/2014/chart" uri="{C3380CC4-5D6E-409C-BE32-E72D297353CC}">
              <c16:uniqueId val="{0000000A-5880-4E42-A813-871FEA4B34B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404</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880-4E42-A813-871FEA4B34B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2078</c:v>
                </c:pt>
                <c:pt idx="1">
                  <c:v>2012</c:v>
                </c:pt>
                <c:pt idx="2">
                  <c:v>2071</c:v>
                </c:pt>
              </c:numCache>
            </c:numRef>
          </c:val>
          <c:extLst>
            <c:ext xmlns:c16="http://schemas.microsoft.com/office/drawing/2014/chart" uri="{C3380CC4-5D6E-409C-BE32-E72D297353CC}">
              <c16:uniqueId val="{00000000-949C-42E2-9CEC-9647F88AF4A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949C-42E2-9CEC-9647F88AF4A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4144</c:v>
                </c:pt>
                <c:pt idx="1">
                  <c:v>4420</c:v>
                </c:pt>
                <c:pt idx="2">
                  <c:v>4086</c:v>
                </c:pt>
              </c:numCache>
            </c:numRef>
          </c:val>
          <c:extLst>
            <c:ext xmlns:c16="http://schemas.microsoft.com/office/drawing/2014/chart" uri="{C3380CC4-5D6E-409C-BE32-E72D297353CC}">
              <c16:uniqueId val="{00000002-949C-42E2-9CEC-9647F88AF4A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{E8DD0107-9D79-40A2-9483-303EFE0EA394}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2A8-4645-883A-B9D5543ECC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{F3AC15FD-DBAF-45A3-9E57-608C2CA43EA6}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A8-4645-883A-B9D5543ECC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{CF563A71-1B66-4A21-B9E4-A37693216055}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A8-4645-883A-B9D5543ECC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{12D90BDF-AD04-4A3F-B0C1-96CCB966E356}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A8-4645-883A-B9D5543ECC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{0ADB34EB-1EF3-4DE5-99F7-3D67B00842A5}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A8-4645-883A-B9D5543ECCD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{419193DF-0D5B-4356-BAA6-EF2F5374FC27}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2A8-4645-883A-B9D5543ECCD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{27BFE8A2-CD48-4FA6-9489-DEB8A7E6FA2D}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2A8-4645-883A-B9D5543ECCD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{635F814E-70FF-4D82-9CB1-F041ACC3C53B}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2A8-4645-883A-B9D5543ECCD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{364A361F-E06A-4AF6-A3C7-DA3514081E63}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2A8-4645-883A-B9D5543ECC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49.3</c:v>
                </c:pt>
                <c:pt idx="8">
                  <c:v>51</c:v>
                </c:pt>
                <c:pt idx="16">
                  <c:v>53</c:v>
                </c:pt>
                <c:pt idx="24">
                  <c:v>54.6</c:v>
                </c:pt>
                <c:pt idx="32">
                  <c:v>56.6</c:v>
                </c:pt>
              </c:numCache>
            </c:numRef>
          </c:xVal>
          <c:yVal>
            <c:numRef>
              <c:f>公会計指標分析・財政指標組合せ分析表!$BP$51:$DC$51</c:f>
              <c:numCache>
                <c:formatCode>#,##0.0;"▲ "#,##0.0</c:formatCode>
                <c:ptCount val="40"/>
                <c:pt idx="0">
                  <c:v>6</c:v>
                </c:pt>
              </c:numCache>
            </c:numRef>
          </c:yVal>
          <c:smooth val="0"/>
          <c:extLst>
            <c:ext xmlns:c16="http://schemas.microsoft.com/office/drawing/2014/chart" uri="{C3380CC4-5D6E-409C-BE32-E72D297353CC}">
              <c16:uniqueId val="{00000009-32A8-4645-883A-B9D5543ECCD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{7FA4D4C4-33B5-45E6-8A96-6765AABB8DAB}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2A8-4645-883A-B9D5543ECCD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{A9698E8F-70E0-4397-B946-4BB144969A22}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A8-4645-883A-B9D5543ECC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{2461959B-DDA4-4A6A-BAB1-8BF583CC3ED8}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A8-4645-883A-B9D5543ECC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{4E1B6EB8-A0B2-44D4-8796-3EC31004E386}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A8-4645-883A-B9D5543ECC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{827336D9-4ED6-404D-9639-7D2E5DF2BBE5}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A8-4645-883A-B9D5543ECCD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{3DA8536D-1FEB-47B8-B2E9-3E0E04AA337A}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2A8-4645-883A-B9D5543ECCD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{C33E554B-880E-4330-A825-1BD74C547491}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2A8-4645-883A-B9D5543ECCD9}"/>
                </c:ext>
              </c:extLst>
            </c:dLbl>
            <c:dLbl>
              <c:idx val="24"/>
              <c:layout>
                <c:manualLayout>
                  <c:x val="0"/>
                  <c:y val="-6.631804313283792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{4EBDABB3-226E-4998-BB2A-5C36D2D68BFE}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2A8-4645-883A-B9D5543ECCD9}"/>
                </c:ext>
              </c:extLst>
            </c:dLbl>
            <c:dLbl>
              <c:idx val="32"/>
              <c:layout>
                <c:manualLayout>
                  <c:x val="0"/>
                  <c:y val="6.6318043132837087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{92F1D9AE-42BB-465B-9F87-C29831018339}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2A8-4645-883A-B9D5543ECC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32A8-4645-883A-B9D5543ECCD9}"/>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{566C861D-E963-4233-A5F2-05E673C7D05B}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B30-4A04-BA6D-B295DE32941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{3E90A41A-B7F8-425D-9342-E235C20222BB}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30-4A04-BA6D-B295DE32941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{2D398B83-7410-4E6D-A906-9D9973919FC2}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30-4A04-BA6D-B295DE32941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{5F4A275D-EF6E-4673-9B8D-CFAD073C4EFA}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30-4A04-BA6D-B295DE32941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{529C5B25-5269-4ABC-BA30-AE51552094FA}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30-4A04-BA6D-B295DE32941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{4D0CA8DC-5111-4DCA-83CC-DEC80ACB1E82}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B30-4A04-BA6D-B295DE32941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{FE4C4FC4-68F8-4737-9CBD-12FCE6986DEA}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B30-4A04-BA6D-B295DE32941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{DA375161-4AAF-44F9-A36C-D037302270F2}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B30-4A04-BA6D-B295DE32941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{84463DB7-9FC0-4255-8116-CDA2533B0C04}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B30-4A04-BA6D-B295DE32941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0.6</c:v>
                </c:pt>
                <c:pt idx="8">
                  <c:v>0.6</c:v>
                </c:pt>
                <c:pt idx="16">
                  <c:v>0.8</c:v>
                </c:pt>
                <c:pt idx="24">
                  <c:v>0.9</c:v>
                </c:pt>
                <c:pt idx="32">
                  <c:v>1.4</c:v>
                </c:pt>
              </c:numCache>
            </c:numRef>
          </c:xVal>
          <c:yVal>
            <c:numRef>
              <c:f>公会計指標分析・財政指標組合せ分析表!$BP$73:$DC$73</c:f>
              <c:numCache>
                <c:formatCode>#,##0.0;"▲ "#,##0.0</c:formatCode>
                <c:ptCount val="40"/>
                <c:pt idx="0">
                  <c:v>6</c:v>
                </c:pt>
              </c:numCache>
            </c:numRef>
          </c:yVal>
          <c:smooth val="0"/>
          <c:extLst>
            <c:ext xmlns:c16="http://schemas.microsoft.com/office/drawing/2014/chart" uri="{C3380CC4-5D6E-409C-BE32-E72D297353CC}">
              <c16:uniqueId val="{00000009-FB30-4A04-BA6D-B295DE32941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{94DE1343-510D-4699-9AB1-43BE2713B639}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B30-4A04-BA6D-B295DE32941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{F6ED8FA6-25E5-4FBB-8162-BCB15DA015EB}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30-4A04-BA6D-B295DE32941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{207DEE3E-F961-4C88-BF46-DFD5E334562E}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30-4A04-BA6D-B295DE32941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{6611C8B6-4DB4-4BDA-BAFF-B47F884769E0}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30-4A04-BA6D-B295DE32941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{2B125A06-6288-4BF1-BF42-70DC6B5A8169}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30-4A04-BA6D-B295DE32941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{AA056118-6ECD-420D-AD9B-59F277059510}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B30-4A04-BA6D-B295DE32941E}"/>
                </c:ext>
              </c:extLst>
            </c:dLbl>
            <c:dLbl>
              <c:idx val="16"/>
              <c:layout>
                <c:manualLayout>
                  <c:x val="0"/>
                  <c:y val="1.112930481188189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{FBFC780C-2FB7-4E48-A523-F6C121F43D47}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B30-4A04-BA6D-B295DE32941E}"/>
                </c:ext>
              </c:extLst>
            </c:dLbl>
            <c:dLbl>
              <c:idx val="24"/>
              <c:layout>
                <c:manualLayout>
                  <c:x val="0"/>
                  <c:y val="-1.149953387441802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{8A88DCA4-27C8-41D0-A3D6-651F7342C00E}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B30-4A04-BA6D-B295DE32941E}"/>
                </c:ext>
              </c:extLst>
            </c:dLbl>
            <c:dLbl>
              <c:idx val="32"/>
              <c:layout>
                <c:manualLayout>
                  <c:x val="0"/>
                  <c:y val="3.7040030632088208E-4"/>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{DA38EDFC-1DE8-43C4-B190-2DCCB0AA4EBB}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B30-4A04-BA6D-B295DE32941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FB30-4A04-BA6D-B295DE32941E}"/>
            </c:ext>
          </c:extLst>
        </c:ser>
        <c:dLbls>
          <c:showLegendKey val="0"/>
          <c:showVal val="1"/>
          <c:showCatName val="0"/>
          <c:showSerName val="0"/>
          <c:showPercent val="0"/>
          <c:showBubbleSize val="0"/>
        </c:dLbls>
        <c:axId val="84219776"/>
        <c:axId val="84234240"/>
      </c:scatterChart>
      <c:valAx>
        <c:axId val="84219776"/>
        <c:scaling>
          <c:orientation val="maxMin"/>
          <c:max val="8"/>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東京都瑞穂町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32,013
30,921
16.85
16,871,142
16,389,443
458,829
7,630,178
6,763,585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solidFill>
                <a:schemeClr val="dk1"/>
              </a:solidFill>
              <a:effectLst/>
              <a:latin typeface="+mn-lt"/>
              <a:ea typeface="+mn-ea"/>
              <a:cs typeface="+mn-cs"/>
            </a:rPr>
            <a:t>　</a:t>
          </a:r>
          <a:r>
            <a:rPr kumimoji="1" lang="ja-JP" altLang="ja-JP" sz="900">
              <a:solidFill>
                <a:schemeClr val="dk1"/>
              </a:solidFill>
              <a:effectLst/>
              <a:latin typeface="+mn-lt"/>
              <a:ea typeface="+mn-ea"/>
              <a:cs typeface="+mn-cs"/>
            </a:rPr>
            <a:t>基準財政収入額は、</a:t>
          </a:r>
          <a:r>
            <a:rPr kumimoji="1" lang="ja-JP" altLang="en-US" sz="900">
              <a:solidFill>
                <a:schemeClr val="dk1"/>
              </a:solidFill>
              <a:effectLst/>
              <a:latin typeface="+mn-lt"/>
              <a:ea typeface="+mn-ea"/>
              <a:cs typeface="+mn-cs"/>
            </a:rPr>
            <a:t>前年度から約</a:t>
          </a:r>
          <a:r>
            <a:rPr kumimoji="1" lang="en-US" altLang="ja-JP" sz="900">
              <a:solidFill>
                <a:schemeClr val="dk1"/>
              </a:solidFill>
              <a:effectLst/>
              <a:latin typeface="+mn-lt"/>
              <a:ea typeface="+mn-ea"/>
              <a:cs typeface="+mn-cs"/>
            </a:rPr>
            <a:t>5,100</a:t>
          </a:r>
          <a:r>
            <a:rPr kumimoji="1" lang="ja-JP" altLang="en-US" sz="900">
              <a:solidFill>
                <a:schemeClr val="dk1"/>
              </a:solidFill>
              <a:effectLst/>
              <a:latin typeface="+mn-lt"/>
              <a:ea typeface="+mn-ea"/>
              <a:cs typeface="+mn-cs"/>
            </a:rPr>
            <a:t>万円（</a:t>
          </a:r>
          <a:r>
            <a:rPr kumimoji="1" lang="en-US" altLang="ja-JP" sz="900">
              <a:solidFill>
                <a:schemeClr val="dk1"/>
              </a:solidFill>
              <a:effectLst/>
              <a:latin typeface="+mn-lt"/>
              <a:ea typeface="+mn-ea"/>
              <a:cs typeface="+mn-cs"/>
            </a:rPr>
            <a:t>+0.9</a:t>
          </a:r>
          <a:r>
            <a:rPr kumimoji="1" lang="ja-JP" altLang="en-US" sz="900">
              <a:solidFill>
                <a:schemeClr val="dk1"/>
              </a:solidFill>
              <a:effectLst/>
              <a:latin typeface="+mn-lt"/>
              <a:ea typeface="+mn-ea"/>
              <a:cs typeface="+mn-cs"/>
            </a:rPr>
            <a:t>％）の増加となりました。これは主に、企業</a:t>
          </a:r>
          <a:r>
            <a:rPr kumimoji="1" lang="ja-JP" altLang="ja-JP" sz="900">
              <a:solidFill>
                <a:schemeClr val="dk1"/>
              </a:solidFill>
              <a:effectLst/>
              <a:latin typeface="+mn-lt"/>
              <a:ea typeface="+mn-ea"/>
              <a:cs typeface="+mn-cs"/>
            </a:rPr>
            <a:t>の</a:t>
          </a:r>
          <a:r>
            <a:rPr kumimoji="1" lang="ja-JP" altLang="en-US" sz="900">
              <a:solidFill>
                <a:schemeClr val="dk1"/>
              </a:solidFill>
              <a:effectLst/>
              <a:latin typeface="+mn-lt"/>
              <a:ea typeface="+mn-ea"/>
              <a:cs typeface="+mn-cs"/>
            </a:rPr>
            <a:t>業績が好調なことによる</a:t>
          </a:r>
          <a:r>
            <a:rPr kumimoji="1" lang="ja-JP" altLang="ja-JP" sz="900">
              <a:solidFill>
                <a:schemeClr val="dk1"/>
              </a:solidFill>
              <a:effectLst/>
              <a:latin typeface="+mn-lt"/>
              <a:ea typeface="+mn-ea"/>
              <a:cs typeface="+mn-cs"/>
            </a:rPr>
            <a:t>影響</a:t>
          </a:r>
          <a:r>
            <a:rPr kumimoji="1" lang="ja-JP" altLang="en-US" sz="900">
              <a:solidFill>
                <a:schemeClr val="dk1"/>
              </a:solidFill>
              <a:effectLst/>
              <a:latin typeface="+mn-lt"/>
              <a:ea typeface="+mn-ea"/>
              <a:cs typeface="+mn-cs"/>
            </a:rPr>
            <a:t>で、市町村民税（法人税割）の増加や、宅地</a:t>
          </a:r>
          <a:r>
            <a:rPr kumimoji="1" lang="ja-JP" altLang="ja-JP" sz="900">
              <a:solidFill>
                <a:schemeClr val="dk1"/>
              </a:solidFill>
              <a:effectLst/>
              <a:latin typeface="+mn-lt"/>
              <a:ea typeface="+mn-ea"/>
              <a:cs typeface="+mn-cs"/>
            </a:rPr>
            <a:t>の増加</a:t>
          </a:r>
          <a:r>
            <a:rPr kumimoji="1" lang="ja-JP" altLang="en-US" sz="900">
              <a:solidFill>
                <a:schemeClr val="dk1"/>
              </a:solidFill>
              <a:effectLst/>
              <a:latin typeface="+mn-lt"/>
              <a:ea typeface="+mn-ea"/>
              <a:cs typeface="+mn-cs"/>
            </a:rPr>
            <a:t>による固定資産税（土地）の増額が要因となっています。</a:t>
          </a:r>
          <a:endParaRPr lang="ja-JP" altLang="ja-JP" sz="1050">
            <a:effectLst/>
          </a:endParaRPr>
        </a:p>
        <a:p>
          <a:pPr eaLnBrk="1" fontAlgn="auto" latinLnBrk="0" hangingPunct="1"/>
          <a:r>
            <a:rPr kumimoji="1" lang="ja-JP" altLang="ja-JP" sz="900">
              <a:solidFill>
                <a:schemeClr val="dk1"/>
              </a:solidFill>
              <a:effectLst/>
              <a:latin typeface="+mn-lt"/>
              <a:ea typeface="+mn-ea"/>
              <a:cs typeface="+mn-cs"/>
            </a:rPr>
            <a:t>　また、基準財政需要額</a:t>
          </a:r>
          <a:r>
            <a:rPr kumimoji="1" lang="ja-JP" altLang="en-US" sz="900">
              <a:solidFill>
                <a:schemeClr val="dk1"/>
              </a:solidFill>
              <a:effectLst/>
              <a:latin typeface="+mn-lt"/>
              <a:ea typeface="+mn-ea"/>
              <a:cs typeface="+mn-cs"/>
            </a:rPr>
            <a:t>は</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前年度から約</a:t>
          </a:r>
          <a:r>
            <a:rPr kumimoji="1" lang="en-US" altLang="ja-JP" sz="900">
              <a:solidFill>
                <a:schemeClr val="dk1"/>
              </a:solidFill>
              <a:effectLst/>
              <a:latin typeface="+mn-lt"/>
              <a:ea typeface="+mn-ea"/>
              <a:cs typeface="+mn-cs"/>
            </a:rPr>
            <a:t>1</a:t>
          </a:r>
          <a:r>
            <a:rPr kumimoji="1" lang="ja-JP" altLang="en-US" sz="900">
              <a:solidFill>
                <a:schemeClr val="dk1"/>
              </a:solidFill>
              <a:effectLst/>
              <a:latin typeface="+mn-lt"/>
              <a:ea typeface="+mn-ea"/>
              <a:cs typeface="+mn-cs"/>
            </a:rPr>
            <a:t>億</a:t>
          </a:r>
          <a:r>
            <a:rPr kumimoji="1" lang="en-US" altLang="ja-JP" sz="900">
              <a:solidFill>
                <a:schemeClr val="dk1"/>
              </a:solidFill>
              <a:effectLst/>
              <a:latin typeface="+mn-lt"/>
              <a:ea typeface="+mn-ea"/>
              <a:cs typeface="+mn-cs"/>
            </a:rPr>
            <a:t>6,200</a:t>
          </a:r>
          <a:r>
            <a:rPr kumimoji="1" lang="ja-JP" altLang="en-US" sz="900">
              <a:solidFill>
                <a:schemeClr val="dk1"/>
              </a:solidFill>
              <a:effectLst/>
              <a:latin typeface="+mn-lt"/>
              <a:ea typeface="+mn-ea"/>
              <a:cs typeface="+mn-cs"/>
            </a:rPr>
            <a:t>万円（</a:t>
          </a:r>
          <a:r>
            <a:rPr kumimoji="1" lang="en-US" altLang="ja-JP" sz="900">
              <a:solidFill>
                <a:schemeClr val="dk1"/>
              </a:solidFill>
              <a:effectLst/>
              <a:latin typeface="+mn-lt"/>
              <a:ea typeface="+mn-ea"/>
              <a:cs typeface="+mn-cs"/>
            </a:rPr>
            <a:t>+2.8</a:t>
          </a:r>
          <a:r>
            <a:rPr kumimoji="1" lang="ja-JP" altLang="en-US" sz="900">
              <a:solidFill>
                <a:schemeClr val="dk1"/>
              </a:solidFill>
              <a:effectLst/>
              <a:latin typeface="+mn-lt"/>
              <a:ea typeface="+mn-ea"/>
              <a:cs typeface="+mn-cs"/>
            </a:rPr>
            <a:t>％）の増加となりました。これは、公共施設の光熱費や委託料などの維持管理経費、および給与改定に要する経費により、包括算定経費が増加したことなどによるものです。</a:t>
          </a:r>
          <a:endParaRPr kumimoji="1" lang="en-US" altLang="ja-JP" sz="900">
            <a:solidFill>
              <a:schemeClr val="dk1"/>
            </a:solidFill>
            <a:effectLst/>
            <a:latin typeface="+mn-lt"/>
            <a:ea typeface="+mn-ea"/>
            <a:cs typeface="+mn-cs"/>
          </a:endParaRPr>
        </a:p>
        <a:p>
          <a:pPr eaLnBrk="1" fontAlgn="auto" latinLnBrk="0" hangingPunct="1"/>
          <a:r>
            <a:rPr kumimoji="1" lang="ja-JP" altLang="en-US" sz="900">
              <a:solidFill>
                <a:schemeClr val="dk1"/>
              </a:solidFill>
              <a:effectLst/>
              <a:latin typeface="+mn-lt"/>
              <a:ea typeface="+mn-ea"/>
              <a:cs typeface="+mn-cs"/>
            </a:rPr>
            <a:t>　令和</a:t>
          </a:r>
          <a:r>
            <a:rPr kumimoji="1" lang="en-US" altLang="ja-JP" sz="900">
              <a:solidFill>
                <a:schemeClr val="dk1"/>
              </a:solidFill>
              <a:effectLst/>
              <a:latin typeface="+mn-lt"/>
              <a:ea typeface="+mn-ea"/>
              <a:cs typeface="+mn-cs"/>
            </a:rPr>
            <a:t>6</a:t>
          </a:r>
          <a:r>
            <a:rPr kumimoji="1" lang="ja-JP" altLang="en-US" sz="900">
              <a:solidFill>
                <a:schemeClr val="dk1"/>
              </a:solidFill>
              <a:effectLst/>
              <a:latin typeface="+mn-lt"/>
              <a:ea typeface="+mn-ea"/>
              <a:cs typeface="+mn-cs"/>
            </a:rPr>
            <a:t>年度単年度の財政力指数は、</a:t>
          </a:r>
          <a:r>
            <a:rPr kumimoji="1" lang="en-US" altLang="ja-JP" sz="900">
              <a:solidFill>
                <a:schemeClr val="dk1"/>
              </a:solidFill>
              <a:effectLst/>
              <a:latin typeface="+mn-lt"/>
              <a:ea typeface="+mn-ea"/>
              <a:cs typeface="+mn-cs"/>
            </a:rPr>
            <a:t>0.995</a:t>
          </a:r>
          <a:r>
            <a:rPr kumimoji="1" lang="ja-JP" altLang="en-US" sz="900">
              <a:solidFill>
                <a:schemeClr val="dk1"/>
              </a:solidFill>
              <a:effectLst/>
              <a:latin typeface="+mn-lt"/>
              <a:ea typeface="+mn-ea"/>
              <a:cs typeface="+mn-cs"/>
            </a:rPr>
            <a:t>と</a:t>
          </a:r>
          <a:r>
            <a:rPr kumimoji="1" lang="en-US" altLang="ja-JP" sz="900">
              <a:solidFill>
                <a:schemeClr val="dk1"/>
              </a:solidFill>
              <a:effectLst/>
              <a:latin typeface="+mn-lt"/>
              <a:ea typeface="+mn-ea"/>
              <a:cs typeface="+mn-cs"/>
            </a:rPr>
            <a:t>1.0</a:t>
          </a:r>
          <a:r>
            <a:rPr kumimoji="1" lang="ja-JP" altLang="en-US" sz="900">
              <a:solidFill>
                <a:schemeClr val="dk1"/>
              </a:solidFill>
              <a:effectLst/>
              <a:latin typeface="+mn-lt"/>
              <a:ea typeface="+mn-ea"/>
              <a:cs typeface="+mn-cs"/>
            </a:rPr>
            <a:t>を下回りましたが、</a:t>
          </a:r>
          <a:r>
            <a:rPr kumimoji="1" lang="en-US" altLang="ja-JP" sz="900">
              <a:solidFill>
                <a:schemeClr val="dk1"/>
              </a:solidFill>
              <a:effectLst/>
              <a:latin typeface="+mn-lt"/>
              <a:ea typeface="+mn-ea"/>
              <a:cs typeface="+mn-cs"/>
            </a:rPr>
            <a:t>3</a:t>
          </a:r>
          <a:r>
            <a:rPr kumimoji="1" lang="ja-JP" altLang="en-US" sz="900">
              <a:solidFill>
                <a:schemeClr val="dk1"/>
              </a:solidFill>
              <a:effectLst/>
              <a:latin typeface="+mn-lt"/>
              <a:ea typeface="+mn-ea"/>
              <a:cs typeface="+mn-cs"/>
            </a:rPr>
            <a:t>か年平均では、</a:t>
          </a:r>
          <a:r>
            <a:rPr kumimoji="1" lang="en-US" altLang="ja-JP" sz="900">
              <a:solidFill>
                <a:schemeClr val="dk1"/>
              </a:solidFill>
              <a:effectLst/>
              <a:latin typeface="+mn-lt"/>
              <a:ea typeface="+mn-ea"/>
              <a:cs typeface="+mn-cs"/>
            </a:rPr>
            <a:t>1.00</a:t>
          </a:r>
          <a:r>
            <a:rPr kumimoji="1" lang="ja-JP" altLang="en-US" sz="900">
              <a:solidFill>
                <a:schemeClr val="dk1"/>
              </a:solidFill>
              <a:effectLst/>
              <a:latin typeface="+mn-lt"/>
              <a:ea typeface="+mn-ea"/>
              <a:cs typeface="+mn-cs"/>
            </a:rPr>
            <a:t>となりました。瑞穂町は近隣市町村と比較して自主財源である税収の割合が高いため、基準財政収入額が高い水準となり、今後も財政力指数は高い数値で推移していくことが予想されます。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164395</xdr:rowOff>
    </xdr:from>
    <xdr:to>
      <xdr:col>23</xdr:col>
      <xdr:colOff>133350</xdr:colOff>
      <xdr:row>40</xdr:row>
      <xdr:rowOff>6350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85094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6350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164395</xdr:rowOff>
    </xdr:from>
    <xdr:to>
      <xdr:col>15</xdr:col>
      <xdr:colOff>82550</xdr:colOff>
      <xdr:row>40</xdr:row>
      <xdr:rowOff>6350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509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150989</xdr:rowOff>
    </xdr:from>
    <xdr:to>
      <xdr:col>11</xdr:col>
      <xdr:colOff>31750</xdr:colOff>
      <xdr:row>39</xdr:row>
      <xdr:rowOff>164395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375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113595</xdr:rowOff>
    </xdr:from>
    <xdr:to>
      <xdr:col>23</xdr:col>
      <xdr:colOff>184150</xdr:colOff>
      <xdr:row>40</xdr:row>
      <xdr:rowOff>43745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130122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113595</xdr:rowOff>
    </xdr:from>
    <xdr:to>
      <xdr:col>11</xdr:col>
      <xdr:colOff>82550</xdr:colOff>
      <xdr:row>40</xdr:row>
      <xdr:rowOff>43745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53922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100189</xdr:rowOff>
    </xdr:from>
    <xdr:to>
      <xdr:col>7</xdr:col>
      <xdr:colOff>31750</xdr:colOff>
      <xdr:row>40</xdr:row>
      <xdr:rowOff>30339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40516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baseline="0">
              <a:solidFill>
                <a:schemeClr val="dk1"/>
              </a:solidFill>
              <a:effectLst/>
              <a:latin typeface="+mn-lt"/>
              <a:ea typeface="+mn-ea"/>
              <a:cs typeface="+mn-cs"/>
            </a:rPr>
            <a:t>　</a:t>
          </a:r>
          <a:r>
            <a:rPr kumimoji="1" lang="ja-JP" altLang="en-US" sz="900">
              <a:solidFill>
                <a:schemeClr val="dk1"/>
              </a:solidFill>
              <a:effectLst/>
              <a:latin typeface="+mn-lt"/>
              <a:ea typeface="+mn-ea"/>
              <a:cs typeface="+mn-cs"/>
            </a:rPr>
            <a:t>分母となる経常一般財源は、企業業績が好調なことによる法人町民税の増加や、箱根ケ崎駅西土地区画整理事業区域内における、みなす課税の開始による固定資産税（土地分）の増加により、約</a:t>
          </a:r>
          <a:r>
            <a:rPr kumimoji="1" lang="en-US" altLang="ja-JP" sz="900">
              <a:solidFill>
                <a:schemeClr val="dk1"/>
              </a:solidFill>
              <a:effectLst/>
              <a:latin typeface="+mn-lt"/>
              <a:ea typeface="+mn-ea"/>
              <a:cs typeface="+mn-cs"/>
            </a:rPr>
            <a:t>2</a:t>
          </a:r>
          <a:r>
            <a:rPr kumimoji="1" lang="ja-JP" altLang="en-US" sz="900">
              <a:solidFill>
                <a:schemeClr val="dk1"/>
              </a:solidFill>
              <a:effectLst/>
              <a:latin typeface="+mn-lt"/>
              <a:ea typeface="+mn-ea"/>
              <a:cs typeface="+mn-cs"/>
            </a:rPr>
            <a:t>億</a:t>
          </a:r>
          <a:r>
            <a:rPr kumimoji="1" lang="en-US" altLang="ja-JP" sz="900">
              <a:solidFill>
                <a:schemeClr val="dk1"/>
              </a:solidFill>
              <a:effectLst/>
              <a:latin typeface="+mn-lt"/>
              <a:ea typeface="+mn-ea"/>
              <a:cs typeface="+mn-cs"/>
            </a:rPr>
            <a:t>5,100</a:t>
          </a:r>
          <a:r>
            <a:rPr kumimoji="1" lang="ja-JP" altLang="en-US" sz="900">
              <a:solidFill>
                <a:schemeClr val="dk1"/>
              </a:solidFill>
              <a:effectLst/>
              <a:latin typeface="+mn-lt"/>
              <a:ea typeface="+mn-ea"/>
              <a:cs typeface="+mn-cs"/>
            </a:rPr>
            <a:t>万円の増額となりました。</a:t>
          </a:r>
          <a:endParaRPr kumimoji="1" lang="en-US" altLang="ja-JP" sz="900">
            <a:solidFill>
              <a:schemeClr val="dk1"/>
            </a:solidFill>
            <a:effectLst/>
            <a:latin typeface="+mn-lt"/>
            <a:ea typeface="+mn-ea"/>
            <a:cs typeface="+mn-cs"/>
          </a:endParaRPr>
        </a:p>
        <a:p>
          <a:r>
            <a:rPr kumimoji="1" lang="ja-JP" altLang="en-US" sz="900">
              <a:solidFill>
                <a:schemeClr val="dk1"/>
              </a:solidFill>
              <a:effectLst/>
              <a:latin typeface="+mn-lt"/>
              <a:ea typeface="+mn-ea"/>
              <a:cs typeface="+mn-cs"/>
            </a:rPr>
            <a:t>　一方で分子となる経常的経費充当一般財源は、物価高騰の影響による人件費や物件費の増加などにより、約</a:t>
          </a:r>
          <a:r>
            <a:rPr kumimoji="1" lang="en-US" altLang="ja-JP" sz="900">
              <a:solidFill>
                <a:schemeClr val="dk1"/>
              </a:solidFill>
              <a:effectLst/>
              <a:latin typeface="+mn-lt"/>
              <a:ea typeface="+mn-ea"/>
              <a:cs typeface="+mn-cs"/>
            </a:rPr>
            <a:t>3</a:t>
          </a:r>
          <a:r>
            <a:rPr kumimoji="1" lang="ja-JP" altLang="en-US" sz="900">
              <a:solidFill>
                <a:schemeClr val="dk1"/>
              </a:solidFill>
              <a:effectLst/>
              <a:latin typeface="+mn-lt"/>
              <a:ea typeface="+mn-ea"/>
              <a:cs typeface="+mn-cs"/>
            </a:rPr>
            <a:t>億</a:t>
          </a:r>
          <a:r>
            <a:rPr kumimoji="1" lang="en-US" altLang="ja-JP" sz="900">
              <a:solidFill>
                <a:schemeClr val="dk1"/>
              </a:solidFill>
              <a:effectLst/>
              <a:latin typeface="+mn-lt"/>
              <a:ea typeface="+mn-ea"/>
              <a:cs typeface="+mn-cs"/>
            </a:rPr>
            <a:t>8,600</a:t>
          </a:r>
          <a:r>
            <a:rPr kumimoji="1" lang="ja-JP" altLang="en-US" sz="900">
              <a:solidFill>
                <a:schemeClr val="dk1"/>
              </a:solidFill>
              <a:effectLst/>
              <a:latin typeface="+mn-lt"/>
              <a:ea typeface="+mn-ea"/>
              <a:cs typeface="+mn-cs"/>
            </a:rPr>
            <a:t>万円の増額となりました。</a:t>
          </a:r>
          <a:endParaRPr kumimoji="1" lang="en-US" altLang="ja-JP" sz="900">
            <a:solidFill>
              <a:schemeClr val="dk1"/>
            </a:solidFill>
            <a:effectLst/>
            <a:latin typeface="+mn-lt"/>
            <a:ea typeface="+mn-ea"/>
            <a:cs typeface="+mn-cs"/>
          </a:endParaRPr>
        </a:p>
        <a:p>
          <a:r>
            <a:rPr kumimoji="1" lang="ja-JP" altLang="en-US" sz="900">
              <a:solidFill>
                <a:schemeClr val="dk1"/>
              </a:solidFill>
              <a:effectLst/>
              <a:latin typeface="+mn-lt"/>
              <a:ea typeface="+mn-ea"/>
              <a:cs typeface="+mn-cs"/>
            </a:rPr>
            <a:t>　分母となる経常一般財源が増額となったものの、分子となる経常的経費充当一般財源がより増額となったため、前年度に比べ</a:t>
          </a:r>
          <a:r>
            <a:rPr kumimoji="1" lang="en-US" altLang="ja-JP" sz="900">
              <a:solidFill>
                <a:schemeClr val="dk1"/>
              </a:solidFill>
              <a:effectLst/>
              <a:latin typeface="+mn-lt"/>
              <a:ea typeface="+mn-ea"/>
              <a:cs typeface="+mn-cs"/>
            </a:rPr>
            <a:t>1.8</a:t>
          </a:r>
          <a:r>
            <a:rPr kumimoji="1" lang="ja-JP" altLang="en-US" sz="900">
              <a:solidFill>
                <a:schemeClr val="dk1"/>
              </a:solidFill>
              <a:effectLst/>
              <a:latin typeface="+mn-lt"/>
              <a:ea typeface="+mn-ea"/>
              <a:cs typeface="+mn-cs"/>
            </a:rPr>
            <a:t>ポイント悪化しました。令和</a:t>
          </a:r>
          <a:r>
            <a:rPr kumimoji="1" lang="en-US" altLang="ja-JP" sz="900">
              <a:solidFill>
                <a:schemeClr val="dk1"/>
              </a:solidFill>
              <a:effectLst/>
              <a:latin typeface="+mn-lt"/>
              <a:ea typeface="+mn-ea"/>
              <a:cs typeface="+mn-cs"/>
            </a:rPr>
            <a:t>6</a:t>
          </a:r>
          <a:r>
            <a:rPr kumimoji="1" lang="ja-JP" altLang="en-US" sz="900">
              <a:solidFill>
                <a:schemeClr val="dk1"/>
              </a:solidFill>
              <a:effectLst/>
              <a:latin typeface="+mn-lt"/>
              <a:ea typeface="+mn-ea"/>
              <a:cs typeface="+mn-cs"/>
            </a:rPr>
            <a:t>年度の経常収支比率は</a:t>
          </a:r>
          <a:r>
            <a:rPr kumimoji="1" lang="en-US" altLang="ja-JP" sz="900">
              <a:solidFill>
                <a:schemeClr val="dk1"/>
              </a:solidFill>
              <a:effectLst/>
              <a:latin typeface="+mn-lt"/>
              <a:ea typeface="+mn-ea"/>
              <a:cs typeface="+mn-cs"/>
            </a:rPr>
            <a:t>94.0%</a:t>
          </a:r>
          <a:r>
            <a:rPr kumimoji="1" lang="ja-JP" altLang="en-US" sz="900">
              <a:solidFill>
                <a:schemeClr val="dk1"/>
              </a:solidFill>
              <a:effectLst/>
              <a:latin typeface="+mn-lt"/>
              <a:ea typeface="+mn-ea"/>
              <a:cs typeface="+mn-cs"/>
            </a:rPr>
            <a:t>と高水準にあり、財政の硬直化が進んでいるため、各種事業の見直しや施設の統廃合を見据えた計画的な維持管理などにより、経常的な歳出の削減に取り組んでいきます。</a:t>
          </a:r>
        </a:p>
        <a:p>
          <a:endParaRPr lang="ja-JP" altLang="ja-JP" sz="10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126365</xdr:rowOff>
    </xdr:from>
    <xdr:to>
      <xdr:col>23</xdr:col>
      <xdr:colOff>133350</xdr:colOff>
      <xdr:row>64</xdr:row>
      <xdr:rowOff>63500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2771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171132</xdr:rowOff>
    </xdr:from>
    <xdr:to>
      <xdr:col>19</xdr:col>
      <xdr:colOff>133350</xdr:colOff>
      <xdr:row>63</xdr:row>
      <xdr:rowOff>126365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01032"/>
          <a:ext cx="8890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46990</xdr:rowOff>
    </xdr:from>
    <xdr:to>
      <xdr:col>15</xdr:col>
      <xdr:colOff>82550</xdr:colOff>
      <xdr:row>62</xdr:row>
      <xdr:rowOff>171132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05440"/>
          <a:ext cx="889000" cy="2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46990</xdr:rowOff>
    </xdr:from>
    <xdr:to>
      <xdr:col>11</xdr:col>
      <xdr:colOff>31750</xdr:colOff>
      <xdr:row>63</xdr:row>
      <xdr:rowOff>53975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05440"/>
          <a:ext cx="889000" cy="34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156227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75565</xdr:rowOff>
    </xdr:from>
    <xdr:to>
      <xdr:col>19</xdr:col>
      <xdr:colOff>184150</xdr:colOff>
      <xdr:row>64</xdr:row>
      <xdr:rowOff>5715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161942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6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120332</xdr:rowOff>
    </xdr:from>
    <xdr:to>
      <xdr:col>15</xdr:col>
      <xdr:colOff>133350</xdr:colOff>
      <xdr:row>63</xdr:row>
      <xdr:rowOff>50482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35259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3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167640</xdr:rowOff>
    </xdr:from>
    <xdr:to>
      <xdr:col>11</xdr:col>
      <xdr:colOff>82550</xdr:colOff>
      <xdr:row>61</xdr:row>
      <xdr:rowOff>97790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107967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3175</xdr:rowOff>
    </xdr:from>
    <xdr:to>
      <xdr:col>7</xdr:col>
      <xdr:colOff>31750</xdr:colOff>
      <xdr:row>63</xdr:row>
      <xdr:rowOff>104775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89552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[165,522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solidFill>
                <a:schemeClr val="dk1"/>
              </a:solidFill>
              <a:effectLst/>
              <a:latin typeface="+mn-lt"/>
              <a:ea typeface="+mn-ea"/>
              <a:cs typeface="+mn-cs"/>
            </a:rPr>
            <a:t>　正規職員の超過勤務手当</a:t>
          </a:r>
          <a:r>
            <a:rPr kumimoji="1" lang="ja-JP" altLang="ja-JP" sz="800">
              <a:solidFill>
                <a:schemeClr val="dk1"/>
              </a:solidFill>
              <a:effectLst/>
              <a:latin typeface="+mn-lt"/>
              <a:ea typeface="+mn-ea"/>
              <a:cs typeface="+mn-cs"/>
            </a:rPr>
            <a:t>は約</a:t>
          </a:r>
          <a:r>
            <a:rPr kumimoji="1" lang="en-US" altLang="ja-JP" sz="800">
              <a:solidFill>
                <a:schemeClr val="dk1"/>
              </a:solidFill>
              <a:effectLst/>
              <a:latin typeface="+mn-lt"/>
              <a:ea typeface="+mn-ea"/>
              <a:cs typeface="+mn-cs"/>
            </a:rPr>
            <a:t>500</a:t>
          </a:r>
          <a:r>
            <a:rPr kumimoji="1" lang="ja-JP" altLang="ja-JP" sz="800">
              <a:solidFill>
                <a:schemeClr val="dk1"/>
              </a:solidFill>
              <a:effectLst/>
              <a:latin typeface="+mn-lt"/>
              <a:ea typeface="+mn-ea"/>
              <a:cs typeface="+mn-cs"/>
            </a:rPr>
            <a:t>万円減少したものの、</a:t>
          </a:r>
          <a:r>
            <a:rPr kumimoji="1" lang="ja-JP" altLang="en-US" sz="800">
              <a:solidFill>
                <a:schemeClr val="dk1"/>
              </a:solidFill>
              <a:effectLst/>
              <a:latin typeface="+mn-lt"/>
              <a:ea typeface="+mn-ea"/>
              <a:cs typeface="+mn-cs"/>
            </a:rPr>
            <a:t>会計年度任用職員の勤勉手当が約</a:t>
          </a:r>
          <a:r>
            <a:rPr kumimoji="1" lang="en-US" altLang="ja-JP" sz="800">
              <a:solidFill>
                <a:schemeClr val="dk1"/>
              </a:solidFill>
              <a:effectLst/>
              <a:latin typeface="+mn-lt"/>
              <a:ea typeface="+mn-ea"/>
              <a:cs typeface="+mn-cs"/>
            </a:rPr>
            <a:t>5,300</a:t>
          </a:r>
          <a:r>
            <a:rPr kumimoji="1" lang="ja-JP" altLang="en-US" sz="800">
              <a:solidFill>
                <a:schemeClr val="dk1"/>
              </a:solidFill>
              <a:effectLst/>
              <a:latin typeface="+mn-lt"/>
              <a:ea typeface="+mn-ea"/>
              <a:cs typeface="+mn-cs"/>
            </a:rPr>
            <a:t>万円新規計上されました。また、</a:t>
          </a:r>
          <a:r>
            <a:rPr kumimoji="1" lang="ja-JP" altLang="ja-JP" sz="800">
              <a:solidFill>
                <a:schemeClr val="dk1"/>
              </a:solidFill>
              <a:effectLst/>
              <a:latin typeface="+mn-lt"/>
              <a:ea typeface="+mn-ea"/>
              <a:cs typeface="+mn-cs"/>
            </a:rPr>
            <a:t>正規職員の</a:t>
          </a:r>
          <a:r>
            <a:rPr kumimoji="1" lang="ja-JP" altLang="en-US" sz="800">
              <a:solidFill>
                <a:schemeClr val="dk1"/>
              </a:solidFill>
              <a:effectLst/>
              <a:latin typeface="+mn-lt"/>
              <a:ea typeface="+mn-ea"/>
              <a:cs typeface="+mn-cs"/>
            </a:rPr>
            <a:t>期末手当も支給率の引き上げにより</a:t>
          </a:r>
          <a:r>
            <a:rPr kumimoji="1" lang="ja-JP" altLang="ja-JP" sz="800">
              <a:solidFill>
                <a:schemeClr val="dk1"/>
              </a:solidFill>
              <a:effectLst/>
              <a:latin typeface="+mn-lt"/>
              <a:ea typeface="+mn-ea"/>
              <a:cs typeface="+mn-cs"/>
            </a:rPr>
            <a:t>増加</a:t>
          </a:r>
          <a:r>
            <a:rPr kumimoji="1" lang="ja-JP" altLang="en-US" sz="800">
              <a:solidFill>
                <a:schemeClr val="dk1"/>
              </a:solidFill>
              <a:effectLst/>
              <a:latin typeface="+mn-lt"/>
              <a:ea typeface="+mn-ea"/>
              <a:cs typeface="+mn-cs"/>
            </a:rPr>
            <a:t>したことなどから</a:t>
          </a:r>
          <a:r>
            <a:rPr kumimoji="1" lang="ja-JP" altLang="ja-JP" sz="800">
              <a:solidFill>
                <a:schemeClr val="dk1"/>
              </a:solidFill>
              <a:effectLst/>
              <a:latin typeface="+mn-lt"/>
              <a:ea typeface="+mn-ea"/>
              <a:cs typeface="+mn-cs"/>
            </a:rPr>
            <a:t>、人件費全体では、約</a:t>
          </a:r>
          <a:r>
            <a:rPr kumimoji="1" lang="en-US" altLang="ja-JP" sz="800">
              <a:solidFill>
                <a:schemeClr val="dk1"/>
              </a:solidFill>
              <a:effectLst/>
              <a:latin typeface="+mn-lt"/>
              <a:ea typeface="+mn-ea"/>
              <a:cs typeface="+mn-cs"/>
            </a:rPr>
            <a:t>1</a:t>
          </a:r>
          <a:r>
            <a:rPr kumimoji="1" lang="ja-JP" altLang="en-US" sz="800">
              <a:solidFill>
                <a:schemeClr val="dk1"/>
              </a:solidFill>
              <a:effectLst/>
              <a:latin typeface="+mn-lt"/>
              <a:ea typeface="+mn-ea"/>
              <a:cs typeface="+mn-cs"/>
            </a:rPr>
            <a:t>億</a:t>
          </a:r>
          <a:r>
            <a:rPr kumimoji="1" lang="en-US" altLang="ja-JP" sz="800">
              <a:solidFill>
                <a:schemeClr val="dk1"/>
              </a:solidFill>
              <a:effectLst/>
              <a:latin typeface="+mn-lt"/>
              <a:ea typeface="+mn-ea"/>
              <a:cs typeface="+mn-cs"/>
            </a:rPr>
            <a:t>4,000</a:t>
          </a:r>
          <a:r>
            <a:rPr kumimoji="1" lang="ja-JP" altLang="en-US" sz="800">
              <a:solidFill>
                <a:schemeClr val="dk1"/>
              </a:solidFill>
              <a:effectLst/>
              <a:latin typeface="+mn-lt"/>
              <a:ea typeface="+mn-ea"/>
              <a:cs typeface="+mn-cs"/>
            </a:rPr>
            <a:t>万円</a:t>
          </a:r>
          <a:r>
            <a:rPr kumimoji="1" lang="ja-JP" altLang="ja-JP" sz="800">
              <a:solidFill>
                <a:schemeClr val="dk1"/>
              </a:solidFill>
              <a:effectLst/>
              <a:latin typeface="+mn-lt"/>
              <a:ea typeface="+mn-ea"/>
              <a:cs typeface="+mn-cs"/>
            </a:rPr>
            <a:t>の増額となりました。類似団体の比較について、職員</a:t>
          </a:r>
          <a:r>
            <a:rPr kumimoji="1" lang="ja-JP" altLang="en-US" sz="800">
              <a:solidFill>
                <a:schemeClr val="dk1"/>
              </a:solidFill>
              <a:effectLst/>
              <a:latin typeface="+mn-lt"/>
              <a:ea typeface="+mn-ea"/>
              <a:cs typeface="+mn-cs"/>
            </a:rPr>
            <a:t>給もやや高い</a:t>
          </a:r>
          <a:r>
            <a:rPr kumimoji="1" lang="ja-JP" altLang="ja-JP" sz="800">
              <a:solidFill>
                <a:schemeClr val="dk1"/>
              </a:solidFill>
              <a:effectLst/>
              <a:latin typeface="+mn-lt"/>
              <a:ea typeface="+mn-ea"/>
              <a:cs typeface="+mn-cs"/>
            </a:rPr>
            <a:t>水準</a:t>
          </a:r>
          <a:r>
            <a:rPr kumimoji="1" lang="ja-JP" altLang="en-US" sz="800">
              <a:solidFill>
                <a:schemeClr val="dk1"/>
              </a:solidFill>
              <a:effectLst/>
              <a:latin typeface="+mn-lt"/>
              <a:ea typeface="+mn-ea"/>
              <a:cs typeface="+mn-cs"/>
            </a:rPr>
            <a:t>であることに加え</a:t>
          </a:r>
          <a:r>
            <a:rPr kumimoji="1" lang="ja-JP" altLang="ja-JP" sz="800">
              <a:solidFill>
                <a:schemeClr val="dk1"/>
              </a:solidFill>
              <a:effectLst/>
              <a:latin typeface="+mn-lt"/>
              <a:ea typeface="+mn-ea"/>
              <a:cs typeface="+mn-cs"/>
            </a:rPr>
            <a:t>、附属機関分、学校医等分及び非常勤職員への報酬が類似団体</a:t>
          </a:r>
          <a:r>
            <a:rPr kumimoji="1" lang="ja-JP" altLang="en-US" sz="800">
              <a:solidFill>
                <a:schemeClr val="dk1"/>
              </a:solidFill>
              <a:effectLst/>
              <a:latin typeface="+mn-lt"/>
              <a:ea typeface="+mn-ea"/>
              <a:cs typeface="+mn-cs"/>
            </a:rPr>
            <a:t>より多いため</a:t>
          </a:r>
          <a:r>
            <a:rPr kumimoji="1" lang="ja-JP" altLang="ja-JP" sz="800">
              <a:solidFill>
                <a:schemeClr val="dk1"/>
              </a:solidFill>
              <a:effectLst/>
              <a:latin typeface="+mn-lt"/>
              <a:ea typeface="+mn-ea"/>
              <a:cs typeface="+mn-cs"/>
            </a:rPr>
            <a:t>、人件費全体では、類似団体平均値を上回っている状況</a:t>
          </a:r>
          <a:r>
            <a:rPr kumimoji="1" lang="ja-JP" altLang="en-US" sz="800">
              <a:solidFill>
                <a:schemeClr val="dk1"/>
              </a:solidFill>
              <a:effectLst/>
              <a:latin typeface="+mn-lt"/>
              <a:ea typeface="+mn-ea"/>
              <a:cs typeface="+mn-cs"/>
            </a:rPr>
            <a:t>です</a:t>
          </a:r>
          <a:r>
            <a:rPr kumimoji="1" lang="ja-JP" altLang="ja-JP" sz="800">
              <a:solidFill>
                <a:schemeClr val="dk1"/>
              </a:solidFill>
              <a:effectLst/>
              <a:latin typeface="+mn-lt"/>
              <a:ea typeface="+mn-ea"/>
              <a:cs typeface="+mn-cs"/>
            </a:rPr>
            <a:t>。</a:t>
          </a:r>
          <a:endParaRPr lang="ja-JP" altLang="ja-JP" sz="1000">
            <a:effectLst/>
          </a:endParaRPr>
        </a:p>
        <a:p>
          <a:r>
            <a:rPr kumimoji="1" lang="ja-JP" altLang="ja-JP" sz="800">
              <a:solidFill>
                <a:schemeClr val="dk1"/>
              </a:solidFill>
              <a:effectLst/>
              <a:latin typeface="+mn-lt"/>
              <a:ea typeface="+mn-ea"/>
              <a:cs typeface="+mn-cs"/>
            </a:rPr>
            <a:t>　また物件費</a:t>
          </a:r>
          <a:r>
            <a:rPr kumimoji="1" lang="ja-JP" altLang="en-US" sz="800">
              <a:solidFill>
                <a:schemeClr val="dk1"/>
              </a:solidFill>
              <a:effectLst/>
              <a:latin typeface="+mn-lt"/>
              <a:ea typeface="+mn-ea"/>
              <a:cs typeface="+mn-cs"/>
            </a:rPr>
            <a:t>全体</a:t>
          </a:r>
          <a:r>
            <a:rPr kumimoji="1" lang="ja-JP" altLang="ja-JP" sz="800">
              <a:solidFill>
                <a:schemeClr val="dk1"/>
              </a:solidFill>
              <a:effectLst/>
              <a:latin typeface="+mn-lt"/>
              <a:ea typeface="+mn-ea"/>
              <a:cs typeface="+mn-cs"/>
            </a:rPr>
            <a:t>では、</a:t>
          </a:r>
          <a:r>
            <a:rPr kumimoji="1" lang="ja-JP" altLang="en-US" sz="800">
              <a:solidFill>
                <a:schemeClr val="dk1"/>
              </a:solidFill>
              <a:effectLst/>
              <a:latin typeface="+mn-lt"/>
              <a:ea typeface="+mn-ea"/>
              <a:cs typeface="+mn-cs"/>
            </a:rPr>
            <a:t>約</a:t>
          </a:r>
          <a:r>
            <a:rPr kumimoji="1" lang="en-US" altLang="ja-JP" sz="800">
              <a:solidFill>
                <a:schemeClr val="dk1"/>
              </a:solidFill>
              <a:effectLst/>
              <a:latin typeface="+mn-lt"/>
              <a:ea typeface="+mn-ea"/>
              <a:cs typeface="+mn-cs"/>
            </a:rPr>
            <a:t>2</a:t>
          </a:r>
          <a:r>
            <a:rPr kumimoji="1" lang="ja-JP" altLang="en-US" sz="800">
              <a:solidFill>
                <a:schemeClr val="dk1"/>
              </a:solidFill>
              <a:effectLst/>
              <a:latin typeface="+mn-lt"/>
              <a:ea typeface="+mn-ea"/>
              <a:cs typeface="+mn-cs"/>
            </a:rPr>
            <a:t>億</a:t>
          </a:r>
          <a:r>
            <a:rPr kumimoji="1" lang="en-US" altLang="ja-JP" sz="800">
              <a:solidFill>
                <a:schemeClr val="dk1"/>
              </a:solidFill>
              <a:effectLst/>
              <a:latin typeface="+mn-lt"/>
              <a:ea typeface="+mn-ea"/>
              <a:cs typeface="+mn-cs"/>
            </a:rPr>
            <a:t>1,000</a:t>
          </a:r>
          <a:r>
            <a:rPr kumimoji="1" lang="ja-JP" altLang="en-US" sz="800">
              <a:solidFill>
                <a:schemeClr val="dk1"/>
              </a:solidFill>
              <a:effectLst/>
              <a:latin typeface="+mn-lt"/>
              <a:ea typeface="+mn-ea"/>
              <a:cs typeface="+mn-cs"/>
            </a:rPr>
            <a:t>万円の増額となりました。これは、自治体情報システム標準化・共通化対応経費や各種選挙に係る委託料の新規計上、および物価高騰の影響に</a:t>
          </a:r>
          <a:r>
            <a:rPr kumimoji="1" lang="ja-JP" altLang="ja-JP" sz="800">
              <a:solidFill>
                <a:schemeClr val="dk1"/>
              </a:solidFill>
              <a:effectLst/>
              <a:latin typeface="+mn-lt"/>
              <a:ea typeface="+mn-ea"/>
              <a:cs typeface="+mn-cs"/>
            </a:rPr>
            <a:t>よ</a:t>
          </a:r>
          <a:r>
            <a:rPr kumimoji="1" lang="ja-JP" altLang="en-US" sz="800">
              <a:solidFill>
                <a:schemeClr val="dk1"/>
              </a:solidFill>
              <a:effectLst/>
              <a:latin typeface="+mn-lt"/>
              <a:ea typeface="+mn-ea"/>
              <a:cs typeface="+mn-cs"/>
            </a:rPr>
            <a:t>る各種委託料の増額が要因です。特に、</a:t>
          </a:r>
          <a:r>
            <a:rPr kumimoji="1" lang="ja-JP" altLang="ja-JP" sz="800">
              <a:solidFill>
                <a:schemeClr val="dk1"/>
              </a:solidFill>
              <a:effectLst/>
              <a:latin typeface="+mn-lt"/>
              <a:ea typeface="+mn-ea"/>
              <a:cs typeface="+mn-cs"/>
            </a:rPr>
            <a:t>福生都市計画事業瑞穂町箱根ケ崎駅西土地区画整理事業に伴う都市づくり公社への委託料</a:t>
          </a:r>
          <a:r>
            <a:rPr kumimoji="1" lang="ja-JP" altLang="en-US" sz="800">
              <a:solidFill>
                <a:schemeClr val="dk1"/>
              </a:solidFill>
              <a:effectLst/>
              <a:latin typeface="+mn-lt"/>
              <a:ea typeface="+mn-ea"/>
              <a:cs typeface="+mn-cs"/>
            </a:rPr>
            <a:t>が大きい割合を占めており、</a:t>
          </a:r>
          <a:r>
            <a:rPr kumimoji="1" lang="ja-JP" altLang="ja-JP" sz="800">
              <a:solidFill>
                <a:schemeClr val="dk1"/>
              </a:solidFill>
              <a:effectLst/>
              <a:latin typeface="+mn-lt"/>
              <a:ea typeface="+mn-ea"/>
              <a:cs typeface="+mn-cs"/>
            </a:rPr>
            <a:t>区画整理</a:t>
          </a:r>
          <a:r>
            <a:rPr kumimoji="1" lang="ja-JP" altLang="en-US" sz="800">
              <a:solidFill>
                <a:schemeClr val="dk1"/>
              </a:solidFill>
              <a:effectLst/>
              <a:latin typeface="+mn-lt"/>
              <a:ea typeface="+mn-ea"/>
              <a:cs typeface="+mn-cs"/>
            </a:rPr>
            <a:t>事業が</a:t>
          </a:r>
          <a:r>
            <a:rPr kumimoji="1" lang="ja-JP" altLang="ja-JP" sz="800">
              <a:solidFill>
                <a:schemeClr val="dk1"/>
              </a:solidFill>
              <a:effectLst/>
              <a:latin typeface="+mn-lt"/>
              <a:ea typeface="+mn-ea"/>
              <a:cs typeface="+mn-cs"/>
            </a:rPr>
            <a:t>完了</a:t>
          </a:r>
          <a:r>
            <a:rPr kumimoji="1" lang="ja-JP" altLang="en-US" sz="800">
              <a:solidFill>
                <a:schemeClr val="dk1"/>
              </a:solidFill>
              <a:effectLst/>
              <a:latin typeface="+mn-lt"/>
              <a:ea typeface="+mn-ea"/>
              <a:cs typeface="+mn-cs"/>
            </a:rPr>
            <a:t>する</a:t>
          </a:r>
          <a:r>
            <a:rPr kumimoji="1" lang="ja-JP" altLang="ja-JP" sz="800">
              <a:solidFill>
                <a:schemeClr val="dk1"/>
              </a:solidFill>
              <a:effectLst/>
              <a:latin typeface="+mn-lt"/>
              <a:ea typeface="+mn-ea"/>
              <a:cs typeface="+mn-cs"/>
            </a:rPr>
            <a:t>までは</a:t>
          </a:r>
          <a:r>
            <a:rPr kumimoji="1" lang="ja-JP" altLang="en-US" sz="800">
              <a:solidFill>
                <a:schemeClr val="dk1"/>
              </a:solidFill>
              <a:effectLst/>
              <a:latin typeface="+mn-lt"/>
              <a:ea typeface="+mn-ea"/>
              <a:cs typeface="+mn-cs"/>
            </a:rPr>
            <a:t>、この</a:t>
          </a:r>
          <a:r>
            <a:rPr kumimoji="1" lang="ja-JP" altLang="ja-JP" sz="800">
              <a:solidFill>
                <a:schemeClr val="dk1"/>
              </a:solidFill>
              <a:effectLst/>
              <a:latin typeface="+mn-lt"/>
              <a:ea typeface="+mn-ea"/>
              <a:cs typeface="+mn-cs"/>
            </a:rPr>
            <a:t>高い水準が続くと考えられます。</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103525</xdr:rowOff>
    </xdr:from>
    <xdr:to>
      <xdr:col>23</xdr:col>
      <xdr:colOff>133350</xdr:colOff>
      <xdr:row>83</xdr:row>
      <xdr:rowOff>166661</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333875"/>
          <a:ext cx="838200" cy="6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103525</xdr:rowOff>
    </xdr:from>
    <xdr:to>
      <xdr:col>19</xdr:col>
      <xdr:colOff>133350</xdr:colOff>
      <xdr:row>83</xdr:row>
      <xdr:rowOff>133254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333875"/>
          <a:ext cx="889000" cy="2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133254</xdr:rowOff>
    </xdr:from>
    <xdr:to>
      <xdr:col>15</xdr:col>
      <xdr:colOff>82550</xdr:colOff>
      <xdr:row>83</xdr:row>
      <xdr:rowOff>155688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363604"/>
          <a:ext cx="889000" cy="2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96250</xdr:rowOff>
    </xdr:from>
    <xdr:to>
      <xdr:col>11</xdr:col>
      <xdr:colOff>31750</xdr:colOff>
      <xdr:row>83</xdr:row>
      <xdr:rowOff>155688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326600"/>
          <a:ext cx="889000" cy="5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115861</xdr:rowOff>
    </xdr:from>
    <xdr:to>
      <xdr:col>23</xdr:col>
      <xdr:colOff>184150</xdr:colOff>
      <xdr:row>84</xdr:row>
      <xdr:rowOff>46011</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34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87938</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318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52725</xdr:rowOff>
    </xdr:from>
    <xdr:to>
      <xdr:col>19</xdr:col>
      <xdr:colOff>184150</xdr:colOff>
      <xdr:row>83</xdr:row>
      <xdr:rowOff>154325</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28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139102</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369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82454</xdr:rowOff>
    </xdr:from>
    <xdr:to>
      <xdr:col>15</xdr:col>
      <xdr:colOff>133350</xdr:colOff>
      <xdr:row>84</xdr:row>
      <xdr:rowOff>12604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31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168831</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39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104888</xdr:rowOff>
    </xdr:from>
    <xdr:to>
      <xdr:col>11</xdr:col>
      <xdr:colOff>82550</xdr:colOff>
      <xdr:row>84</xdr:row>
      <xdr:rowOff>35038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33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19815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42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45450</xdr:rowOff>
    </xdr:from>
    <xdr:to>
      <xdr:col>7</xdr:col>
      <xdr:colOff>31750</xdr:colOff>
      <xdr:row>83</xdr:row>
      <xdr:rowOff>147050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2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131827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3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ラスパイレス指数は、類似団体内平均値を</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ポイント上回っています。これは町職員と国家公務員とを比較した際に、分母となる職員数の違いや採用時の職種による初任給の違いによる影響が大きいと考えられます。</a:t>
          </a:r>
          <a:endParaRPr lang="ja-JP" altLang="ja-JP" sz="1400">
            <a:effectLst/>
          </a:endParaRPr>
        </a:p>
        <a:p>
          <a:r>
            <a:rPr kumimoji="1" lang="ja-JP" altLang="ja-JP" sz="1100">
              <a:solidFill>
                <a:schemeClr val="dk1"/>
              </a:solidFill>
              <a:effectLst/>
              <a:latin typeface="+mn-lt"/>
              <a:ea typeface="+mn-ea"/>
              <a:cs typeface="+mn-cs"/>
            </a:rPr>
            <a:t>　瑞穂町においては、平成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年度から全職員を対象に人事考課制度に基づく昇給を実施しています。また、令和元年度から高齢層職員（</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歳超）の昇給停止を実施しました。</a:t>
          </a:r>
          <a:endParaRPr lang="ja-JP" altLang="ja-JP" sz="1400">
            <a:effectLst/>
          </a:endParaRPr>
        </a:p>
        <a:p>
          <a:r>
            <a:rPr kumimoji="1" lang="ja-JP" altLang="ja-JP" sz="1100">
              <a:solidFill>
                <a:schemeClr val="dk1"/>
              </a:solidFill>
              <a:effectLst/>
              <a:latin typeface="+mn-lt"/>
              <a:ea typeface="+mn-ea"/>
              <a:cs typeface="+mn-cs"/>
            </a:rPr>
            <a:t>　今後も適切な運用を継続し、水準の適正化に努めます。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69850</xdr:rowOff>
    </xdr:from>
    <xdr:to>
      <xdr:col>81</xdr:col>
      <xdr:colOff>44450</xdr:colOff>
      <xdr:row>89</xdr:row>
      <xdr:rowOff>121557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53289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120650</xdr:rowOff>
    </xdr:from>
    <xdr:to>
      <xdr:col>77</xdr:col>
      <xdr:colOff>44450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5208250"/>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120650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50876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103414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50876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19050</xdr:rowOff>
    </xdr:from>
    <xdr:to>
      <xdr:col>81</xdr:col>
      <xdr:colOff>95250</xdr:colOff>
      <xdr:row>89</xdr:row>
      <xdr:rowOff>120650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86377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51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70757</xdr:rowOff>
    </xdr:from>
    <xdr:to>
      <xdr:col>77</xdr:col>
      <xdr:colOff>95250</xdr:colOff>
      <xdr:row>90</xdr:row>
      <xdr:rowOff>907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532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157134</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416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156227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52614</xdr:rowOff>
    </xdr:from>
    <xdr:to>
      <xdr:col>64</xdr:col>
      <xdr:colOff>152400</xdr:colOff>
      <xdr:row>88</xdr:row>
      <xdr:rowOff>154214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138991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定員適正化計画に基づき、効率的な民間活力の活用を推進し、事務事業の外部委託や指定管理者制度の積極的な導入、任期付職員や会計年度任用職員など様々な任用形態を検討し、事務の効率化と住民サービスの低下を招くことのないよう適正な定員管理を行っています。</a:t>
          </a:r>
          <a:endParaRPr lang="ja-JP" altLang="ja-JP" sz="1200">
            <a:effectLst/>
          </a:endParaRPr>
        </a:p>
        <a:p>
          <a:r>
            <a:rPr kumimoji="1" lang="ja-JP" altLang="ja-JP" sz="1050">
              <a:solidFill>
                <a:schemeClr val="dk1"/>
              </a:solidFill>
              <a:effectLst/>
              <a:latin typeface="+mn-lt"/>
              <a:ea typeface="+mn-ea"/>
              <a:cs typeface="+mn-cs"/>
            </a:rPr>
            <a:t>　今後も、計画的な職員採用を実施するとともに、定員適正化の観点から継続的に効果の検証・確認を行いながら、職員の資質向上に努めるとともに、組織・機構の簡素合理化をさらに推進します。</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163477</xdr:rowOff>
    </xdr:from>
    <xdr:to>
      <xdr:col>81</xdr:col>
      <xdr:colOff>44450</xdr:colOff>
      <xdr:row>60</xdr:row>
      <xdr:rowOff>168839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50477"/>
          <a:ext cx="8382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147390</xdr:rowOff>
    </xdr:from>
    <xdr:to>
      <xdr:col>77</xdr:col>
      <xdr:colOff>44450</xdr:colOff>
      <xdr:row>60</xdr:row>
      <xdr:rowOff>163477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43439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147390</xdr:rowOff>
    </xdr:from>
    <xdr:to>
      <xdr:col>72</xdr:col>
      <xdr:colOff>203200</xdr:colOff>
      <xdr:row>60</xdr:row>
      <xdr:rowOff>155434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43439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150071</xdr:rowOff>
    </xdr:from>
    <xdr:to>
      <xdr:col>68</xdr:col>
      <xdr:colOff>152400</xdr:colOff>
      <xdr:row>60</xdr:row>
      <xdr:rowOff>155434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37071"/>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118039</xdr:rowOff>
    </xdr:from>
    <xdr:to>
      <xdr:col>81</xdr:col>
      <xdr:colOff>95250</xdr:colOff>
      <xdr:row>61</xdr:row>
      <xdr:rowOff>48189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0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134566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50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112677</xdr:rowOff>
    </xdr:from>
    <xdr:to>
      <xdr:col>77</xdr:col>
      <xdr:colOff>95250</xdr:colOff>
      <xdr:row>61</xdr:row>
      <xdr:rowOff>42827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9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53004</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68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96590</xdr:rowOff>
    </xdr:from>
    <xdr:to>
      <xdr:col>73</xdr:col>
      <xdr:colOff>44450</xdr:colOff>
      <xdr:row>61</xdr:row>
      <xdr:rowOff>26740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8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36917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5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104634</xdr:rowOff>
    </xdr:from>
    <xdr:to>
      <xdr:col>68</xdr:col>
      <xdr:colOff>203200</xdr:colOff>
      <xdr:row>61</xdr:row>
      <xdr:rowOff>34784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9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44961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6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99271</xdr:rowOff>
    </xdr:from>
    <xdr:to>
      <xdr:col>64</xdr:col>
      <xdr:colOff>152400</xdr:colOff>
      <xdr:row>61</xdr:row>
      <xdr:rowOff>29421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39598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5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mn-lt"/>
              <a:ea typeface="+mn-ea"/>
              <a:cs typeface="+mn-cs"/>
            </a:rPr>
            <a:t>　</a:t>
          </a:r>
          <a:r>
            <a:rPr kumimoji="1" lang="ja-JP" altLang="en-US" sz="1000">
              <a:solidFill>
                <a:schemeClr val="dk1"/>
              </a:solidFill>
              <a:effectLst/>
              <a:latin typeface="+mn-lt"/>
              <a:ea typeface="+mn-ea"/>
              <a:cs typeface="+mn-cs"/>
            </a:rPr>
            <a:t>実質公債費負担比率は、</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年度と比較（</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か年平均の入替対象年）し、新庁舎建設事業債</a:t>
          </a:r>
          <a:r>
            <a:rPr kumimoji="1" lang="ja-JP" altLang="en-US" sz="1000">
              <a:solidFill>
                <a:schemeClr val="dk1"/>
              </a:solidFill>
              <a:effectLst/>
              <a:latin typeface="+mn-lt"/>
              <a:ea typeface="+mn-ea"/>
              <a:cs typeface="+mn-cs"/>
            </a:rPr>
            <a:t>及び</a:t>
          </a:r>
          <a:r>
            <a:rPr kumimoji="1" lang="ja-JP" altLang="ja-JP" sz="1000">
              <a:solidFill>
                <a:schemeClr val="dk1"/>
              </a:solidFill>
              <a:effectLst/>
              <a:latin typeface="+mn-lt"/>
              <a:ea typeface="+mn-ea"/>
              <a:cs typeface="+mn-cs"/>
            </a:rPr>
            <a:t>駅西土地区画整理事業債の元金償還開始による元利償還金の</a:t>
          </a:r>
          <a:r>
            <a:rPr kumimoji="1" lang="ja-JP" altLang="en-US" sz="1000">
              <a:solidFill>
                <a:schemeClr val="dk1"/>
              </a:solidFill>
              <a:effectLst/>
              <a:latin typeface="+mn-lt"/>
              <a:ea typeface="+mn-ea"/>
              <a:cs typeface="+mn-cs"/>
            </a:rPr>
            <a:t>増加、さらに</a:t>
          </a:r>
          <a:r>
            <a:rPr kumimoji="1" lang="ja-JP" altLang="ja-JP" sz="1000">
              <a:solidFill>
                <a:schemeClr val="dk1"/>
              </a:solidFill>
              <a:effectLst/>
              <a:latin typeface="+mn-lt"/>
              <a:ea typeface="+mn-ea"/>
              <a:cs typeface="+mn-cs"/>
            </a:rPr>
            <a:t>基準財政需要額に算入</a:t>
          </a:r>
          <a:r>
            <a:rPr kumimoji="1" lang="ja-JP" altLang="en-US" sz="1000">
              <a:solidFill>
                <a:schemeClr val="dk1"/>
              </a:solidFill>
              <a:effectLst/>
              <a:latin typeface="+mn-lt"/>
              <a:ea typeface="+mn-ea"/>
              <a:cs typeface="+mn-cs"/>
            </a:rPr>
            <a:t>される</a:t>
          </a:r>
          <a:r>
            <a:rPr kumimoji="1" lang="ja-JP" altLang="ja-JP" sz="1000">
              <a:solidFill>
                <a:schemeClr val="dk1"/>
              </a:solidFill>
              <a:effectLst/>
              <a:latin typeface="+mn-lt"/>
              <a:ea typeface="+mn-ea"/>
              <a:cs typeface="+mn-cs"/>
            </a:rPr>
            <a:t>元利償還金</a:t>
          </a:r>
          <a:r>
            <a:rPr kumimoji="1" lang="ja-JP" altLang="en-US" sz="1000">
              <a:solidFill>
                <a:schemeClr val="dk1"/>
              </a:solidFill>
              <a:effectLst/>
              <a:latin typeface="+mn-lt"/>
              <a:ea typeface="+mn-ea"/>
              <a:cs typeface="+mn-cs"/>
            </a:rPr>
            <a:t>が減額し、昨年度から</a:t>
          </a:r>
          <a:r>
            <a:rPr kumimoji="1" lang="en-US" altLang="ja-JP" sz="1000">
              <a:solidFill>
                <a:schemeClr val="dk1"/>
              </a:solidFill>
              <a:effectLst/>
              <a:latin typeface="+mn-lt"/>
              <a:ea typeface="+mn-ea"/>
              <a:cs typeface="+mn-cs"/>
            </a:rPr>
            <a:t>0.5</a:t>
          </a:r>
          <a:r>
            <a:rPr kumimoji="1" lang="ja-JP" altLang="en-US" sz="1000">
              <a:solidFill>
                <a:schemeClr val="dk1"/>
              </a:solidFill>
              <a:effectLst/>
              <a:latin typeface="+mn-lt"/>
              <a:ea typeface="+mn-ea"/>
              <a:cs typeface="+mn-cs"/>
            </a:rPr>
            <a:t>ポイント悪化しました。</a:t>
          </a:r>
          <a:endParaRPr lang="ja-JP" altLang="ja-JP" sz="1100">
            <a:effectLst/>
          </a:endParaRPr>
        </a:p>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近年は、駅西土地区画整理事業債の元金償還が順次始まり、その償還額が算定に加わり微増傾向にありますが、目安となる警戒ラインの</a:t>
          </a:r>
          <a:r>
            <a:rPr kumimoji="1" lang="en-US" altLang="ja-JP" sz="1000">
              <a:solidFill>
                <a:schemeClr val="dk1"/>
              </a:solidFill>
              <a:effectLst/>
              <a:latin typeface="+mn-lt"/>
              <a:ea typeface="+mn-ea"/>
              <a:cs typeface="+mn-cs"/>
            </a:rPr>
            <a:t>15%</a:t>
          </a:r>
          <a:r>
            <a:rPr kumimoji="1" lang="ja-JP" altLang="en-US" sz="1000">
              <a:solidFill>
                <a:schemeClr val="dk1"/>
              </a:solidFill>
              <a:effectLst/>
              <a:latin typeface="+mn-lt"/>
              <a:ea typeface="+mn-ea"/>
              <a:cs typeface="+mn-cs"/>
            </a:rPr>
            <a:t>、危険ラインの</a:t>
          </a:r>
          <a:r>
            <a:rPr kumimoji="1" lang="en-US" altLang="ja-JP" sz="1000">
              <a:solidFill>
                <a:schemeClr val="dk1"/>
              </a:solidFill>
              <a:effectLst/>
              <a:latin typeface="+mn-lt"/>
              <a:ea typeface="+mn-ea"/>
              <a:cs typeface="+mn-cs"/>
            </a:rPr>
            <a:t>20%</a:t>
          </a:r>
          <a:r>
            <a:rPr kumimoji="1" lang="ja-JP" altLang="en-US" sz="1000">
              <a:solidFill>
                <a:schemeClr val="dk1"/>
              </a:solidFill>
              <a:effectLst/>
              <a:latin typeface="+mn-lt"/>
              <a:ea typeface="+mn-ea"/>
              <a:cs typeface="+mn-cs"/>
            </a:rPr>
            <a:t>を大きく下回っており、町の財政運営が健全な状態であることを示しています。</a:t>
          </a:r>
        </a:p>
        <a:p>
          <a:endParaRPr kumimoji="1" lang="ja-JP" altLang="en-US" sz="1100">
            <a:solidFill>
              <a:schemeClr val="dk1"/>
            </a:solidFill>
            <a:effectLst/>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140123</xdr:rowOff>
    </xdr:from>
    <xdr:to>
      <xdr:col>81</xdr:col>
      <xdr:colOff>44450</xdr:colOff>
      <xdr:row>39</xdr:row>
      <xdr:rowOff>8890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65522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132080</xdr:rowOff>
    </xdr:from>
    <xdr:to>
      <xdr:col>77</xdr:col>
      <xdr:colOff>44450</xdr:colOff>
      <xdr:row>38</xdr:row>
      <xdr:rowOff>140123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6471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115994</xdr:rowOff>
    </xdr:from>
    <xdr:to>
      <xdr:col>72</xdr:col>
      <xdr:colOff>203200</xdr:colOff>
      <xdr:row>38</xdr:row>
      <xdr:rowOff>132080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6310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115994</xdr:rowOff>
    </xdr:from>
    <xdr:to>
      <xdr:col>68</xdr:col>
      <xdr:colOff>152400</xdr:colOff>
      <xdr:row>38</xdr:row>
      <xdr:rowOff>115994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6310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129540</xdr:rowOff>
    </xdr:from>
    <xdr:to>
      <xdr:col>81</xdr:col>
      <xdr:colOff>95250</xdr:colOff>
      <xdr:row>39</xdr:row>
      <xdr:rowOff>59690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146067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48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89323</xdr:rowOff>
    </xdr:from>
    <xdr:to>
      <xdr:col>77</xdr:col>
      <xdr:colOff>95250</xdr:colOff>
      <xdr:row>39</xdr:row>
      <xdr:rowOff>19473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6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29650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373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81280</xdr:rowOff>
    </xdr:from>
    <xdr:to>
      <xdr:col>73</xdr:col>
      <xdr:colOff>44450</xdr:colOff>
      <xdr:row>39</xdr:row>
      <xdr:rowOff>11430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21607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65194</xdr:rowOff>
    </xdr:from>
    <xdr:to>
      <xdr:col>68</xdr:col>
      <xdr:colOff>203200</xdr:colOff>
      <xdr:row>38</xdr:row>
      <xdr:rowOff>166794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5520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34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65194</xdr:rowOff>
    </xdr:from>
    <xdr:to>
      <xdr:col>64</xdr:col>
      <xdr:colOff>152400</xdr:colOff>
      <xdr:row>38</xdr:row>
      <xdr:rowOff>166794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5520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34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050">
              <a:solidFill>
                <a:schemeClr val="dk1"/>
              </a:solidFill>
              <a:effectLst/>
              <a:latin typeface="+mn-lt"/>
              <a:ea typeface="+mn-ea"/>
              <a:cs typeface="+mn-cs"/>
            </a:rPr>
            <a:t>将来負担額は、一般会計での新規借入がないことから起債残高が減少し、全体で約</a:t>
          </a:r>
          <a:r>
            <a:rPr kumimoji="1" lang="en-US" altLang="ja-JP" sz="1050">
              <a:solidFill>
                <a:schemeClr val="dk1"/>
              </a:solidFill>
              <a:effectLst/>
              <a:latin typeface="+mn-lt"/>
              <a:ea typeface="+mn-ea"/>
              <a:cs typeface="+mn-cs"/>
            </a:rPr>
            <a:t>3,700</a:t>
          </a:r>
          <a:r>
            <a:rPr kumimoji="1" lang="ja-JP" altLang="en-US" sz="1050">
              <a:solidFill>
                <a:schemeClr val="dk1"/>
              </a:solidFill>
              <a:effectLst/>
              <a:latin typeface="+mn-lt"/>
              <a:ea typeface="+mn-ea"/>
              <a:cs typeface="+mn-cs"/>
            </a:rPr>
            <a:t>万円の減額となりました。</a:t>
          </a:r>
          <a:br>
            <a:rPr kumimoji="1" lang="ja-JP" altLang="en-US" sz="1050">
              <a:solidFill>
                <a:schemeClr val="dk1"/>
              </a:solidFill>
              <a:effectLst/>
              <a:latin typeface="+mn-lt"/>
              <a:ea typeface="+mn-ea"/>
              <a:cs typeface="+mn-cs"/>
            </a:rPr>
          </a:br>
          <a:r>
            <a:rPr kumimoji="1" lang="ja-JP" altLang="en-US" sz="1050">
              <a:solidFill>
                <a:schemeClr val="dk1"/>
              </a:solidFill>
              <a:effectLst/>
              <a:latin typeface="+mn-lt"/>
              <a:ea typeface="+mn-ea"/>
              <a:cs typeface="+mn-cs"/>
            </a:rPr>
            <a:t>　一方、充当可能財源等では、財政調整基金の積立額が取崩額を上回ったことなどにより約</a:t>
          </a:r>
          <a:r>
            <a:rPr kumimoji="1" lang="en-US" altLang="ja-JP" sz="1050">
              <a:solidFill>
                <a:schemeClr val="dk1"/>
              </a:solidFill>
              <a:effectLst/>
              <a:latin typeface="+mn-lt"/>
              <a:ea typeface="+mn-ea"/>
              <a:cs typeface="+mn-cs"/>
            </a:rPr>
            <a:t>1</a:t>
          </a:r>
          <a:r>
            <a:rPr kumimoji="1" lang="ja-JP" altLang="en-US" sz="1050">
              <a:solidFill>
                <a:schemeClr val="dk1"/>
              </a:solidFill>
              <a:effectLst/>
              <a:latin typeface="+mn-lt"/>
              <a:ea typeface="+mn-ea"/>
              <a:cs typeface="+mn-cs"/>
            </a:rPr>
            <a:t>億</a:t>
          </a:r>
          <a:r>
            <a:rPr kumimoji="1" lang="en-US" altLang="ja-JP" sz="1050">
              <a:solidFill>
                <a:schemeClr val="dk1"/>
              </a:solidFill>
              <a:effectLst/>
              <a:latin typeface="+mn-lt"/>
              <a:ea typeface="+mn-ea"/>
              <a:cs typeface="+mn-cs"/>
            </a:rPr>
            <a:t>1,200</a:t>
          </a:r>
          <a:r>
            <a:rPr kumimoji="1" lang="ja-JP" altLang="en-US" sz="1050">
              <a:solidFill>
                <a:schemeClr val="dk1"/>
              </a:solidFill>
              <a:effectLst/>
              <a:latin typeface="+mn-lt"/>
              <a:ea typeface="+mn-ea"/>
              <a:cs typeface="+mn-cs"/>
            </a:rPr>
            <a:t>万円の増額となりました。</a:t>
          </a:r>
          <a:br>
            <a:rPr kumimoji="1" lang="ja-JP" altLang="en-US" sz="1050">
              <a:solidFill>
                <a:schemeClr val="dk1"/>
              </a:solidFill>
              <a:effectLst/>
              <a:latin typeface="+mn-lt"/>
              <a:ea typeface="+mn-ea"/>
              <a:cs typeface="+mn-cs"/>
            </a:rPr>
          </a:br>
          <a:r>
            <a:rPr kumimoji="1" lang="ja-JP" altLang="en-US" sz="1050">
              <a:solidFill>
                <a:schemeClr val="dk1"/>
              </a:solidFill>
              <a:effectLst/>
              <a:latin typeface="+mn-lt"/>
              <a:ea typeface="+mn-ea"/>
              <a:cs typeface="+mn-cs"/>
            </a:rPr>
            <a:t>　これらの要因により、将来負担比率の分子が減少するとともに、分母となる標準財政規模も増加したことで、将来負担比率は昨年度から</a:t>
          </a:r>
          <a:r>
            <a:rPr kumimoji="1" lang="en-US" altLang="ja-JP" sz="1050">
              <a:solidFill>
                <a:schemeClr val="dk1"/>
              </a:solidFill>
              <a:effectLst/>
              <a:latin typeface="+mn-lt"/>
              <a:ea typeface="+mn-ea"/>
              <a:cs typeface="+mn-cs"/>
            </a:rPr>
            <a:t>1.5</a:t>
          </a:r>
          <a:r>
            <a:rPr kumimoji="1" lang="ja-JP" altLang="en-US" sz="1050">
              <a:solidFill>
                <a:schemeClr val="dk1"/>
              </a:solidFill>
              <a:effectLst/>
              <a:latin typeface="+mn-lt"/>
              <a:ea typeface="+mn-ea"/>
              <a:cs typeface="+mn-cs"/>
            </a:rPr>
            <a:t>ポイント改善し、引き続き健全な水準を維持しており、町の財政運営が健全な状態であることを示しています。</a:t>
          </a:r>
        </a:p>
        <a:p>
          <a:br>
            <a:rPr kumimoji="1" lang="ja-JP" altLang="en-US" sz="1100">
              <a:solidFill>
                <a:schemeClr val="dk1"/>
              </a:solidFill>
              <a:effectLst/>
              <a:latin typeface="+mn-lt"/>
              <a:ea typeface="+mn-ea"/>
              <a:cs typeface="+mn-cs"/>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44195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61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136979</xdr:rowOff>
    </xdr:from>
    <xdr:to>
      <xdr:col>64</xdr:col>
      <xdr:colOff>152400</xdr:colOff>
      <xdr:row>14</xdr:row>
      <xdr:rowOff>67129</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236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77306</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13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東京都瑞穂町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32,013
30,921
16.85
16,871,142
16,389,443
458,829
7,630,178
6,763,585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正規職員の</a:t>
          </a:r>
          <a:r>
            <a:rPr kumimoji="1" lang="ja-JP" altLang="ja-JP" sz="1100">
              <a:solidFill>
                <a:schemeClr val="dk1"/>
              </a:solidFill>
              <a:effectLst/>
              <a:latin typeface="+mn-lt"/>
              <a:ea typeface="+mn-ea"/>
              <a:cs typeface="+mn-cs"/>
            </a:rPr>
            <a:t>職員給もやや高い水準であることに加え、附属機関分、学校医等分及び非常勤職員への報酬が類似団体より多いため、人件費全体では、類似団体平均値を上回っている状況です。</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また、会計年度任用職員報酬の増加や期末・勤勉手当が増加したことが主な要因となり、人件費全体では増額となりました。今後も給与の適正化、適切な定員管理により人件費の抑制に努めます。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110998</xdr:rowOff>
    </xdr:from>
    <xdr:to>
      <xdr:col>24</xdr:col>
      <xdr:colOff>25400</xdr:colOff>
      <xdr:row>37</xdr:row>
      <xdr:rowOff>133858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46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97282</xdr:rowOff>
    </xdr:from>
    <xdr:to>
      <xdr:col>19</xdr:col>
      <xdr:colOff>187325</xdr:colOff>
      <xdr:row>37</xdr:row>
      <xdr:rowOff>110998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409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60706</xdr:rowOff>
    </xdr:from>
    <xdr:to>
      <xdr:col>15</xdr:col>
      <xdr:colOff>98425</xdr:colOff>
      <xdr:row>37</xdr:row>
      <xdr:rowOff>97282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043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60706</xdr:rowOff>
    </xdr:from>
    <xdr:to>
      <xdr:col>11</xdr:col>
      <xdr:colOff>9525</xdr:colOff>
      <xdr:row>37</xdr:row>
      <xdr:rowOff>97282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043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83058</xdr:rowOff>
    </xdr:from>
    <xdr:to>
      <xdr:col>24</xdr:col>
      <xdr:colOff>76200</xdr:colOff>
      <xdr:row>38</xdr:row>
      <xdr:rowOff>13208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55135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60198</xdr:rowOff>
    </xdr:from>
    <xdr:to>
      <xdr:col>20</xdr:col>
      <xdr:colOff>38100</xdr:colOff>
      <xdr:row>37</xdr:row>
      <xdr:rowOff>161798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146575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46482</xdr:rowOff>
    </xdr:from>
    <xdr:to>
      <xdr:col>15</xdr:col>
      <xdr:colOff>149225</xdr:colOff>
      <xdr:row>37</xdr:row>
      <xdr:rowOff>148082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132859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9906</xdr:rowOff>
    </xdr:from>
    <xdr:to>
      <xdr:col>11</xdr:col>
      <xdr:colOff>60325</xdr:colOff>
      <xdr:row>37</xdr:row>
      <xdr:rowOff>111506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96283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132859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物件費に係る経常収支比率は、類似団体平均値を上回る水準にあります。これは、類似団体と比較して委託料が多いことが主な要因です。</a:t>
          </a:r>
        </a:p>
        <a:p>
          <a:r>
            <a:rPr kumimoji="1" lang="ja-JP" altLang="en-US"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年度の物件費全体では、物価高騰に伴う各種委託料の増加などにより約</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7,000</a:t>
          </a:r>
          <a:r>
            <a:rPr kumimoji="1" lang="ja-JP" altLang="en-US" sz="1100">
              <a:solidFill>
                <a:schemeClr val="dk1"/>
              </a:solidFill>
              <a:effectLst/>
              <a:latin typeface="+mn-lt"/>
              <a:ea typeface="+mn-ea"/>
              <a:cs typeface="+mn-cs"/>
            </a:rPr>
            <a:t>万円の増額となり、経常収支比率は前年度比で</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ポイント悪化しました。</a:t>
          </a:r>
        </a:p>
        <a:p>
          <a:br>
            <a:rPr lang="ja-JP" altLang="en-US" sz="1400"/>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138430</xdr:rowOff>
    </xdr:from>
    <xdr:to>
      <xdr:col>82</xdr:col>
      <xdr:colOff>107950</xdr:colOff>
      <xdr:row>17</xdr:row>
      <xdr:rowOff>46990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8163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86995</xdr:rowOff>
    </xdr:from>
    <xdr:to>
      <xdr:col>78</xdr:col>
      <xdr:colOff>69850</xdr:colOff>
      <xdr:row>16</xdr:row>
      <xdr:rowOff>138430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301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52705</xdr:rowOff>
    </xdr:from>
    <xdr:to>
      <xdr:col>73</xdr:col>
      <xdr:colOff>180975</xdr:colOff>
      <xdr:row>16</xdr:row>
      <xdr:rowOff>86995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959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52705</xdr:rowOff>
    </xdr:from>
    <xdr:to>
      <xdr:col>69</xdr:col>
      <xdr:colOff>92075</xdr:colOff>
      <xdr:row>16</xdr:row>
      <xdr:rowOff>109855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959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167640</xdr:rowOff>
    </xdr:from>
    <xdr:to>
      <xdr:col>82</xdr:col>
      <xdr:colOff>158750</xdr:colOff>
      <xdr:row>17</xdr:row>
      <xdr:rowOff>97790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139717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87630</xdr:rowOff>
    </xdr:from>
    <xdr:to>
      <xdr:col>78</xdr:col>
      <xdr:colOff>120650</xdr:colOff>
      <xdr:row>17</xdr:row>
      <xdr:rowOff>17780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2557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1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36195</xdr:rowOff>
    </xdr:from>
    <xdr:to>
      <xdr:col>74</xdr:col>
      <xdr:colOff>31750</xdr:colOff>
      <xdr:row>16</xdr:row>
      <xdr:rowOff>137795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122572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65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1905</xdr:rowOff>
    </xdr:from>
    <xdr:to>
      <xdr:col>69</xdr:col>
      <xdr:colOff>142875</xdr:colOff>
      <xdr:row>16</xdr:row>
      <xdr:rowOff>103505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88282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31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59055</xdr:rowOff>
    </xdr:from>
    <xdr:to>
      <xdr:col>65</xdr:col>
      <xdr:colOff>53975</xdr:colOff>
      <xdr:row>16</xdr:row>
      <xdr:rowOff>160655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0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145432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88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050">
              <a:solidFill>
                <a:schemeClr val="dk1"/>
              </a:solidFill>
              <a:effectLst/>
              <a:latin typeface="+mn-lt"/>
              <a:ea typeface="+mn-ea"/>
              <a:cs typeface="+mn-cs"/>
            </a:rPr>
            <a:t>扶助費は、類似団体平均を上回る高い水準です。なかでも児童福祉費が高い水準となっており、保育園児童運営委託料などの割合が高く推移している影響により、扶助費の経常経費充当一般財源は約</a:t>
          </a:r>
          <a:r>
            <a:rPr kumimoji="1" lang="en-US" altLang="ja-JP" sz="1050">
              <a:solidFill>
                <a:schemeClr val="dk1"/>
              </a:solidFill>
              <a:effectLst/>
              <a:latin typeface="+mn-lt"/>
              <a:ea typeface="+mn-ea"/>
              <a:cs typeface="+mn-cs"/>
            </a:rPr>
            <a:t>3,700</a:t>
          </a:r>
          <a:r>
            <a:rPr kumimoji="1" lang="ja-JP" altLang="en-US" sz="1050">
              <a:solidFill>
                <a:schemeClr val="dk1"/>
              </a:solidFill>
              <a:effectLst/>
              <a:latin typeface="+mn-lt"/>
              <a:ea typeface="+mn-ea"/>
              <a:cs typeface="+mn-cs"/>
            </a:rPr>
            <a:t>万円増加しました。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mn-lt"/>
              <a:ea typeface="+mn-ea"/>
              <a:cs typeface="+mn-cs"/>
            </a:rPr>
            <a:t>　補助金などの特定財源を活用したことにより、経常収支比率は横ばいで推移しましたが、経常経費は今後も増加していくことが見込まれます。引き続き、補助金の制度改正等を注視するとともに、適切な給付に努めます。</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117856</xdr:rowOff>
    </xdr:from>
    <xdr:to>
      <xdr:col>24</xdr:col>
      <xdr:colOff>25400</xdr:colOff>
      <xdr:row>58</xdr:row>
      <xdr:rowOff>117856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100619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108712</xdr:rowOff>
    </xdr:from>
    <xdr:to>
      <xdr:col>19</xdr:col>
      <xdr:colOff>187325</xdr:colOff>
      <xdr:row>58</xdr:row>
      <xdr:rowOff>117856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100528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44704</xdr:rowOff>
    </xdr:from>
    <xdr:to>
      <xdr:col>15</xdr:col>
      <xdr:colOff>98425</xdr:colOff>
      <xdr:row>58</xdr:row>
      <xdr:rowOff>108712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9888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44704</xdr:rowOff>
    </xdr:from>
    <xdr:to>
      <xdr:col>11</xdr:col>
      <xdr:colOff>9525</xdr:colOff>
      <xdr:row>58</xdr:row>
      <xdr:rowOff>108712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9888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67056</xdr:rowOff>
    </xdr:from>
    <xdr:to>
      <xdr:col>24</xdr:col>
      <xdr:colOff>76200</xdr:colOff>
      <xdr:row>58</xdr:row>
      <xdr:rowOff>168656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39133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98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67056</xdr:rowOff>
    </xdr:from>
    <xdr:to>
      <xdr:col>20</xdr:col>
      <xdr:colOff>38100</xdr:colOff>
      <xdr:row>58</xdr:row>
      <xdr:rowOff>168656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153433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10097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57912</xdr:rowOff>
    </xdr:from>
    <xdr:to>
      <xdr:col>15</xdr:col>
      <xdr:colOff>149225</xdr:colOff>
      <xdr:row>58</xdr:row>
      <xdr:rowOff>159512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144289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08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165354</xdr:rowOff>
    </xdr:from>
    <xdr:to>
      <xdr:col>11</xdr:col>
      <xdr:colOff>60325</xdr:colOff>
      <xdr:row>58</xdr:row>
      <xdr:rowOff>95504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80281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1002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57912</xdr:rowOff>
    </xdr:from>
    <xdr:to>
      <xdr:col>6</xdr:col>
      <xdr:colOff>171450</xdr:colOff>
      <xdr:row>58</xdr:row>
      <xdr:rowOff>159512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144289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1008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950">
              <a:solidFill>
                <a:schemeClr val="dk1"/>
              </a:solidFill>
              <a:effectLst/>
              <a:latin typeface="+mn-lt"/>
              <a:ea typeface="+mn-ea"/>
              <a:cs typeface="+mn-cs"/>
            </a:rPr>
            <a:t>維持補修費の経常収支比率は、各施設の修繕料が減少したため、前年度比で</a:t>
          </a:r>
          <a:r>
            <a:rPr kumimoji="1" lang="en-US" altLang="ja-JP" sz="950">
              <a:solidFill>
                <a:schemeClr val="dk1"/>
              </a:solidFill>
              <a:effectLst/>
              <a:latin typeface="+mn-lt"/>
              <a:ea typeface="+mn-ea"/>
              <a:cs typeface="+mn-cs"/>
            </a:rPr>
            <a:t>0.1</a:t>
          </a:r>
          <a:r>
            <a:rPr kumimoji="1" lang="ja-JP" altLang="ja-JP" sz="950">
              <a:solidFill>
                <a:schemeClr val="dk1"/>
              </a:solidFill>
              <a:effectLst/>
              <a:latin typeface="+mn-lt"/>
              <a:ea typeface="+mn-ea"/>
              <a:cs typeface="+mn-cs"/>
            </a:rPr>
            <a:t>ポイント</a:t>
          </a:r>
          <a:r>
            <a:rPr kumimoji="1" lang="ja-JP" altLang="en-US" sz="950">
              <a:solidFill>
                <a:schemeClr val="dk1"/>
              </a:solidFill>
              <a:effectLst/>
              <a:latin typeface="+mn-lt"/>
              <a:ea typeface="+mn-ea"/>
              <a:cs typeface="+mn-cs"/>
            </a:rPr>
            <a:t>改善</a:t>
          </a:r>
          <a:r>
            <a:rPr kumimoji="1" lang="ja-JP" altLang="ja-JP" sz="950">
              <a:solidFill>
                <a:schemeClr val="dk1"/>
              </a:solidFill>
              <a:effectLst/>
              <a:latin typeface="+mn-lt"/>
              <a:ea typeface="+mn-ea"/>
              <a:cs typeface="+mn-cs"/>
            </a:rPr>
            <a:t>しました。　</a:t>
          </a:r>
          <a:endParaRPr lang="ja-JP" altLang="ja-JP" sz="950">
            <a:effectLst/>
          </a:endParaRPr>
        </a:p>
        <a:p>
          <a:r>
            <a:rPr kumimoji="1" lang="ja-JP" altLang="ja-JP" sz="950">
              <a:solidFill>
                <a:schemeClr val="dk1"/>
              </a:solidFill>
              <a:effectLst/>
              <a:latin typeface="+mn-lt"/>
              <a:ea typeface="+mn-ea"/>
              <a:cs typeface="+mn-cs"/>
            </a:rPr>
            <a:t>　</a:t>
          </a:r>
          <a:r>
            <a:rPr kumimoji="1" lang="ja-JP" altLang="en-US" sz="950">
              <a:solidFill>
                <a:schemeClr val="dk1"/>
              </a:solidFill>
              <a:effectLst/>
              <a:latin typeface="+mn-lt"/>
              <a:ea typeface="+mn-ea"/>
              <a:cs typeface="+mn-cs"/>
            </a:rPr>
            <a:t>また、</a:t>
          </a:r>
          <a:r>
            <a:rPr kumimoji="1" lang="ja-JP" altLang="ja-JP" sz="950">
              <a:solidFill>
                <a:schemeClr val="dk1"/>
              </a:solidFill>
              <a:effectLst/>
              <a:latin typeface="+mn-lt"/>
              <a:ea typeface="+mn-ea"/>
              <a:cs typeface="+mn-cs"/>
            </a:rPr>
            <a:t>繰出金の経常収支比率</a:t>
          </a:r>
          <a:r>
            <a:rPr kumimoji="1" lang="ja-JP" altLang="en-US" sz="950">
              <a:solidFill>
                <a:schemeClr val="dk1"/>
              </a:solidFill>
              <a:effectLst/>
              <a:latin typeface="+mn-lt"/>
              <a:ea typeface="+mn-ea"/>
              <a:cs typeface="+mn-cs"/>
            </a:rPr>
            <a:t>は</a:t>
          </a:r>
          <a:r>
            <a:rPr kumimoji="1" lang="ja-JP" altLang="ja-JP" sz="950">
              <a:solidFill>
                <a:schemeClr val="dk1"/>
              </a:solidFill>
              <a:effectLst/>
              <a:latin typeface="+mn-lt"/>
              <a:ea typeface="+mn-ea"/>
              <a:cs typeface="+mn-cs"/>
            </a:rPr>
            <a:t>、各特別会計への繰出金が約</a:t>
          </a:r>
          <a:r>
            <a:rPr kumimoji="1" lang="en-US" altLang="ja-JP" sz="950">
              <a:solidFill>
                <a:schemeClr val="dk1"/>
              </a:solidFill>
              <a:effectLst/>
              <a:latin typeface="+mn-lt"/>
              <a:ea typeface="+mn-ea"/>
              <a:cs typeface="+mn-cs"/>
            </a:rPr>
            <a:t>2,100</a:t>
          </a:r>
          <a:r>
            <a:rPr kumimoji="1" lang="ja-JP" altLang="ja-JP" sz="950">
              <a:solidFill>
                <a:schemeClr val="dk1"/>
              </a:solidFill>
              <a:effectLst/>
              <a:latin typeface="+mn-lt"/>
              <a:ea typeface="+mn-ea"/>
              <a:cs typeface="+mn-cs"/>
            </a:rPr>
            <a:t>万円増加し</a:t>
          </a:r>
          <a:r>
            <a:rPr kumimoji="1" lang="ja-JP" altLang="en-US" sz="950">
              <a:solidFill>
                <a:schemeClr val="dk1"/>
              </a:solidFill>
              <a:effectLst/>
              <a:latin typeface="+mn-lt"/>
              <a:ea typeface="+mn-ea"/>
              <a:cs typeface="+mn-cs"/>
            </a:rPr>
            <a:t>たものの</a:t>
          </a:r>
          <a:r>
            <a:rPr kumimoji="1" lang="ja-JP" altLang="ja-JP" sz="950">
              <a:solidFill>
                <a:schemeClr val="dk1"/>
              </a:solidFill>
              <a:effectLst/>
              <a:latin typeface="+mn-lt"/>
              <a:ea typeface="+mn-ea"/>
              <a:cs typeface="+mn-cs"/>
            </a:rPr>
            <a:t>、</a:t>
          </a:r>
          <a:r>
            <a:rPr kumimoji="1" lang="ja-JP" altLang="en-US" sz="950">
              <a:solidFill>
                <a:schemeClr val="dk1"/>
              </a:solidFill>
              <a:effectLst/>
              <a:latin typeface="+mn-lt"/>
              <a:ea typeface="+mn-ea"/>
              <a:cs typeface="+mn-cs"/>
            </a:rPr>
            <a:t>市町村総合交付金の充当額の増加などにより、昨年度から</a:t>
          </a:r>
          <a:r>
            <a:rPr kumimoji="1" lang="en-US" altLang="ja-JP" sz="950">
              <a:solidFill>
                <a:schemeClr val="dk1"/>
              </a:solidFill>
              <a:effectLst/>
              <a:latin typeface="+mn-lt"/>
              <a:ea typeface="+mn-ea"/>
              <a:cs typeface="+mn-cs"/>
            </a:rPr>
            <a:t>0.1</a:t>
          </a:r>
          <a:r>
            <a:rPr kumimoji="1" lang="ja-JP" altLang="ja-JP" sz="950">
              <a:solidFill>
                <a:schemeClr val="dk1"/>
              </a:solidFill>
              <a:effectLst/>
              <a:latin typeface="+mn-lt"/>
              <a:ea typeface="+mn-ea"/>
              <a:cs typeface="+mn-cs"/>
            </a:rPr>
            <a:t>ポイント</a:t>
          </a:r>
          <a:r>
            <a:rPr kumimoji="1" lang="ja-JP" altLang="en-US" sz="950">
              <a:solidFill>
                <a:schemeClr val="dk1"/>
              </a:solidFill>
              <a:effectLst/>
              <a:latin typeface="+mn-lt"/>
              <a:ea typeface="+mn-ea"/>
              <a:cs typeface="+mn-cs"/>
            </a:rPr>
            <a:t>改善</a:t>
          </a:r>
          <a:r>
            <a:rPr kumimoji="1" lang="ja-JP" altLang="ja-JP" sz="950">
              <a:solidFill>
                <a:schemeClr val="dk1"/>
              </a:solidFill>
              <a:effectLst/>
              <a:latin typeface="+mn-lt"/>
              <a:ea typeface="+mn-ea"/>
              <a:cs typeface="+mn-cs"/>
            </a:rPr>
            <a:t>しました。</a:t>
          </a:r>
          <a:endParaRPr lang="ja-JP" altLang="ja-JP" sz="950">
            <a:effectLst/>
          </a:endParaRPr>
        </a:p>
        <a:p>
          <a:r>
            <a:rPr kumimoji="1" lang="ja-JP" altLang="ja-JP" sz="950">
              <a:solidFill>
                <a:schemeClr val="dk1"/>
              </a:solidFill>
              <a:effectLst/>
              <a:latin typeface="+mn-lt"/>
              <a:ea typeface="+mn-ea"/>
              <a:cs typeface="+mn-cs"/>
            </a:rPr>
            <a:t>　今後、施設の老朽化</a:t>
          </a:r>
          <a:r>
            <a:rPr kumimoji="1" lang="ja-JP" altLang="en-US" sz="950">
              <a:solidFill>
                <a:schemeClr val="dk1"/>
              </a:solidFill>
              <a:effectLst/>
              <a:latin typeface="+mn-lt"/>
              <a:ea typeface="+mn-ea"/>
              <a:cs typeface="+mn-cs"/>
            </a:rPr>
            <a:t>など</a:t>
          </a:r>
          <a:r>
            <a:rPr kumimoji="1" lang="ja-JP" altLang="ja-JP" sz="950">
              <a:solidFill>
                <a:schemeClr val="dk1"/>
              </a:solidFill>
              <a:effectLst/>
              <a:latin typeface="+mn-lt"/>
              <a:ea typeface="+mn-ea"/>
              <a:cs typeface="+mn-cs"/>
            </a:rPr>
            <a:t>で当該項目は上昇していくと見込まれます。財政運営に影響</a:t>
          </a:r>
          <a:r>
            <a:rPr kumimoji="1" lang="ja-JP" altLang="en-US" sz="950">
              <a:solidFill>
                <a:schemeClr val="dk1"/>
              </a:solidFill>
              <a:effectLst/>
              <a:latin typeface="+mn-lt"/>
              <a:ea typeface="+mn-ea"/>
              <a:cs typeface="+mn-cs"/>
            </a:rPr>
            <a:t>が及ばないよう</a:t>
          </a:r>
          <a:r>
            <a:rPr kumimoji="1" lang="ja-JP" altLang="ja-JP" sz="950">
              <a:solidFill>
                <a:schemeClr val="dk1"/>
              </a:solidFill>
              <a:effectLst/>
              <a:latin typeface="+mn-lt"/>
              <a:ea typeface="+mn-ea"/>
              <a:cs typeface="+mn-cs"/>
            </a:rPr>
            <a:t>、年度間での経費の平準化を図るなど計画的な維持管理に努めます。</a:t>
          </a:r>
          <a:endParaRPr lang="ja-JP" altLang="ja-JP" sz="9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63500</xdr:rowOff>
    </xdr:from>
    <xdr:to>
      <xdr:col>82</xdr:col>
      <xdr:colOff>107950</xdr:colOff>
      <xdr:row>56</xdr:row>
      <xdr:rowOff>76200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664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25400</xdr:rowOff>
    </xdr:from>
    <xdr:to>
      <xdr:col>78</xdr:col>
      <xdr:colOff>69850</xdr:colOff>
      <xdr:row>56</xdr:row>
      <xdr:rowOff>76200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626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95250</xdr:rowOff>
    </xdr:from>
    <xdr:to>
      <xdr:col>73</xdr:col>
      <xdr:colOff>180975</xdr:colOff>
      <xdr:row>56</xdr:row>
      <xdr:rowOff>25400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525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95250</xdr:rowOff>
    </xdr:from>
    <xdr:to>
      <xdr:col>69</xdr:col>
      <xdr:colOff>92075</xdr:colOff>
      <xdr:row>56</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525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29227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25400</xdr:rowOff>
    </xdr:from>
    <xdr:to>
      <xdr:col>78</xdr:col>
      <xdr:colOff>120650</xdr:colOff>
      <xdr:row>56</xdr:row>
      <xdr:rowOff>127000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137177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146050</xdr:rowOff>
    </xdr:from>
    <xdr:to>
      <xdr:col>74</xdr:col>
      <xdr:colOff>31750</xdr:colOff>
      <xdr:row>56</xdr:row>
      <xdr:rowOff>76200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86377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44450</xdr:rowOff>
    </xdr:from>
    <xdr:to>
      <xdr:col>69</xdr:col>
      <xdr:colOff>142875</xdr:colOff>
      <xdr:row>55</xdr:row>
      <xdr:rowOff>146050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156227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補助費等に係る経常収支比率は、東京消防庁への事務委託料が主な要因となり、類似団体平均より高い水準にあります</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学校給食無償化に伴う負担金の新設や、保育・教育施設への補助金等の増額により、経常収支比率は</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しました。</a:t>
          </a:r>
          <a:endParaRPr lang="ja-JP" altLang="ja-JP" sz="1400">
            <a:effectLst/>
          </a:endParaRPr>
        </a:p>
        <a:p>
          <a:r>
            <a:rPr kumimoji="1" lang="ja-JP" altLang="ja-JP" sz="1100">
              <a:solidFill>
                <a:schemeClr val="dk1"/>
              </a:solidFill>
              <a:effectLst/>
              <a:latin typeface="+mn-lt"/>
              <a:ea typeface="+mn-ea"/>
              <a:cs typeface="+mn-cs"/>
            </a:rPr>
            <a:t>　今後も補助金等の制度の在り方や整理統合等を検証し、補助費等の抑制に努めます。</a:t>
          </a:r>
          <a:endParaRPr lang="ja-JP" altLang="ja-JP" sz="1400">
            <a:effectLst/>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54610</xdr:rowOff>
    </xdr:from>
    <xdr:to>
      <xdr:col>82</xdr:col>
      <xdr:colOff>107950</xdr:colOff>
      <xdr:row>37</xdr:row>
      <xdr:rowOff>77470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3982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54610</xdr:rowOff>
    </xdr:from>
    <xdr:to>
      <xdr:col>78</xdr:col>
      <xdr:colOff>69850</xdr:colOff>
      <xdr:row>37</xdr:row>
      <xdr:rowOff>62230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398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134620</xdr:rowOff>
    </xdr:from>
    <xdr:to>
      <xdr:col>73</xdr:col>
      <xdr:colOff>180975</xdr:colOff>
      <xdr:row>37</xdr:row>
      <xdr:rowOff>62230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068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134620</xdr:rowOff>
    </xdr:from>
    <xdr:to>
      <xdr:col>69</xdr:col>
      <xdr:colOff>92075</xdr:colOff>
      <xdr:row>38</xdr:row>
      <xdr:rowOff>5080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0682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26670</xdr:rowOff>
    </xdr:from>
    <xdr:to>
      <xdr:col>82</xdr:col>
      <xdr:colOff>158750</xdr:colOff>
      <xdr:row>37</xdr:row>
      <xdr:rowOff>128270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170197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3810</xdr:rowOff>
    </xdr:from>
    <xdr:to>
      <xdr:col>78</xdr:col>
      <xdr:colOff>120650</xdr:colOff>
      <xdr:row>37</xdr:row>
      <xdr:rowOff>105410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90187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11430</xdr:rowOff>
    </xdr:from>
    <xdr:to>
      <xdr:col>74</xdr:col>
      <xdr:colOff>31750</xdr:colOff>
      <xdr:row>37</xdr:row>
      <xdr:rowOff>113030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97807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83820</xdr:rowOff>
    </xdr:from>
    <xdr:to>
      <xdr:col>69</xdr:col>
      <xdr:colOff>142875</xdr:colOff>
      <xdr:row>37</xdr:row>
      <xdr:rowOff>13970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170197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125730</xdr:rowOff>
    </xdr:from>
    <xdr:to>
      <xdr:col>65</xdr:col>
      <xdr:colOff>53975</xdr:colOff>
      <xdr:row>38</xdr:row>
      <xdr:rowOff>55880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40657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公債費に係る経常収支比率は、令和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年度に起債した箱根ケ崎駅西土地区画整理事業債の元金償還が開始</a:t>
          </a:r>
          <a:r>
            <a:rPr kumimoji="1" lang="ja-JP" altLang="en-US" sz="1100">
              <a:solidFill>
                <a:schemeClr val="dk1"/>
              </a:solidFill>
              <a:effectLst/>
              <a:latin typeface="+mn-lt"/>
              <a:ea typeface="+mn-ea"/>
              <a:cs typeface="+mn-cs"/>
            </a:rPr>
            <a:t>されたものの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一般会計では平成</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年度に起債した地方債の償還が終了したことにより、</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しました。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公債費の経常収支比率は、</a:t>
          </a:r>
          <a:r>
            <a:rPr kumimoji="1" lang="ja-JP" altLang="ja-JP" sz="1100">
              <a:solidFill>
                <a:schemeClr val="dk1"/>
              </a:solidFill>
              <a:effectLst/>
              <a:latin typeface="+mn-lt"/>
              <a:ea typeface="+mn-ea"/>
              <a:cs typeface="+mn-cs"/>
            </a:rPr>
            <a:t>類似団体と比較して大幅に平均を下回っており、良好な水準を保っています。今後も引き続き、地方債に依存しない財政運営を念頭に、公債費の抑制に努めます。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65278</xdr:rowOff>
    </xdr:from>
    <xdr:to>
      <xdr:col>24</xdr:col>
      <xdr:colOff>25400</xdr:colOff>
      <xdr:row>75</xdr:row>
      <xdr:rowOff>78994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240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56134</xdr:rowOff>
    </xdr:from>
    <xdr:to>
      <xdr:col>19</xdr:col>
      <xdr:colOff>187325</xdr:colOff>
      <xdr:row>75</xdr:row>
      <xdr:rowOff>78994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29148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24130</xdr:rowOff>
    </xdr:from>
    <xdr:to>
      <xdr:col>15</xdr:col>
      <xdr:colOff>98425</xdr:colOff>
      <xdr:row>75</xdr:row>
      <xdr:rowOff>56134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8828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14986</xdr:rowOff>
    </xdr:from>
    <xdr:to>
      <xdr:col>11</xdr:col>
      <xdr:colOff>9525</xdr:colOff>
      <xdr:row>75</xdr:row>
      <xdr:rowOff>24130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28737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14478</xdr:rowOff>
    </xdr:from>
    <xdr:to>
      <xdr:col>24</xdr:col>
      <xdr:colOff>76200</xdr:colOff>
      <xdr:row>75</xdr:row>
      <xdr:rowOff>116078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31005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1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28194</xdr:rowOff>
    </xdr:from>
    <xdr:to>
      <xdr:col>20</xdr:col>
      <xdr:colOff>38100</xdr:colOff>
      <xdr:row>75</xdr:row>
      <xdr:rowOff>129794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139971</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655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5334</xdr:rowOff>
    </xdr:from>
    <xdr:to>
      <xdr:col>15</xdr:col>
      <xdr:colOff>149225</xdr:colOff>
      <xdr:row>75</xdr:row>
      <xdr:rowOff>106934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117111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144780</xdr:rowOff>
    </xdr:from>
    <xdr:to>
      <xdr:col>11</xdr:col>
      <xdr:colOff>60325</xdr:colOff>
      <xdr:row>75</xdr:row>
      <xdr:rowOff>74930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85107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135636</xdr:rowOff>
    </xdr:from>
    <xdr:to>
      <xdr:col>6</xdr:col>
      <xdr:colOff>171450</xdr:colOff>
      <xdr:row>75</xdr:row>
      <xdr:rowOff>65786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75963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mn-lt"/>
              <a:ea typeface="+mn-ea"/>
              <a:cs typeface="+mn-cs"/>
            </a:rPr>
            <a:t>　令和</a:t>
          </a:r>
          <a:r>
            <a:rPr kumimoji="1" lang="en-US" altLang="ja-JP" sz="1000" b="0" i="0" u="none" strike="noStrike" kern="0" cap="none" spc="0" normalizeH="0" baseline="0" noProof="0">
              <a:ln>
                <a:noFill/>
              </a:ln>
              <a:solidFill>
                <a:prstClr val="black"/>
              </a:solidFill>
              <a:effectLst/>
              <a:uLnTx/>
              <a:uFillTx/>
              <a:latin typeface="+mn-lt"/>
              <a:ea typeface="+mn-ea"/>
              <a:cs typeface="+mn-cs"/>
            </a:rPr>
            <a:t>6</a:t>
          </a:r>
          <a:r>
            <a:rPr kumimoji="1" lang="ja-JP" altLang="en-US" sz="1000" b="0" i="0" u="none" strike="noStrike" kern="0" cap="none" spc="0" normalizeH="0" baseline="0" noProof="0">
              <a:ln>
                <a:noFill/>
              </a:ln>
              <a:solidFill>
                <a:prstClr val="black"/>
              </a:solidFill>
              <a:effectLst/>
              <a:uLnTx/>
              <a:uFillTx/>
              <a:latin typeface="+mn-lt"/>
              <a:ea typeface="+mn-ea"/>
              <a:cs typeface="+mn-cs"/>
            </a:rPr>
            <a:t>年度の公債費を除く経常経費充当一般財源は、昨年度から約</a:t>
          </a:r>
          <a:r>
            <a:rPr kumimoji="1" lang="en-US" altLang="ja-JP" sz="1000" b="0" i="0" u="none" strike="noStrike" kern="0" cap="none" spc="0" normalizeH="0" baseline="0" noProof="0">
              <a:ln>
                <a:noFill/>
              </a:ln>
              <a:solidFill>
                <a:prstClr val="black"/>
              </a:solidFill>
              <a:effectLst/>
              <a:uLnTx/>
              <a:uFillTx/>
              <a:latin typeface="+mn-lt"/>
              <a:ea typeface="+mn-ea"/>
              <a:cs typeface="+mn-cs"/>
            </a:rPr>
            <a:t>3</a:t>
          </a:r>
          <a:r>
            <a:rPr kumimoji="1" lang="ja-JP" altLang="en-US" sz="1000" b="0" i="0" u="none" strike="noStrike" kern="0" cap="none" spc="0" normalizeH="0" baseline="0" noProof="0">
              <a:ln>
                <a:noFill/>
              </a:ln>
              <a:solidFill>
                <a:prstClr val="black"/>
              </a:solidFill>
              <a:effectLst/>
              <a:uLnTx/>
              <a:uFillTx/>
              <a:latin typeface="+mn-lt"/>
              <a:ea typeface="+mn-ea"/>
              <a:cs typeface="+mn-cs"/>
            </a:rPr>
            <a:t>億</a:t>
          </a:r>
          <a:r>
            <a:rPr kumimoji="1" lang="en-US" altLang="ja-JP" sz="1000" b="0" i="0" u="none" strike="noStrike" kern="0" cap="none" spc="0" normalizeH="0" baseline="0" noProof="0">
              <a:ln>
                <a:noFill/>
              </a:ln>
              <a:solidFill>
                <a:prstClr val="black"/>
              </a:solidFill>
              <a:effectLst/>
              <a:uLnTx/>
              <a:uFillTx/>
              <a:latin typeface="+mn-lt"/>
              <a:ea typeface="+mn-ea"/>
              <a:cs typeface="+mn-cs"/>
            </a:rPr>
            <a:t>9,500</a:t>
          </a:r>
          <a:r>
            <a:rPr kumimoji="1" lang="ja-JP" altLang="en-US" sz="1000" b="0" i="0" u="none" strike="noStrike" kern="0" cap="none" spc="0" normalizeH="0" baseline="0" noProof="0">
              <a:ln>
                <a:noFill/>
              </a:ln>
              <a:solidFill>
                <a:prstClr val="black"/>
              </a:solidFill>
              <a:effectLst/>
              <a:uLnTx/>
              <a:uFillTx/>
              <a:latin typeface="+mn-lt"/>
              <a:ea typeface="+mn-ea"/>
              <a:cs typeface="+mn-cs"/>
            </a:rPr>
            <a:t>万円の増額となったため、経常収支比率は</a:t>
          </a:r>
          <a:r>
            <a:rPr kumimoji="1" lang="en-US" altLang="ja-JP" sz="1000" b="0" i="0" u="none" strike="noStrike" kern="0" cap="none" spc="0" normalizeH="0" baseline="0" noProof="0">
              <a:ln>
                <a:noFill/>
              </a:ln>
              <a:solidFill>
                <a:prstClr val="black"/>
              </a:solidFill>
              <a:effectLst/>
              <a:uLnTx/>
              <a:uFillTx/>
              <a:latin typeface="+mn-lt"/>
              <a:ea typeface="+mn-ea"/>
              <a:cs typeface="+mn-cs"/>
            </a:rPr>
            <a:t>2.1</a:t>
          </a:r>
          <a:r>
            <a:rPr kumimoji="1" lang="ja-JP" altLang="en-US" sz="1000" b="0" i="0" u="none" strike="noStrike" kern="0" cap="none" spc="0" normalizeH="0" baseline="0" noProof="0">
              <a:ln>
                <a:noFill/>
              </a:ln>
              <a:solidFill>
                <a:prstClr val="black"/>
              </a:solidFill>
              <a:effectLst/>
              <a:uLnTx/>
              <a:uFillTx/>
              <a:latin typeface="+mn-lt"/>
              <a:ea typeface="+mn-ea"/>
              <a:cs typeface="+mn-cs"/>
            </a:rPr>
            <a:t>ポイント悪化しました。この増額分の約</a:t>
          </a:r>
          <a:r>
            <a:rPr kumimoji="1" lang="en-US" altLang="ja-JP" sz="1000" b="0" i="0" u="none" strike="noStrike" kern="0" cap="none" spc="0" normalizeH="0" baseline="0" noProof="0">
              <a:ln>
                <a:noFill/>
              </a:ln>
              <a:solidFill>
                <a:prstClr val="black"/>
              </a:solidFill>
              <a:effectLst/>
              <a:uLnTx/>
              <a:uFillTx/>
              <a:latin typeface="+mn-lt"/>
              <a:ea typeface="+mn-ea"/>
              <a:cs typeface="+mn-cs"/>
            </a:rPr>
            <a:t>7</a:t>
          </a:r>
          <a:r>
            <a:rPr kumimoji="1" lang="ja-JP" altLang="en-US" sz="1000" b="0" i="0" u="none" strike="noStrike" kern="0" cap="none" spc="0" normalizeH="0" baseline="0" noProof="0">
              <a:ln>
                <a:noFill/>
              </a:ln>
              <a:solidFill>
                <a:prstClr val="black"/>
              </a:solidFill>
              <a:effectLst/>
              <a:uLnTx/>
              <a:uFillTx/>
              <a:latin typeface="+mn-lt"/>
              <a:ea typeface="+mn-ea"/>
              <a:cs typeface="+mn-cs"/>
            </a:rPr>
            <a:t>割が人件費と物件費で占められており、その主な要因は近年の物価高騰の影響や人件費の上昇によるものです。</a:t>
          </a:r>
          <a:br>
            <a:rPr kumimoji="1" lang="ja-JP" altLang="en-US" sz="1000" b="0" i="0" u="none" strike="noStrike" kern="0" cap="none" spc="0" normalizeH="0" baseline="0" noProof="0">
              <a:ln>
                <a:noFill/>
              </a:ln>
              <a:solidFill>
                <a:prstClr val="black"/>
              </a:solidFill>
              <a:effectLst/>
              <a:uLnTx/>
              <a:uFillTx/>
              <a:latin typeface="+mn-lt"/>
              <a:ea typeface="+mn-ea"/>
              <a:cs typeface="+mn-cs"/>
            </a:rPr>
          </a:br>
          <a:r>
            <a:rPr kumimoji="1" lang="ja-JP" altLang="en-US" sz="1000" b="0" i="0" u="none" strike="noStrike" kern="0" cap="none" spc="0" normalizeH="0" baseline="0" noProof="0">
              <a:ln>
                <a:noFill/>
              </a:ln>
              <a:solidFill>
                <a:prstClr val="black"/>
              </a:solidFill>
              <a:effectLst/>
              <a:uLnTx/>
              <a:uFillTx/>
              <a:latin typeface="+mn-lt"/>
              <a:ea typeface="+mn-ea"/>
              <a:cs typeface="+mn-cs"/>
            </a:rPr>
            <a:t>　義務的経費の増加に対応しつつ、東京都平均を下回る水準を目指すためには、各種事業の見直しや施設の統廃合を見据えた計画的な維持管理などにより、経常的な歳出の削減に取り組むことが課題となり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69850</xdr:rowOff>
    </xdr:from>
    <xdr:to>
      <xdr:col>82</xdr:col>
      <xdr:colOff>107950</xdr:colOff>
      <xdr:row>78</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442950"/>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8889</xdr:rowOff>
    </xdr:from>
    <xdr:to>
      <xdr:col>78</xdr:col>
      <xdr:colOff>69850</xdr:colOff>
      <xdr:row>78</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38198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20320</xdr:rowOff>
    </xdr:from>
    <xdr:to>
      <xdr:col>73</xdr:col>
      <xdr:colOff>180975</xdr:colOff>
      <xdr:row>78</xdr:row>
      <xdr:rowOff>8889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221970"/>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20320</xdr:rowOff>
    </xdr:from>
    <xdr:to>
      <xdr:col>69</xdr:col>
      <xdr:colOff>92075</xdr:colOff>
      <xdr:row>78</xdr:row>
      <xdr:rowOff>77470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22197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99061</xdr:rowOff>
    </xdr:from>
    <xdr:to>
      <xdr:col>82</xdr:col>
      <xdr:colOff>158750</xdr:colOff>
      <xdr:row>79</xdr:row>
      <xdr:rowOff>29211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71138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19050</xdr:rowOff>
    </xdr:from>
    <xdr:to>
      <xdr:col>78</xdr:col>
      <xdr:colOff>120650</xdr:colOff>
      <xdr:row>78</xdr:row>
      <xdr:rowOff>120650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105427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47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129539</xdr:rowOff>
    </xdr:from>
    <xdr:to>
      <xdr:col>74</xdr:col>
      <xdr:colOff>31750</xdr:colOff>
      <xdr:row>78</xdr:row>
      <xdr:rowOff>59689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44466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140970</xdr:rowOff>
    </xdr:from>
    <xdr:to>
      <xdr:col>69</xdr:col>
      <xdr:colOff>142875</xdr:colOff>
      <xdr:row>77</xdr:row>
      <xdr:rowOff>71120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55897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26670</xdr:rowOff>
    </xdr:from>
    <xdr:to>
      <xdr:col>65</xdr:col>
      <xdr:colOff>53975</xdr:colOff>
      <xdr:row>78</xdr:row>
      <xdr:rowOff>128270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3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113047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48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東京都瑞穂町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95517</xdr:rowOff>
    </xdr:from>
    <xdr:to>
      <xdr:col>29</xdr:col>
      <xdr:colOff>127000</xdr:colOff>
      <xdr:row>18</xdr:row>
      <xdr:rowOff>158267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29242"/>
          <a:ext cx="647700" cy="62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80293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40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158267</xdr:rowOff>
    </xdr:from>
    <xdr:to>
      <xdr:col>26</xdr:col>
      <xdr:colOff>50800</xdr:colOff>
      <xdr:row>19</xdr:row>
      <xdr:rowOff>8293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91992"/>
          <a:ext cx="698500" cy="21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8293</xdr:rowOff>
    </xdr:from>
    <xdr:to>
      <xdr:col>22</xdr:col>
      <xdr:colOff>114300</xdr:colOff>
      <xdr:row>19</xdr:row>
      <xdr:rowOff>24092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3468"/>
          <a:ext cx="698500" cy="15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24092</xdr:rowOff>
    </xdr:from>
    <xdr:to>
      <xdr:col>18</xdr:col>
      <xdr:colOff>177800</xdr:colOff>
      <xdr:row>19</xdr:row>
      <xdr:rowOff>42050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29267"/>
          <a:ext cx="698500" cy="17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44717</xdr:rowOff>
    </xdr:from>
    <xdr:to>
      <xdr:col>29</xdr:col>
      <xdr:colOff>177800</xdr:colOff>
      <xdr:row>18</xdr:row>
      <xdr:rowOff>146317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784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61244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2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107467</xdr:rowOff>
    </xdr:from>
    <xdr:to>
      <xdr:col>26</xdr:col>
      <xdr:colOff>101600</xdr:colOff>
      <xdr:row>19</xdr:row>
      <xdr:rowOff>37617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41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47794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10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128943</xdr:rowOff>
    </xdr:from>
    <xdr:to>
      <xdr:col>22</xdr:col>
      <xdr:colOff>165100</xdr:colOff>
      <xdr:row>19</xdr:row>
      <xdr:rowOff>59093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2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69270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31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144742</xdr:rowOff>
    </xdr:from>
    <xdr:to>
      <xdr:col>19</xdr:col>
      <xdr:colOff>38100</xdr:colOff>
      <xdr:row>19</xdr:row>
      <xdr:rowOff>74892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78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85069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47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162700</xdr:rowOff>
    </xdr:from>
    <xdr:to>
      <xdr:col>15</xdr:col>
      <xdr:colOff>101600</xdr:colOff>
      <xdr:row>19</xdr:row>
      <xdr:rowOff>92850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96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103027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290152</xdr:rowOff>
    </xdr:from>
    <xdr:to>
      <xdr:col>29</xdr:col>
      <xdr:colOff>127000</xdr:colOff>
      <xdr:row>35</xdr:row>
      <xdr:rowOff>338066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00502"/>
          <a:ext cx="647700" cy="47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338066</xdr:rowOff>
    </xdr:from>
    <xdr:to>
      <xdr:col>26</xdr:col>
      <xdr:colOff>50800</xdr:colOff>
      <xdr:row>36</xdr:row>
      <xdr:rowOff>43493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48416"/>
          <a:ext cx="698500" cy="483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22804</xdr:rowOff>
    </xdr:from>
    <xdr:to>
      <xdr:col>22</xdr:col>
      <xdr:colOff>114300</xdr:colOff>
      <xdr:row>36</xdr:row>
      <xdr:rowOff>43493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76054"/>
          <a:ext cx="698500" cy="20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22804</xdr:rowOff>
    </xdr:from>
    <xdr:to>
      <xdr:col>18</xdr:col>
      <xdr:colOff>177800</xdr:colOff>
      <xdr:row>36</xdr:row>
      <xdr:rowOff>24953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76054"/>
          <a:ext cx="698500" cy="2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239352</xdr:rowOff>
    </xdr:from>
    <xdr:to>
      <xdr:col>29</xdr:col>
      <xdr:colOff>177800</xdr:colOff>
      <xdr:row>35</xdr:row>
      <xdr:rowOff>340952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49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211429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21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287266</xdr:rowOff>
    </xdr:from>
    <xdr:to>
      <xdr:col>26</xdr:col>
      <xdr:colOff>101600</xdr:colOff>
      <xdr:row>36</xdr:row>
      <xdr:rowOff>45966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97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30743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83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335593</xdr:rowOff>
    </xdr:from>
    <xdr:to>
      <xdr:col>22</xdr:col>
      <xdr:colOff>165100</xdr:colOff>
      <xdr:row>36</xdr:row>
      <xdr:rowOff>94293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45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79070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32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314904</xdr:rowOff>
    </xdr:from>
    <xdr:to>
      <xdr:col>19</xdr:col>
      <xdr:colOff>38100</xdr:colOff>
      <xdr:row>36</xdr:row>
      <xdr:rowOff>73604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25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58381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11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317053</xdr:rowOff>
    </xdr:from>
    <xdr:to>
      <xdr:col>15</xdr:col>
      <xdr:colOff>101600</xdr:colOff>
      <xdr:row>36</xdr:row>
      <xdr:rowOff>75753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27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60530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1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東京都瑞穂町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32,013
30,921
16.85
16,871,142
16,389,443
458,829
7,630,178
6,763,585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155735</xdr:rowOff>
    </xdr:from>
    <xdr:to>
      <xdr:col>24</xdr:col>
      <xdr:colOff>63500</xdr:colOff>
      <xdr:row>36</xdr:row>
      <xdr:rowOff>57437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6485"/>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57437</xdr:rowOff>
    </xdr:from>
    <xdr:to>
      <xdr:col>19</xdr:col>
      <xdr:colOff>177800</xdr:colOff>
      <xdr:row>36</xdr:row>
      <xdr:rowOff>73961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29637"/>
          <a:ext cx="889000" cy="1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73961</xdr:rowOff>
    </xdr:from>
    <xdr:to>
      <xdr:col>15</xdr:col>
      <xdr:colOff>50800</xdr:colOff>
      <xdr:row>36</xdr:row>
      <xdr:rowOff>95466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46161"/>
          <a:ext cx="889000" cy="2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95466</xdr:rowOff>
    </xdr:from>
    <xdr:to>
      <xdr:col>10</xdr:col>
      <xdr:colOff>114300</xdr:colOff>
      <xdr:row>36</xdr:row>
      <xdr:rowOff>116742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67666"/>
          <a:ext cx="889000" cy="2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104935</xdr:rowOff>
    </xdr:from>
    <xdr:to>
      <xdr:col>24</xdr:col>
      <xdr:colOff>114300</xdr:colOff>
      <xdr:row>36</xdr:row>
      <xdr:rowOff>35085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127812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5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6637</xdr:rowOff>
    </xdr:from>
    <xdr:to>
      <xdr:col>20</xdr:col>
      <xdr:colOff>38100</xdr:colOff>
      <xdr:row>36</xdr:row>
      <xdr:rowOff>108237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124764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5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23161</xdr:rowOff>
    </xdr:from>
    <xdr:to>
      <xdr:col>15</xdr:col>
      <xdr:colOff>101600</xdr:colOff>
      <xdr:row>36</xdr:row>
      <xdr:rowOff>124761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9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141288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7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44666</xdr:rowOff>
    </xdr:from>
    <xdr:to>
      <xdr:col>10</xdr:col>
      <xdr:colOff>165100</xdr:colOff>
      <xdr:row>36</xdr:row>
      <xdr:rowOff>146266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1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162793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9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65942</xdr:rowOff>
    </xdr:from>
    <xdr:to>
      <xdr:col>6</xdr:col>
      <xdr:colOff>38100</xdr:colOff>
      <xdr:row>36</xdr:row>
      <xdr:rowOff>167542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3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12619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1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121193</xdr:rowOff>
    </xdr:from>
    <xdr:to>
      <xdr:col>24</xdr:col>
      <xdr:colOff>63500</xdr:colOff>
      <xdr:row>57</xdr:row>
      <xdr:rowOff>7587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22393"/>
          <a:ext cx="838200" cy="5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126020</xdr:rowOff>
    </xdr:from>
    <xdr:to>
      <xdr:col>19</xdr:col>
      <xdr:colOff>177800</xdr:colOff>
      <xdr:row>57</xdr:row>
      <xdr:rowOff>7587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27220"/>
          <a:ext cx="889000" cy="5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73845</xdr:rowOff>
    </xdr:from>
    <xdr:to>
      <xdr:col>15</xdr:col>
      <xdr:colOff>50800</xdr:colOff>
      <xdr:row>56</xdr:row>
      <xdr:rowOff>126020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675045"/>
          <a:ext cx="889000" cy="5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73845</xdr:rowOff>
    </xdr:from>
    <xdr:to>
      <xdr:col>10</xdr:col>
      <xdr:colOff>114300</xdr:colOff>
      <xdr:row>56</xdr:row>
      <xdr:rowOff>155903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75045"/>
          <a:ext cx="889000" cy="8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70393</xdr:rowOff>
    </xdr:from>
    <xdr:to>
      <xdr:col>24</xdr:col>
      <xdr:colOff>114300</xdr:colOff>
      <xdr:row>57</xdr:row>
      <xdr:rowOff>543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7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93270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2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128237</xdr:rowOff>
    </xdr:from>
    <xdr:to>
      <xdr:col>20</xdr:col>
      <xdr:colOff>38100</xdr:colOff>
      <xdr:row>57</xdr:row>
      <xdr:rowOff>58387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74914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0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75220</xdr:rowOff>
    </xdr:from>
    <xdr:to>
      <xdr:col>15</xdr:col>
      <xdr:colOff>101600</xdr:colOff>
      <xdr:row>57</xdr:row>
      <xdr:rowOff>5370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7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21897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45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23045</xdr:rowOff>
    </xdr:from>
    <xdr:to>
      <xdr:col>10</xdr:col>
      <xdr:colOff>165100</xdr:colOff>
      <xdr:row>56</xdr:row>
      <xdr:rowOff>124645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141172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9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105103</xdr:rowOff>
    </xdr:from>
    <xdr:to>
      <xdr:col>6</xdr:col>
      <xdr:colOff>38100</xdr:colOff>
      <xdr:row>57</xdr:row>
      <xdr:rowOff>35253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0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51780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8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63440</xdr:rowOff>
    </xdr:from>
    <xdr:to>
      <xdr:col>24</xdr:col>
      <xdr:colOff>63500</xdr:colOff>
      <xdr:row>78</xdr:row>
      <xdr:rowOff>71166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36540"/>
          <a:ext cx="838200" cy="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46431</xdr:rowOff>
    </xdr:from>
    <xdr:to>
      <xdr:col>19</xdr:col>
      <xdr:colOff>177800</xdr:colOff>
      <xdr:row>78</xdr:row>
      <xdr:rowOff>63440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19531"/>
          <a:ext cx="889000" cy="17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46431</xdr:rowOff>
    </xdr:from>
    <xdr:to>
      <xdr:col>15</xdr:col>
      <xdr:colOff>50800</xdr:colOff>
      <xdr:row>78</xdr:row>
      <xdr:rowOff>63667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1953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60055</xdr:rowOff>
    </xdr:from>
    <xdr:to>
      <xdr:col>10</xdr:col>
      <xdr:colOff>114300</xdr:colOff>
      <xdr:row>78</xdr:row>
      <xdr:rowOff>63667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33155"/>
          <a:ext cx="889000" cy="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20366</xdr:rowOff>
    </xdr:from>
    <xdr:to>
      <xdr:col>24</xdr:col>
      <xdr:colOff>114300</xdr:colOff>
      <xdr:row>78</xdr:row>
      <xdr:rowOff>121966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9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106743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12640</xdr:rowOff>
    </xdr:from>
    <xdr:to>
      <xdr:col>20</xdr:col>
      <xdr:colOff>38100</xdr:colOff>
      <xdr:row>78</xdr:row>
      <xdr:rowOff>114240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8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105367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7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167081</xdr:rowOff>
    </xdr:from>
    <xdr:to>
      <xdr:col>15</xdr:col>
      <xdr:colOff>101600</xdr:colOff>
      <xdr:row>78</xdr:row>
      <xdr:rowOff>97231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88358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6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12867</xdr:rowOff>
    </xdr:from>
    <xdr:to>
      <xdr:col>10</xdr:col>
      <xdr:colOff>165100</xdr:colOff>
      <xdr:row>78</xdr:row>
      <xdr:rowOff>114467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105594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78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9255</xdr:rowOff>
    </xdr:from>
    <xdr:to>
      <xdr:col>6</xdr:col>
      <xdr:colOff>38100</xdr:colOff>
      <xdr:row>78</xdr:row>
      <xdr:rowOff>110855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8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101982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7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32421</xdr:rowOff>
    </xdr:from>
    <xdr:to>
      <xdr:col>24</xdr:col>
      <xdr:colOff>63500</xdr:colOff>
      <xdr:row>95</xdr:row>
      <xdr:rowOff>117418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20171"/>
          <a:ext cx="838200" cy="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117418</xdr:rowOff>
    </xdr:from>
    <xdr:to>
      <xdr:col>19</xdr:col>
      <xdr:colOff>177800</xdr:colOff>
      <xdr:row>96</xdr:row>
      <xdr:rowOff>42904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05168"/>
          <a:ext cx="889000" cy="9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9779</xdr:rowOff>
    </xdr:from>
    <xdr:to>
      <xdr:col>15</xdr:col>
      <xdr:colOff>50800</xdr:colOff>
      <xdr:row>96</xdr:row>
      <xdr:rowOff>42904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68979"/>
          <a:ext cx="889000" cy="3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9779</xdr:rowOff>
    </xdr:from>
    <xdr:to>
      <xdr:col>10</xdr:col>
      <xdr:colOff>114300</xdr:colOff>
      <xdr:row>97</xdr:row>
      <xdr:rowOff>8648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68979"/>
          <a:ext cx="889000" cy="17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153071</xdr:rowOff>
    </xdr:from>
    <xdr:to>
      <xdr:col>24</xdr:col>
      <xdr:colOff>114300</xdr:colOff>
      <xdr:row>95</xdr:row>
      <xdr:rowOff>83221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6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4498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20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66618</xdr:rowOff>
    </xdr:from>
    <xdr:to>
      <xdr:col>20</xdr:col>
      <xdr:colOff>38100</xdr:colOff>
      <xdr:row>95</xdr:row>
      <xdr:rowOff>168218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5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13295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29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163554</xdr:rowOff>
    </xdr:from>
    <xdr:to>
      <xdr:col>15</xdr:col>
      <xdr:colOff>101600</xdr:colOff>
      <xdr:row>96</xdr:row>
      <xdr:rowOff>93704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5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110231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2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130429</xdr:rowOff>
    </xdr:from>
    <xdr:to>
      <xdr:col>10</xdr:col>
      <xdr:colOff>165100</xdr:colOff>
      <xdr:row>96</xdr:row>
      <xdr:rowOff>60579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1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77106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93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129298</xdr:rowOff>
    </xdr:from>
    <xdr:to>
      <xdr:col>6</xdr:col>
      <xdr:colOff>38100</xdr:colOff>
      <xdr:row>97</xdr:row>
      <xdr:rowOff>59448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8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75975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36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132309</xdr:rowOff>
    </xdr:from>
    <xdr:to>
      <xdr:col>55</xdr:col>
      <xdr:colOff>0</xdr:colOff>
      <xdr:row>36</xdr:row>
      <xdr:rowOff>133136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304509"/>
          <a:ext cx="838200" cy="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131568</xdr:rowOff>
    </xdr:from>
    <xdr:to>
      <xdr:col>50</xdr:col>
      <xdr:colOff>114300</xdr:colOff>
      <xdr:row>36</xdr:row>
      <xdr:rowOff>132309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303768"/>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131568</xdr:rowOff>
    </xdr:from>
    <xdr:to>
      <xdr:col>45</xdr:col>
      <xdr:colOff>177800</xdr:colOff>
      <xdr:row>36</xdr:row>
      <xdr:rowOff>147788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03768"/>
          <a:ext cx="889000" cy="1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111898</xdr:rowOff>
    </xdr:from>
    <xdr:to>
      <xdr:col>41</xdr:col>
      <xdr:colOff>50800</xdr:colOff>
      <xdr:row>36</xdr:row>
      <xdr:rowOff>147788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255398"/>
          <a:ext cx="889000" cy="106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82336</xdr:rowOff>
    </xdr:from>
    <xdr:to>
      <xdr:col>55</xdr:col>
      <xdr:colOff>50800</xdr:colOff>
      <xdr:row>37</xdr:row>
      <xdr:rowOff>12486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25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105213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10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81509</xdr:rowOff>
    </xdr:from>
    <xdr:to>
      <xdr:col>50</xdr:col>
      <xdr:colOff>165100</xdr:colOff>
      <xdr:row>37</xdr:row>
      <xdr:rowOff>11659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5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28186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02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80768</xdr:rowOff>
    </xdr:from>
    <xdr:to>
      <xdr:col>46</xdr:col>
      <xdr:colOff>38100</xdr:colOff>
      <xdr:row>37</xdr:row>
      <xdr:rowOff>10918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25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27445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02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96988</xdr:rowOff>
    </xdr:from>
    <xdr:to>
      <xdr:col>41</xdr:col>
      <xdr:colOff>101600</xdr:colOff>
      <xdr:row>37</xdr:row>
      <xdr:rowOff>27138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26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43665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04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61098</xdr:rowOff>
    </xdr:from>
    <xdr:to>
      <xdr:col>36</xdr:col>
      <xdr:colOff>165100</xdr:colOff>
      <xdr:row>30</xdr:row>
      <xdr:rowOff>162698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0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7775</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4979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53598</xdr:rowOff>
    </xdr:from>
    <xdr:to>
      <xdr:col>55</xdr:col>
      <xdr:colOff>0</xdr:colOff>
      <xdr:row>57</xdr:row>
      <xdr:rowOff>15828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54798"/>
          <a:ext cx="838200" cy="13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93962</xdr:rowOff>
    </xdr:from>
    <xdr:to>
      <xdr:col>50</xdr:col>
      <xdr:colOff>114300</xdr:colOff>
      <xdr:row>57</xdr:row>
      <xdr:rowOff>15828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695162"/>
          <a:ext cx="889000" cy="9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164400</xdr:rowOff>
    </xdr:from>
    <xdr:to>
      <xdr:col>45</xdr:col>
      <xdr:colOff>177800</xdr:colOff>
      <xdr:row>56</xdr:row>
      <xdr:rowOff>93962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594150"/>
          <a:ext cx="889000" cy="10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118303</xdr:rowOff>
    </xdr:from>
    <xdr:to>
      <xdr:col>41</xdr:col>
      <xdr:colOff>50800</xdr:colOff>
      <xdr:row>55</xdr:row>
      <xdr:rowOff>164400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48053"/>
          <a:ext cx="889000" cy="4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2798</xdr:rowOff>
    </xdr:from>
    <xdr:to>
      <xdr:col>55</xdr:col>
      <xdr:colOff>50800</xdr:colOff>
      <xdr:row>56</xdr:row>
      <xdr:rowOff>104398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0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25675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5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136478</xdr:rowOff>
    </xdr:from>
    <xdr:to>
      <xdr:col>50</xdr:col>
      <xdr:colOff>165100</xdr:colOff>
      <xdr:row>57</xdr:row>
      <xdr:rowOff>66628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3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57755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30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43162</xdr:rowOff>
    </xdr:from>
    <xdr:to>
      <xdr:col>46</xdr:col>
      <xdr:colOff>38100</xdr:colOff>
      <xdr:row>56</xdr:row>
      <xdr:rowOff>144762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161289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41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113600</xdr:rowOff>
    </xdr:from>
    <xdr:to>
      <xdr:col>41</xdr:col>
      <xdr:colOff>101600</xdr:colOff>
      <xdr:row>56</xdr:row>
      <xdr:rowOff>43750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60277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31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67503</xdr:rowOff>
    </xdr:from>
    <xdr:to>
      <xdr:col>36</xdr:col>
      <xdr:colOff>165100</xdr:colOff>
      <xdr:row>55</xdr:row>
      <xdr:rowOff>169103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9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14180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7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25952</xdr:rowOff>
    </xdr:from>
    <xdr:to>
      <xdr:col>55</xdr:col>
      <xdr:colOff>0</xdr:colOff>
      <xdr:row>79</xdr:row>
      <xdr:rowOff>29668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70502"/>
          <a:ext cx="838200" cy="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152369</xdr:rowOff>
    </xdr:from>
    <xdr:to>
      <xdr:col>50</xdr:col>
      <xdr:colOff>114300</xdr:colOff>
      <xdr:row>79</xdr:row>
      <xdr:rowOff>29668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25469"/>
          <a:ext cx="889000" cy="4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152369</xdr:rowOff>
    </xdr:from>
    <xdr:to>
      <xdr:col>45</xdr:col>
      <xdr:colOff>177800</xdr:colOff>
      <xdr:row>79</xdr:row>
      <xdr:rowOff>11340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25469"/>
          <a:ext cx="889000" cy="3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11340</xdr:rowOff>
    </xdr:from>
    <xdr:to>
      <xdr:col>41</xdr:col>
      <xdr:colOff>50800</xdr:colOff>
      <xdr:row>79</xdr:row>
      <xdr:rowOff>41287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55890"/>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146602</xdr:rowOff>
    </xdr:from>
    <xdr:to>
      <xdr:col>55</xdr:col>
      <xdr:colOff>50800</xdr:colOff>
      <xdr:row>79</xdr:row>
      <xdr:rowOff>76752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1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61529</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4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150318</xdr:rowOff>
    </xdr:from>
    <xdr:to>
      <xdr:col>50</xdr:col>
      <xdr:colOff>165100</xdr:colOff>
      <xdr:row>79</xdr:row>
      <xdr:rowOff>80468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71595</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16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101569</xdr:rowOff>
    </xdr:from>
    <xdr:to>
      <xdr:col>46</xdr:col>
      <xdr:colOff>38100</xdr:colOff>
      <xdr:row>79</xdr:row>
      <xdr:rowOff>31719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7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22846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6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131990</xdr:rowOff>
    </xdr:from>
    <xdr:to>
      <xdr:col>41</xdr:col>
      <xdr:colOff>101600</xdr:colOff>
      <xdr:row>79</xdr:row>
      <xdr:rowOff>62140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0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53267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9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161937</xdr:rowOff>
    </xdr:from>
    <xdr:to>
      <xdr:col>36</xdr:col>
      <xdr:colOff>165100</xdr:colOff>
      <xdr:row>79</xdr:row>
      <xdr:rowOff>92087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83214</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17" y="13627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31397</xdr:rowOff>
    </xdr:from>
    <xdr:to>
      <xdr:col>55</xdr:col>
      <xdr:colOff>0</xdr:colOff>
      <xdr:row>98</xdr:row>
      <xdr:rowOff>44915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662047"/>
          <a:ext cx="838200" cy="18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159245</xdr:rowOff>
    </xdr:from>
    <xdr:to>
      <xdr:col>50</xdr:col>
      <xdr:colOff>114300</xdr:colOff>
      <xdr:row>98</xdr:row>
      <xdr:rowOff>44915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789895"/>
          <a:ext cx="889000" cy="5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139967</xdr:rowOff>
    </xdr:from>
    <xdr:to>
      <xdr:col>45</xdr:col>
      <xdr:colOff>177800</xdr:colOff>
      <xdr:row>97</xdr:row>
      <xdr:rowOff>159245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599167"/>
          <a:ext cx="889000" cy="19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63767</xdr:rowOff>
    </xdr:from>
    <xdr:to>
      <xdr:col>41</xdr:col>
      <xdr:colOff>50800</xdr:colOff>
      <xdr:row>96</xdr:row>
      <xdr:rowOff>139967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52296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152047</xdr:rowOff>
    </xdr:from>
    <xdr:to>
      <xdr:col>55</xdr:col>
      <xdr:colOff>50800</xdr:colOff>
      <xdr:row>97</xdr:row>
      <xdr:rowOff>82197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1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3474</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46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165565</xdr:rowOff>
    </xdr:from>
    <xdr:to>
      <xdr:col>50</xdr:col>
      <xdr:colOff>165100</xdr:colOff>
      <xdr:row>98</xdr:row>
      <xdr:rowOff>95715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9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86842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8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108445</xdr:rowOff>
    </xdr:from>
    <xdr:to>
      <xdr:col>46</xdr:col>
      <xdr:colOff>38100</xdr:colOff>
      <xdr:row>98</xdr:row>
      <xdr:rowOff>38595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55122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51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89167</xdr:rowOff>
    </xdr:from>
    <xdr:to>
      <xdr:col>41</xdr:col>
      <xdr:colOff>101600</xdr:colOff>
      <xdr:row>97</xdr:row>
      <xdr:rowOff>19317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54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35844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3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12967</xdr:rowOff>
    </xdr:from>
    <xdr:to>
      <xdr:col>36</xdr:col>
      <xdr:colOff>165100</xdr:colOff>
      <xdr:row>96</xdr:row>
      <xdr:rowOff>114567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4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131094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24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129439</xdr:rowOff>
    </xdr:from>
    <xdr:to>
      <xdr:col>85</xdr:col>
      <xdr:colOff>127000</xdr:colOff>
      <xdr:row>77</xdr:row>
      <xdr:rowOff>132651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31089"/>
          <a:ext cx="838200" cy="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129439</xdr:rowOff>
    </xdr:from>
    <xdr:to>
      <xdr:col>81</xdr:col>
      <xdr:colOff>50800</xdr:colOff>
      <xdr:row>77</xdr:row>
      <xdr:rowOff>148476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31089"/>
          <a:ext cx="889000" cy="1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148476</xdr:rowOff>
    </xdr:from>
    <xdr:to>
      <xdr:col>76</xdr:col>
      <xdr:colOff>114300</xdr:colOff>
      <xdr:row>77</xdr:row>
      <xdr:rowOff>171183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50126"/>
          <a:ext cx="889000" cy="2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171183</xdr:rowOff>
    </xdr:from>
    <xdr:to>
      <xdr:col>71</xdr:col>
      <xdr:colOff>177800</xdr:colOff>
      <xdr:row>78</xdr:row>
      <xdr:rowOff>14669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72833"/>
          <a:ext cx="889000" cy="1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81851</xdr:rowOff>
    </xdr:from>
    <xdr:to>
      <xdr:col>85</xdr:col>
      <xdr:colOff>177800</xdr:colOff>
      <xdr:row>78</xdr:row>
      <xdr:rowOff>12001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8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60278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78639</xdr:rowOff>
    </xdr:from>
    <xdr:to>
      <xdr:col>81</xdr:col>
      <xdr:colOff>101600</xdr:colOff>
      <xdr:row>78</xdr:row>
      <xdr:rowOff>8789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8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171366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7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97676</xdr:rowOff>
    </xdr:from>
    <xdr:to>
      <xdr:col>76</xdr:col>
      <xdr:colOff>165100</xdr:colOff>
      <xdr:row>78</xdr:row>
      <xdr:rowOff>27826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9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18953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9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120383</xdr:rowOff>
    </xdr:from>
    <xdr:to>
      <xdr:col>72</xdr:col>
      <xdr:colOff>38100</xdr:colOff>
      <xdr:row>78</xdr:row>
      <xdr:rowOff>50533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2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41660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1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135319</xdr:rowOff>
    </xdr:from>
    <xdr:to>
      <xdr:col>67</xdr:col>
      <xdr:colOff>101600</xdr:colOff>
      <xdr:row>78</xdr:row>
      <xdr:rowOff>65469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3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56596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29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36044</xdr:rowOff>
    </xdr:from>
    <xdr:to>
      <xdr:col>85</xdr:col>
      <xdr:colOff>127000</xdr:colOff>
      <xdr:row>98</xdr:row>
      <xdr:rowOff>51022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38144"/>
          <a:ext cx="838200" cy="1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13805</xdr:rowOff>
    </xdr:from>
    <xdr:to>
      <xdr:col>81</xdr:col>
      <xdr:colOff>50800</xdr:colOff>
      <xdr:row>98</xdr:row>
      <xdr:rowOff>36044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15905"/>
          <a:ext cx="889000" cy="2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141332</xdr:rowOff>
    </xdr:from>
    <xdr:to>
      <xdr:col>76</xdr:col>
      <xdr:colOff>114300</xdr:colOff>
      <xdr:row>98</xdr:row>
      <xdr:rowOff>13805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71982"/>
          <a:ext cx="889000" cy="4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141332</xdr:rowOff>
    </xdr:from>
    <xdr:to>
      <xdr:col>71</xdr:col>
      <xdr:colOff>177800</xdr:colOff>
      <xdr:row>98</xdr:row>
      <xdr:rowOff>45842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71982"/>
          <a:ext cx="889000" cy="7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222</xdr:rowOff>
    </xdr:from>
    <xdr:to>
      <xdr:col>85</xdr:col>
      <xdr:colOff>177800</xdr:colOff>
      <xdr:row>98</xdr:row>
      <xdr:rowOff>101822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0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156694</xdr:rowOff>
    </xdr:from>
    <xdr:to>
      <xdr:col>81</xdr:col>
      <xdr:colOff>101600</xdr:colOff>
      <xdr:row>98</xdr:row>
      <xdr:rowOff>86844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8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103371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6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134455</xdr:rowOff>
    </xdr:from>
    <xdr:to>
      <xdr:col>76</xdr:col>
      <xdr:colOff>165100</xdr:colOff>
      <xdr:row>98</xdr:row>
      <xdr:rowOff>64605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81132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4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90532</xdr:rowOff>
    </xdr:from>
    <xdr:to>
      <xdr:col>72</xdr:col>
      <xdr:colOff>38100</xdr:colOff>
      <xdr:row>98</xdr:row>
      <xdr:rowOff>20682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2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37209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9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166492</xdr:rowOff>
    </xdr:from>
    <xdr:to>
      <xdr:col>67</xdr:col>
      <xdr:colOff>101600</xdr:colOff>
      <xdr:row>98</xdr:row>
      <xdr:rowOff>96642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9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113169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88357</xdr:rowOff>
    </xdr:from>
    <xdr:to>
      <xdr:col>116</xdr:col>
      <xdr:colOff>63500</xdr:colOff>
      <xdr:row>38</xdr:row>
      <xdr:rowOff>127356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03457"/>
          <a:ext cx="838200" cy="3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82824</xdr:rowOff>
    </xdr:from>
    <xdr:to>
      <xdr:col>111</xdr:col>
      <xdr:colOff>177800</xdr:colOff>
      <xdr:row>38</xdr:row>
      <xdr:rowOff>88357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597924"/>
          <a:ext cx="889000" cy="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92791</xdr:rowOff>
    </xdr:from>
    <xdr:to>
      <xdr:col>107</xdr:col>
      <xdr:colOff>50800</xdr:colOff>
      <xdr:row>38</xdr:row>
      <xdr:rowOff>82824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436441"/>
          <a:ext cx="889000" cy="16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50500</xdr:rowOff>
    </xdr:from>
    <xdr:to>
      <xdr:col>102</xdr:col>
      <xdr:colOff>114300</xdr:colOff>
      <xdr:row>37</xdr:row>
      <xdr:rowOff>92791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394150"/>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76556</xdr:rowOff>
    </xdr:from>
    <xdr:to>
      <xdr:col>116</xdr:col>
      <xdr:colOff>114300</xdr:colOff>
      <xdr:row>39</xdr:row>
      <xdr:rowOff>6706</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9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162933</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06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37557</xdr:rowOff>
    </xdr:from>
    <xdr:to>
      <xdr:col>112</xdr:col>
      <xdr:colOff>38100</xdr:colOff>
      <xdr:row>38</xdr:row>
      <xdr:rowOff>139157</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5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130284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64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32024</xdr:rowOff>
    </xdr:from>
    <xdr:to>
      <xdr:col>107</xdr:col>
      <xdr:colOff>101600</xdr:colOff>
      <xdr:row>38</xdr:row>
      <xdr:rowOff>133624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4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124751</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6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41991</xdr:rowOff>
    </xdr:from>
    <xdr:to>
      <xdr:col>102</xdr:col>
      <xdr:colOff>165100</xdr:colOff>
      <xdr:row>37</xdr:row>
      <xdr:rowOff>143591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38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160118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16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171150</xdr:rowOff>
    </xdr:from>
    <xdr:to>
      <xdr:col>98</xdr:col>
      <xdr:colOff>38100</xdr:colOff>
      <xdr:row>37</xdr:row>
      <xdr:rowOff>101300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3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117827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11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154135</xdr:rowOff>
    </xdr:from>
    <xdr:to>
      <xdr:col>116</xdr:col>
      <xdr:colOff>63500</xdr:colOff>
      <xdr:row>74</xdr:row>
      <xdr:rowOff>158445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841435"/>
          <a:ext cx="838200" cy="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154135</xdr:rowOff>
    </xdr:from>
    <xdr:to>
      <xdr:col>111</xdr:col>
      <xdr:colOff>177800</xdr:colOff>
      <xdr:row>75</xdr:row>
      <xdr:rowOff>122424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841435"/>
          <a:ext cx="889000" cy="13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122424</xdr:rowOff>
    </xdr:from>
    <xdr:to>
      <xdr:col>107</xdr:col>
      <xdr:colOff>50800</xdr:colOff>
      <xdr:row>76</xdr:row>
      <xdr:rowOff>39083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981174"/>
          <a:ext cx="889000" cy="8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7863</xdr:rowOff>
    </xdr:from>
    <xdr:to>
      <xdr:col>102</xdr:col>
      <xdr:colOff>114300</xdr:colOff>
      <xdr:row>76</xdr:row>
      <xdr:rowOff>39083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038063"/>
          <a:ext cx="889000" cy="3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107645</xdr:rowOff>
    </xdr:from>
    <xdr:to>
      <xdr:col>116</xdr:col>
      <xdr:colOff>114300</xdr:colOff>
      <xdr:row>75</xdr:row>
      <xdr:rowOff>37795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7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130522</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64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103335</xdr:rowOff>
    </xdr:from>
    <xdr:to>
      <xdr:col>112</xdr:col>
      <xdr:colOff>38100</xdr:colOff>
      <xdr:row>75</xdr:row>
      <xdr:rowOff>33485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79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50012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56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71624</xdr:rowOff>
    </xdr:from>
    <xdr:to>
      <xdr:col>107</xdr:col>
      <xdr:colOff>101600</xdr:colOff>
      <xdr:row>76</xdr:row>
      <xdr:rowOff>1774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93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18301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70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159733</xdr:rowOff>
    </xdr:from>
    <xdr:to>
      <xdr:col>102</xdr:col>
      <xdr:colOff>165100</xdr:colOff>
      <xdr:row>76</xdr:row>
      <xdr:rowOff>89883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01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106411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79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128513</xdr:rowOff>
    </xdr:from>
    <xdr:to>
      <xdr:col>98</xdr:col>
      <xdr:colOff>38100</xdr:colOff>
      <xdr:row>76</xdr:row>
      <xdr:rowOff>58663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98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75190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76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物件費は、住民</a:t>
          </a:r>
          <a:r>
            <a:rPr kumimoji="1" lang="en-US" altLang="ja-JP" sz="1200">
              <a:solidFill>
                <a:schemeClr val="dk1"/>
              </a:solidFill>
              <a:effectLst/>
              <a:latin typeface="+mn-lt"/>
              <a:ea typeface="+mn-ea"/>
              <a:cs typeface="+mn-cs"/>
            </a:rPr>
            <a:t>1</a:t>
          </a:r>
          <a:r>
            <a:rPr kumimoji="1" lang="ja-JP" altLang="en-US" sz="1200">
              <a:solidFill>
                <a:schemeClr val="dk1"/>
              </a:solidFill>
              <a:effectLst/>
              <a:latin typeface="+mn-lt"/>
              <a:ea typeface="+mn-ea"/>
              <a:cs typeface="+mn-cs"/>
            </a:rPr>
            <a:t>人当たり</a:t>
          </a:r>
          <a:r>
            <a:rPr kumimoji="1" lang="en-US" altLang="ja-JP" sz="1200">
              <a:solidFill>
                <a:schemeClr val="dk1"/>
              </a:solidFill>
              <a:effectLst/>
              <a:latin typeface="+mn-lt"/>
              <a:ea typeface="+mn-ea"/>
              <a:cs typeface="+mn-cs"/>
            </a:rPr>
            <a:t>89,524</a:t>
          </a:r>
          <a:r>
            <a:rPr kumimoji="1" lang="ja-JP" altLang="en-US" sz="1200">
              <a:solidFill>
                <a:schemeClr val="dk1"/>
              </a:solidFill>
              <a:effectLst/>
              <a:latin typeface="+mn-lt"/>
              <a:ea typeface="+mn-ea"/>
              <a:cs typeface="+mn-cs"/>
            </a:rPr>
            <a:t>円と、類似団体平均と比較して高い水準にあります。これは、福生都市計画事業瑞穂町箱根ケ崎駅西土地区画整理事業を実施していることが主な要因であり、区画整理の完了までは高い水準が続くと考えられます。また、扶助費の住民</a:t>
          </a:r>
          <a:r>
            <a:rPr kumimoji="1" lang="en-US" altLang="ja-JP" sz="1200">
              <a:solidFill>
                <a:schemeClr val="dk1"/>
              </a:solidFill>
              <a:effectLst/>
              <a:latin typeface="+mn-lt"/>
              <a:ea typeface="+mn-ea"/>
              <a:cs typeface="+mn-cs"/>
            </a:rPr>
            <a:t>1</a:t>
          </a:r>
          <a:r>
            <a:rPr kumimoji="1" lang="ja-JP" altLang="en-US" sz="1200">
              <a:solidFill>
                <a:schemeClr val="dk1"/>
              </a:solidFill>
              <a:effectLst/>
              <a:latin typeface="+mn-lt"/>
              <a:ea typeface="+mn-ea"/>
              <a:cs typeface="+mn-cs"/>
            </a:rPr>
            <a:t>人当たりの負担は、昨年度から</a:t>
          </a:r>
          <a:r>
            <a:rPr kumimoji="1" lang="en-US" altLang="ja-JP" sz="1200">
              <a:solidFill>
                <a:schemeClr val="dk1"/>
              </a:solidFill>
              <a:effectLst/>
              <a:latin typeface="+mn-lt"/>
              <a:ea typeface="+mn-ea"/>
              <a:cs typeface="+mn-cs"/>
            </a:rPr>
            <a:t>7,808</a:t>
          </a:r>
          <a:r>
            <a:rPr kumimoji="1" lang="ja-JP" altLang="en-US" sz="1200">
              <a:solidFill>
                <a:schemeClr val="dk1"/>
              </a:solidFill>
              <a:effectLst/>
              <a:latin typeface="+mn-lt"/>
              <a:ea typeface="+mn-ea"/>
              <a:cs typeface="+mn-cs"/>
            </a:rPr>
            <a:t>円増加しています。社会福祉費及び児童福祉費に係る扶助費の増加が主な要因であり、類似団体平均を上回っています。</a:t>
          </a:r>
        </a:p>
        <a:p>
          <a:r>
            <a:rPr kumimoji="1" lang="ja-JP" altLang="en-US" sz="1200">
              <a:solidFill>
                <a:schemeClr val="dk1"/>
              </a:solidFill>
              <a:effectLst/>
              <a:latin typeface="+mn-lt"/>
              <a:ea typeface="+mn-ea"/>
              <a:cs typeface="+mn-cs"/>
            </a:rPr>
            <a:t>　普通建設事業費は、令和</a:t>
          </a:r>
          <a:r>
            <a:rPr kumimoji="1" lang="en-US" altLang="ja-JP" sz="1200">
              <a:solidFill>
                <a:schemeClr val="dk1"/>
              </a:solidFill>
              <a:effectLst/>
              <a:latin typeface="+mn-lt"/>
              <a:ea typeface="+mn-ea"/>
              <a:cs typeface="+mn-cs"/>
            </a:rPr>
            <a:t>6</a:t>
          </a:r>
          <a:r>
            <a:rPr kumimoji="1" lang="ja-JP" altLang="en-US" sz="1200">
              <a:solidFill>
                <a:schemeClr val="dk1"/>
              </a:solidFill>
              <a:effectLst/>
              <a:latin typeface="+mn-lt"/>
              <a:ea typeface="+mn-ea"/>
              <a:cs typeface="+mn-cs"/>
            </a:rPr>
            <a:t>年度に高齢者福祉センターの大規模改修を実施したため、昨年度から大幅に上昇し、類似団体平均も上回りました。この項目は、建設事業や施設の大規模修繕等の実施の有無により、年度間で決算額にばらつきが見られますが、こちらも区画整理事業の完了までは高い水準が続く可能性があります。</a:t>
          </a:r>
        </a:p>
        <a:p>
          <a:r>
            <a:rPr kumimoji="1" lang="ja-JP" altLang="en-US" sz="1200">
              <a:solidFill>
                <a:schemeClr val="dk1"/>
              </a:solidFill>
              <a:effectLst/>
              <a:latin typeface="+mn-lt"/>
              <a:ea typeface="+mn-ea"/>
              <a:cs typeface="+mn-cs"/>
            </a:rPr>
            <a:t>　投資及び出資金については、令和</a:t>
          </a:r>
          <a:r>
            <a:rPr kumimoji="1" lang="en-US" altLang="ja-JP" sz="1200">
              <a:solidFill>
                <a:schemeClr val="dk1"/>
              </a:solidFill>
              <a:effectLst/>
              <a:latin typeface="+mn-lt"/>
              <a:ea typeface="+mn-ea"/>
              <a:cs typeface="+mn-cs"/>
            </a:rPr>
            <a:t>2</a:t>
          </a:r>
          <a:r>
            <a:rPr kumimoji="1" lang="ja-JP" altLang="en-US" sz="1200">
              <a:solidFill>
                <a:schemeClr val="dk1"/>
              </a:solidFill>
              <a:effectLst/>
              <a:latin typeface="+mn-lt"/>
              <a:ea typeface="+mn-ea"/>
              <a:cs typeface="+mn-cs"/>
            </a:rPr>
            <a:t>年度より公営企業会計となった下水道事業会計で実施されている雨水幹線の整備事業への出資金が主なものです。令和</a:t>
          </a:r>
          <a:r>
            <a:rPr kumimoji="1" lang="en-US" altLang="ja-JP" sz="1200">
              <a:solidFill>
                <a:schemeClr val="dk1"/>
              </a:solidFill>
              <a:effectLst/>
              <a:latin typeface="+mn-lt"/>
              <a:ea typeface="+mn-ea"/>
              <a:cs typeface="+mn-cs"/>
            </a:rPr>
            <a:t>5</a:t>
          </a:r>
          <a:r>
            <a:rPr kumimoji="1" lang="ja-JP" altLang="en-US" sz="1200">
              <a:solidFill>
                <a:schemeClr val="dk1"/>
              </a:solidFill>
              <a:effectLst/>
              <a:latin typeface="+mn-lt"/>
              <a:ea typeface="+mn-ea"/>
              <a:cs typeface="+mn-cs"/>
            </a:rPr>
            <a:t>年度に引き続き、類似団体平均を下回りました。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東京都瑞穂町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32,013
30,921
16.85
16,871,142
16,389,443
458,829
7,630,178
6,763,585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90551</xdr:rowOff>
    </xdr:from>
    <xdr:to>
      <xdr:col>24</xdr:col>
      <xdr:colOff>63500</xdr:colOff>
      <xdr:row>32</xdr:row>
      <xdr:rowOff>92075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576951"/>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90551</xdr:rowOff>
    </xdr:from>
    <xdr:to>
      <xdr:col>19</xdr:col>
      <xdr:colOff>177800</xdr:colOff>
      <xdr:row>33</xdr:row>
      <xdr:rowOff>65024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576951"/>
          <a:ext cx="889000" cy="14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65024</xdr:rowOff>
    </xdr:from>
    <xdr:to>
      <xdr:col>15</xdr:col>
      <xdr:colOff>50800</xdr:colOff>
      <xdr:row>33</xdr:row>
      <xdr:rowOff>117221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22874"/>
          <a:ext cx="8890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100457</xdr:rowOff>
    </xdr:from>
    <xdr:to>
      <xdr:col>10</xdr:col>
      <xdr:colOff>114300</xdr:colOff>
      <xdr:row>33</xdr:row>
      <xdr:rowOff>117221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586857"/>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41275</xdr:rowOff>
    </xdr:from>
    <xdr:to>
      <xdr:col>24</xdr:col>
      <xdr:colOff>114300</xdr:colOff>
      <xdr:row>32</xdr:row>
      <xdr:rowOff>142875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64152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7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39751</xdr:rowOff>
    </xdr:from>
    <xdr:to>
      <xdr:col>20</xdr:col>
      <xdr:colOff>38100</xdr:colOff>
      <xdr:row>32</xdr:row>
      <xdr:rowOff>141351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2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157878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01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14224</xdr:rowOff>
    </xdr:from>
    <xdr:to>
      <xdr:col>15</xdr:col>
      <xdr:colOff>101600</xdr:colOff>
      <xdr:row>33</xdr:row>
      <xdr:rowOff>115824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7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132351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4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66421</xdr:rowOff>
    </xdr:from>
    <xdr:to>
      <xdr:col>10</xdr:col>
      <xdr:colOff>165100</xdr:colOff>
      <xdr:row>33</xdr:row>
      <xdr:rowOff>168021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2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13098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9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49657</xdr:rowOff>
    </xdr:from>
    <xdr:to>
      <xdr:col>6</xdr:col>
      <xdr:colOff>38100</xdr:colOff>
      <xdr:row>32</xdr:row>
      <xdr:rowOff>151257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167784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124879</xdr:rowOff>
    </xdr:from>
    <xdr:to>
      <xdr:col>24</xdr:col>
      <xdr:colOff>63500</xdr:colOff>
      <xdr:row>57</xdr:row>
      <xdr:rowOff>133829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97529"/>
          <a:ext cx="838200" cy="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84135</xdr:rowOff>
    </xdr:from>
    <xdr:to>
      <xdr:col>19</xdr:col>
      <xdr:colOff>177800</xdr:colOff>
      <xdr:row>57</xdr:row>
      <xdr:rowOff>133829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56785"/>
          <a:ext cx="889000" cy="49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48279</xdr:rowOff>
    </xdr:from>
    <xdr:to>
      <xdr:col>15</xdr:col>
      <xdr:colOff>50800</xdr:colOff>
      <xdr:row>57</xdr:row>
      <xdr:rowOff>84135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20929"/>
          <a:ext cx="889000" cy="3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170732</xdr:rowOff>
    </xdr:from>
    <xdr:to>
      <xdr:col>10</xdr:col>
      <xdr:colOff>114300</xdr:colOff>
      <xdr:row>57</xdr:row>
      <xdr:rowOff>48279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29032"/>
          <a:ext cx="889000" cy="39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74079</xdr:rowOff>
    </xdr:from>
    <xdr:to>
      <xdr:col>24</xdr:col>
      <xdr:colOff>114300</xdr:colOff>
      <xdr:row>58</xdr:row>
      <xdr:rowOff>4229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52506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83029</xdr:rowOff>
    </xdr:from>
    <xdr:to>
      <xdr:col>20</xdr:col>
      <xdr:colOff>38100</xdr:colOff>
      <xdr:row>58</xdr:row>
      <xdr:rowOff>13179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4306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33335</xdr:rowOff>
    </xdr:from>
    <xdr:to>
      <xdr:col>15</xdr:col>
      <xdr:colOff>101600</xdr:colOff>
      <xdr:row>57</xdr:row>
      <xdr:rowOff>134935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151462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8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168929</xdr:rowOff>
    </xdr:from>
    <xdr:to>
      <xdr:col>10</xdr:col>
      <xdr:colOff>165100</xdr:colOff>
      <xdr:row>57</xdr:row>
      <xdr:rowOff>99079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7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115606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4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119932</xdr:rowOff>
    </xdr:from>
    <xdr:to>
      <xdr:col>6</xdr:col>
      <xdr:colOff>38100</xdr:colOff>
      <xdr:row>55</xdr:row>
      <xdr:rowOff>50082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7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66609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53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106210</xdr:rowOff>
    </xdr:from>
    <xdr:to>
      <xdr:col>24</xdr:col>
      <xdr:colOff>63500</xdr:colOff>
      <xdr:row>74</xdr:row>
      <xdr:rowOff>141894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22060"/>
          <a:ext cx="838200" cy="20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141894</xdr:rowOff>
    </xdr:from>
    <xdr:to>
      <xdr:col>19</xdr:col>
      <xdr:colOff>177800</xdr:colOff>
      <xdr:row>75</xdr:row>
      <xdr:rowOff>58532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29194"/>
          <a:ext cx="889000" cy="8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58532</xdr:rowOff>
    </xdr:from>
    <xdr:to>
      <xdr:col>15</xdr:col>
      <xdr:colOff>50800</xdr:colOff>
      <xdr:row>75</xdr:row>
      <xdr:rowOff>60955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917282"/>
          <a:ext cx="8890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60955</xdr:rowOff>
    </xdr:from>
    <xdr:to>
      <xdr:col>10</xdr:col>
      <xdr:colOff>114300</xdr:colOff>
      <xdr:row>76</xdr:row>
      <xdr:rowOff>20698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19705"/>
          <a:ext cx="889000" cy="13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55410</xdr:rowOff>
    </xdr:from>
    <xdr:to>
      <xdr:col>24</xdr:col>
      <xdr:colOff>114300</xdr:colOff>
      <xdr:row>73</xdr:row>
      <xdr:rowOff>157010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78287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2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91094</xdr:rowOff>
    </xdr:from>
    <xdr:to>
      <xdr:col>20</xdr:col>
      <xdr:colOff>38100</xdr:colOff>
      <xdr:row>75</xdr:row>
      <xdr:rowOff>21244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7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37771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53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7732</xdr:rowOff>
    </xdr:from>
    <xdr:to>
      <xdr:col>15</xdr:col>
      <xdr:colOff>101600</xdr:colOff>
      <xdr:row>75</xdr:row>
      <xdr:rowOff>109332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6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125859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41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10155</xdr:rowOff>
    </xdr:from>
    <xdr:to>
      <xdr:col>10</xdr:col>
      <xdr:colOff>165100</xdr:colOff>
      <xdr:row>75</xdr:row>
      <xdr:rowOff>111755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6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128282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4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141349</xdr:rowOff>
    </xdr:from>
    <xdr:to>
      <xdr:col>6</xdr:col>
      <xdr:colOff>38100</xdr:colOff>
      <xdr:row>76</xdr:row>
      <xdr:rowOff>71500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000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88026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75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138054</xdr:rowOff>
    </xdr:from>
    <xdr:to>
      <xdr:col>24</xdr:col>
      <xdr:colOff>63500</xdr:colOff>
      <xdr:row>96</xdr:row>
      <xdr:rowOff>149377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597254"/>
          <a:ext cx="838200" cy="1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62829</xdr:rowOff>
    </xdr:from>
    <xdr:to>
      <xdr:col>19</xdr:col>
      <xdr:colOff>177800</xdr:colOff>
      <xdr:row>96</xdr:row>
      <xdr:rowOff>138054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522029"/>
          <a:ext cx="889000" cy="7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62829</xdr:rowOff>
    </xdr:from>
    <xdr:to>
      <xdr:col>15</xdr:col>
      <xdr:colOff>50800</xdr:colOff>
      <xdr:row>96</xdr:row>
      <xdr:rowOff>99909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22029"/>
          <a:ext cx="889000" cy="3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99909</xdr:rowOff>
    </xdr:from>
    <xdr:to>
      <xdr:col>10</xdr:col>
      <xdr:colOff>114300</xdr:colOff>
      <xdr:row>97</xdr:row>
      <xdr:rowOff>48640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59109"/>
          <a:ext cx="889000" cy="12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98577</xdr:rowOff>
    </xdr:from>
    <xdr:to>
      <xdr:col>24</xdr:col>
      <xdr:colOff>114300</xdr:colOff>
      <xdr:row>97</xdr:row>
      <xdr:rowOff>28727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5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121454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0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87254</xdr:rowOff>
    </xdr:from>
    <xdr:to>
      <xdr:col>20</xdr:col>
      <xdr:colOff>38100</xdr:colOff>
      <xdr:row>97</xdr:row>
      <xdr:rowOff>17404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4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33931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32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12029</xdr:rowOff>
    </xdr:from>
    <xdr:to>
      <xdr:col>15</xdr:col>
      <xdr:colOff>101600</xdr:colOff>
      <xdr:row>96</xdr:row>
      <xdr:rowOff>113629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7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130156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24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49109</xdr:rowOff>
    </xdr:from>
    <xdr:to>
      <xdr:col>10</xdr:col>
      <xdr:colOff>165100</xdr:colOff>
      <xdr:row>96</xdr:row>
      <xdr:rowOff>150709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0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167236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8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169290</xdr:rowOff>
    </xdr:from>
    <xdr:to>
      <xdr:col>6</xdr:col>
      <xdr:colOff>38100</xdr:colOff>
      <xdr:row>97</xdr:row>
      <xdr:rowOff>99440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2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115967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40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39116</xdr:rowOff>
    </xdr:from>
    <xdr:to>
      <xdr:col>55</xdr:col>
      <xdr:colOff>0</xdr:colOff>
      <xdr:row>30</xdr:row>
      <xdr:rowOff>137740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5182616"/>
          <a:ext cx="838200" cy="9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137740</xdr:rowOff>
    </xdr:from>
    <xdr:to>
      <xdr:col>50</xdr:col>
      <xdr:colOff>114300</xdr:colOff>
      <xdr:row>31</xdr:row>
      <xdr:rowOff>48260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5281240"/>
          <a:ext cx="889000" cy="8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25073</xdr:rowOff>
    </xdr:from>
    <xdr:to>
      <xdr:col>45</xdr:col>
      <xdr:colOff>177800</xdr:colOff>
      <xdr:row>31</xdr:row>
      <xdr:rowOff>48260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5340023"/>
          <a:ext cx="889000" cy="2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25073</xdr:rowOff>
    </xdr:from>
    <xdr:to>
      <xdr:col>41</xdr:col>
      <xdr:colOff>50800</xdr:colOff>
      <xdr:row>31</xdr:row>
      <xdr:rowOff>149497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5340023"/>
          <a:ext cx="889000" cy="12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29</xdr:row>
      <xdr:rowOff>159766</xdr:rowOff>
    </xdr:from>
    <xdr:to>
      <xdr:col>55</xdr:col>
      <xdr:colOff>50800</xdr:colOff>
      <xdr:row>30</xdr:row>
      <xdr:rowOff>89916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513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112793</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508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86940</xdr:rowOff>
    </xdr:from>
    <xdr:to>
      <xdr:col>50</xdr:col>
      <xdr:colOff>165100</xdr:colOff>
      <xdr:row>31</xdr:row>
      <xdr:rowOff>17090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523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29</xdr:row>
      <xdr:rowOff>33617</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04428" y="50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168910</xdr:rowOff>
    </xdr:from>
    <xdr:to>
      <xdr:col>46</xdr:col>
      <xdr:colOff>38100</xdr:colOff>
      <xdr:row>31</xdr:row>
      <xdr:rowOff>99060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531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29</xdr:row>
      <xdr:rowOff>115587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508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145723</xdr:rowOff>
    </xdr:from>
    <xdr:to>
      <xdr:col>41</xdr:col>
      <xdr:colOff>101600</xdr:colOff>
      <xdr:row>31</xdr:row>
      <xdr:rowOff>75873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528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92400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5064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98697</xdr:rowOff>
    </xdr:from>
    <xdr:to>
      <xdr:col>36</xdr:col>
      <xdr:colOff>165100</xdr:colOff>
      <xdr:row>32</xdr:row>
      <xdr:rowOff>28847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541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45374</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518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158235</xdr:rowOff>
    </xdr:from>
    <xdr:to>
      <xdr:col>55</xdr:col>
      <xdr:colOff>0</xdr:colOff>
      <xdr:row>59</xdr:row>
      <xdr:rowOff>4235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02335"/>
          <a:ext cx="8382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145853</xdr:rowOff>
    </xdr:from>
    <xdr:to>
      <xdr:col>50</xdr:col>
      <xdr:colOff>114300</xdr:colOff>
      <xdr:row>59</xdr:row>
      <xdr:rowOff>4235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089953"/>
          <a:ext cx="889000" cy="2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145853</xdr:rowOff>
    </xdr:from>
    <xdr:to>
      <xdr:col>45</xdr:col>
      <xdr:colOff>177800</xdr:colOff>
      <xdr:row>59</xdr:row>
      <xdr:rowOff>4064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89953"/>
          <a:ext cx="889000" cy="2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170542</xdr:rowOff>
    </xdr:from>
    <xdr:to>
      <xdr:col>41</xdr:col>
      <xdr:colOff>50800</xdr:colOff>
      <xdr:row>59</xdr:row>
      <xdr:rowOff>4064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14642"/>
          <a:ext cx="88900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107435</xdr:rowOff>
    </xdr:from>
    <xdr:to>
      <xdr:col>55</xdr:col>
      <xdr:colOff>50800</xdr:colOff>
      <xdr:row>59</xdr:row>
      <xdr:rowOff>37585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5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22362</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124885</xdr:rowOff>
    </xdr:from>
    <xdr:to>
      <xdr:col>50</xdr:col>
      <xdr:colOff>165100</xdr:colOff>
      <xdr:row>59</xdr:row>
      <xdr:rowOff>55035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46162</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6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95053</xdr:rowOff>
    </xdr:from>
    <xdr:to>
      <xdr:col>46</xdr:col>
      <xdr:colOff>38100</xdr:colOff>
      <xdr:row>59</xdr:row>
      <xdr:rowOff>25203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3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16330</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31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124714</xdr:rowOff>
    </xdr:from>
    <xdr:to>
      <xdr:col>41</xdr:col>
      <xdr:colOff>101600</xdr:colOff>
      <xdr:row>59</xdr:row>
      <xdr:rowOff>54864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6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45991</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6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119742</xdr:rowOff>
    </xdr:from>
    <xdr:to>
      <xdr:col>36</xdr:col>
      <xdr:colOff>165100</xdr:colOff>
      <xdr:row>59</xdr:row>
      <xdr:rowOff>49892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6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41019</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5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123355</xdr:rowOff>
    </xdr:from>
    <xdr:to>
      <xdr:col>55</xdr:col>
      <xdr:colOff>0</xdr:colOff>
      <xdr:row>78</xdr:row>
      <xdr:rowOff>160255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96455"/>
          <a:ext cx="838200" cy="3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115315</xdr:rowOff>
    </xdr:from>
    <xdr:to>
      <xdr:col>50</xdr:col>
      <xdr:colOff>114300</xdr:colOff>
      <xdr:row>78</xdr:row>
      <xdr:rowOff>123355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88415"/>
          <a:ext cx="889000" cy="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104057</xdr:rowOff>
    </xdr:from>
    <xdr:to>
      <xdr:col>45</xdr:col>
      <xdr:colOff>177800</xdr:colOff>
      <xdr:row>78</xdr:row>
      <xdr:rowOff>115315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77157"/>
          <a:ext cx="889000" cy="1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104057</xdr:rowOff>
    </xdr:from>
    <xdr:to>
      <xdr:col>41</xdr:col>
      <xdr:colOff>50800</xdr:colOff>
      <xdr:row>78</xdr:row>
      <xdr:rowOff>108153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77157"/>
          <a:ext cx="8890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109455</xdr:rowOff>
    </xdr:from>
    <xdr:to>
      <xdr:col>55</xdr:col>
      <xdr:colOff>50800</xdr:colOff>
      <xdr:row>79</xdr:row>
      <xdr:rowOff>39605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8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24382</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9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72555</xdr:rowOff>
    </xdr:from>
    <xdr:to>
      <xdr:col>50</xdr:col>
      <xdr:colOff>165100</xdr:colOff>
      <xdr:row>79</xdr:row>
      <xdr:rowOff>2705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4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165282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3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64515</xdr:rowOff>
    </xdr:from>
    <xdr:to>
      <xdr:col>46</xdr:col>
      <xdr:colOff>38100</xdr:colOff>
      <xdr:row>78</xdr:row>
      <xdr:rowOff>166115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157242</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3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53257</xdr:rowOff>
    </xdr:from>
    <xdr:to>
      <xdr:col>41</xdr:col>
      <xdr:colOff>101600</xdr:colOff>
      <xdr:row>78</xdr:row>
      <xdr:rowOff>154857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2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145984</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1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57353</xdr:rowOff>
    </xdr:from>
    <xdr:to>
      <xdr:col>36</xdr:col>
      <xdr:colOff>165100</xdr:colOff>
      <xdr:row>78</xdr:row>
      <xdr:rowOff>158953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3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150080</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2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36119</xdr:rowOff>
    </xdr:from>
    <xdr:to>
      <xdr:col>55</xdr:col>
      <xdr:colOff>0</xdr:colOff>
      <xdr:row>95</xdr:row>
      <xdr:rowOff>87948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323869"/>
          <a:ext cx="838200" cy="5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136995</xdr:rowOff>
    </xdr:from>
    <xdr:to>
      <xdr:col>50</xdr:col>
      <xdr:colOff>114300</xdr:colOff>
      <xdr:row>95</xdr:row>
      <xdr:rowOff>87948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253295"/>
          <a:ext cx="889000" cy="1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141402</xdr:rowOff>
    </xdr:from>
    <xdr:to>
      <xdr:col>45</xdr:col>
      <xdr:colOff>177800</xdr:colOff>
      <xdr:row>94</xdr:row>
      <xdr:rowOff>136995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086252"/>
          <a:ext cx="889000" cy="16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141402</xdr:rowOff>
    </xdr:from>
    <xdr:to>
      <xdr:col>41</xdr:col>
      <xdr:colOff>50800</xdr:colOff>
      <xdr:row>94</xdr:row>
      <xdr:rowOff>40360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086252"/>
          <a:ext cx="889000" cy="7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156769</xdr:rowOff>
    </xdr:from>
    <xdr:to>
      <xdr:col>55</xdr:col>
      <xdr:colOff>50800</xdr:colOff>
      <xdr:row>95</xdr:row>
      <xdr:rowOff>86919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7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8196</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2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37148</xdr:rowOff>
    </xdr:from>
    <xdr:to>
      <xdr:col>50</xdr:col>
      <xdr:colOff>165100</xdr:colOff>
      <xdr:row>95</xdr:row>
      <xdr:rowOff>138748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2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155275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10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86195</xdr:rowOff>
    </xdr:from>
    <xdr:to>
      <xdr:col>46</xdr:col>
      <xdr:colOff>38100</xdr:colOff>
      <xdr:row>95</xdr:row>
      <xdr:rowOff>16345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0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32872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97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90602</xdr:rowOff>
    </xdr:from>
    <xdr:to>
      <xdr:col>41</xdr:col>
      <xdr:colOff>101600</xdr:colOff>
      <xdr:row>94</xdr:row>
      <xdr:rowOff>20752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03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37279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81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161010</xdr:rowOff>
    </xdr:from>
    <xdr:to>
      <xdr:col>36</xdr:col>
      <xdr:colOff>165100</xdr:colOff>
      <xdr:row>94</xdr:row>
      <xdr:rowOff>91160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10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107687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8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96494</xdr:rowOff>
    </xdr:from>
    <xdr:to>
      <xdr:col>85</xdr:col>
      <xdr:colOff>127000</xdr:colOff>
      <xdr:row>37</xdr:row>
      <xdr:rowOff>135291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40144"/>
          <a:ext cx="838200" cy="3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96494</xdr:rowOff>
    </xdr:from>
    <xdr:to>
      <xdr:col>81</xdr:col>
      <xdr:colOff>50800</xdr:colOff>
      <xdr:row>38</xdr:row>
      <xdr:rowOff>4500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40144"/>
          <a:ext cx="889000" cy="7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4500</xdr:rowOff>
    </xdr:from>
    <xdr:to>
      <xdr:col>76</xdr:col>
      <xdr:colOff>114300</xdr:colOff>
      <xdr:row>38</xdr:row>
      <xdr:rowOff>27294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19600"/>
          <a:ext cx="889000" cy="2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149660</xdr:rowOff>
    </xdr:from>
    <xdr:to>
      <xdr:col>71</xdr:col>
      <xdr:colOff>177800</xdr:colOff>
      <xdr:row>38</xdr:row>
      <xdr:rowOff>27294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21860"/>
          <a:ext cx="889000" cy="22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84491</xdr:rowOff>
    </xdr:from>
    <xdr:to>
      <xdr:col>85</xdr:col>
      <xdr:colOff>177800</xdr:colOff>
      <xdr:row>38</xdr:row>
      <xdr:rowOff>14641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2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107368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7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45694</xdr:rowOff>
    </xdr:from>
    <xdr:to>
      <xdr:col>81</xdr:col>
      <xdr:colOff>101600</xdr:colOff>
      <xdr:row>37</xdr:row>
      <xdr:rowOff>147294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8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163821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6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125149</xdr:rowOff>
    </xdr:from>
    <xdr:to>
      <xdr:col>76</xdr:col>
      <xdr:colOff>165100</xdr:colOff>
      <xdr:row>38</xdr:row>
      <xdr:rowOff>55299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6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71826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4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147944</xdr:rowOff>
    </xdr:from>
    <xdr:to>
      <xdr:col>72</xdr:col>
      <xdr:colOff>38100</xdr:colOff>
      <xdr:row>38</xdr:row>
      <xdr:rowOff>78094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9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94621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6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98860</xdr:rowOff>
    </xdr:from>
    <xdr:to>
      <xdr:col>67</xdr:col>
      <xdr:colOff>101600</xdr:colOff>
      <xdr:row>37</xdr:row>
      <xdr:rowOff>29010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7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45537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04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62730</xdr:rowOff>
    </xdr:from>
    <xdr:to>
      <xdr:col>85</xdr:col>
      <xdr:colOff>127000</xdr:colOff>
      <xdr:row>57</xdr:row>
      <xdr:rowOff>92636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35380"/>
          <a:ext cx="838200" cy="2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92636</xdr:rowOff>
    </xdr:from>
    <xdr:to>
      <xdr:col>81</xdr:col>
      <xdr:colOff>50800</xdr:colOff>
      <xdr:row>57</xdr:row>
      <xdr:rowOff>100051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65286"/>
          <a:ext cx="889000" cy="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28738</xdr:rowOff>
    </xdr:from>
    <xdr:to>
      <xdr:col>76</xdr:col>
      <xdr:colOff>114300</xdr:colOff>
      <xdr:row>57</xdr:row>
      <xdr:rowOff>100051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01388"/>
          <a:ext cx="889000" cy="7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28738</xdr:rowOff>
    </xdr:from>
    <xdr:to>
      <xdr:col>71</xdr:col>
      <xdr:colOff>177800</xdr:colOff>
      <xdr:row>57</xdr:row>
      <xdr:rowOff>92005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801388"/>
          <a:ext cx="889000" cy="6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11930</xdr:rowOff>
    </xdr:from>
    <xdr:to>
      <xdr:col>85</xdr:col>
      <xdr:colOff>177800</xdr:colOff>
      <xdr:row>57</xdr:row>
      <xdr:rowOff>113530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41836</xdr:rowOff>
    </xdr:from>
    <xdr:to>
      <xdr:col>81</xdr:col>
      <xdr:colOff>101600</xdr:colOff>
      <xdr:row>57</xdr:row>
      <xdr:rowOff>143436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1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134563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0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49251</xdr:rowOff>
    </xdr:from>
    <xdr:to>
      <xdr:col>76</xdr:col>
      <xdr:colOff>165100</xdr:colOff>
      <xdr:row>57</xdr:row>
      <xdr:rowOff>150851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2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141978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1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149388</xdr:rowOff>
    </xdr:from>
    <xdr:to>
      <xdr:col>72</xdr:col>
      <xdr:colOff>38100</xdr:colOff>
      <xdr:row>57</xdr:row>
      <xdr:rowOff>79538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5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96065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2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41205</xdr:rowOff>
    </xdr:from>
    <xdr:to>
      <xdr:col>67</xdr:col>
      <xdr:colOff>101600</xdr:colOff>
      <xdr:row>57</xdr:row>
      <xdr:rowOff>142805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133932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0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129439</xdr:rowOff>
    </xdr:from>
    <xdr:to>
      <xdr:col>85</xdr:col>
      <xdr:colOff>127000</xdr:colOff>
      <xdr:row>97</xdr:row>
      <xdr:rowOff>132651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60089"/>
          <a:ext cx="838200" cy="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129439</xdr:rowOff>
    </xdr:from>
    <xdr:to>
      <xdr:col>81</xdr:col>
      <xdr:colOff>50800</xdr:colOff>
      <xdr:row>97</xdr:row>
      <xdr:rowOff>148476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60089"/>
          <a:ext cx="889000" cy="1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148476</xdr:rowOff>
    </xdr:from>
    <xdr:to>
      <xdr:col>76</xdr:col>
      <xdr:colOff>114300</xdr:colOff>
      <xdr:row>97</xdr:row>
      <xdr:rowOff>171183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79126"/>
          <a:ext cx="889000" cy="2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171183</xdr:rowOff>
    </xdr:from>
    <xdr:to>
      <xdr:col>71</xdr:col>
      <xdr:colOff>177800</xdr:colOff>
      <xdr:row>98</xdr:row>
      <xdr:rowOff>14669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801833"/>
          <a:ext cx="889000" cy="1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81851</xdr:rowOff>
    </xdr:from>
    <xdr:to>
      <xdr:col>85</xdr:col>
      <xdr:colOff>177800</xdr:colOff>
      <xdr:row>98</xdr:row>
      <xdr:rowOff>12001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71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60278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9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78639</xdr:rowOff>
    </xdr:from>
    <xdr:to>
      <xdr:col>81</xdr:col>
      <xdr:colOff>101600</xdr:colOff>
      <xdr:row>98</xdr:row>
      <xdr:rowOff>8789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0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171366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80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97676</xdr:rowOff>
    </xdr:from>
    <xdr:to>
      <xdr:col>76</xdr:col>
      <xdr:colOff>165100</xdr:colOff>
      <xdr:row>98</xdr:row>
      <xdr:rowOff>27826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72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18953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82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120383</xdr:rowOff>
    </xdr:from>
    <xdr:to>
      <xdr:col>72</xdr:col>
      <xdr:colOff>38100</xdr:colOff>
      <xdr:row>98</xdr:row>
      <xdr:rowOff>50533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5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41660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4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135319</xdr:rowOff>
    </xdr:from>
    <xdr:to>
      <xdr:col>67</xdr:col>
      <xdr:colOff>101600</xdr:colOff>
      <xdr:row>98</xdr:row>
      <xdr:rowOff>65469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6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56596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5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主な構成要素である総務費は、令和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し住民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a:t>
          </a:r>
          <a:r>
            <a:rPr kumimoji="1" lang="en-US" altLang="ja-JP" sz="1100">
              <a:solidFill>
                <a:schemeClr val="dk1"/>
              </a:solidFill>
              <a:effectLst/>
              <a:latin typeface="+mn-lt"/>
              <a:ea typeface="+mn-ea"/>
              <a:cs typeface="+mn-cs"/>
            </a:rPr>
            <a:t>68,890</a:t>
          </a:r>
          <a:r>
            <a:rPr kumimoji="1" lang="ja-JP" altLang="ja-JP" sz="1100">
              <a:solidFill>
                <a:schemeClr val="dk1"/>
              </a:solidFill>
              <a:effectLst/>
              <a:latin typeface="+mn-lt"/>
              <a:ea typeface="+mn-ea"/>
              <a:cs typeface="+mn-cs"/>
            </a:rPr>
            <a:t>円となっており、僅かではありますが類似団体平均を下回りました。</a:t>
          </a:r>
          <a:endParaRPr lang="ja-JP" altLang="ja-JP" sz="1400">
            <a:effectLst/>
          </a:endParaRPr>
        </a:p>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226,895</a:t>
          </a:r>
          <a:r>
            <a:rPr kumimoji="1" lang="ja-JP" altLang="ja-JP" sz="1100">
              <a:solidFill>
                <a:schemeClr val="dk1"/>
              </a:solidFill>
              <a:effectLst/>
              <a:latin typeface="+mn-lt"/>
              <a:ea typeface="+mn-ea"/>
              <a:cs typeface="+mn-cs"/>
            </a:rPr>
            <a:t>円となっており、令和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27,183</a:t>
          </a:r>
          <a:r>
            <a:rPr kumimoji="1" lang="ja-JP" altLang="ja-JP" sz="1100">
              <a:solidFill>
                <a:schemeClr val="dk1"/>
              </a:solidFill>
              <a:effectLst/>
              <a:latin typeface="+mn-lt"/>
              <a:ea typeface="+mn-ea"/>
              <a:cs typeface="+mn-cs"/>
            </a:rPr>
            <a:t>円増加しています。主な要因として、介護給付費・訓練等給付費等の扶助費の増加や国民健康保険特別会計への赤字補てん的な繰出金の増加、介護保険特別会計への保険給付費に係る繰出金の増加等があげられます。なお、国民健康保険特別会計への赤字補てん的な繰出金は、多摩地区の市町村と比較しても高い水準となっており、民生費が類似団体平均を上回っている要因</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なっています。</a:t>
          </a:r>
          <a:endParaRPr lang="ja-JP" altLang="ja-JP" sz="1400">
            <a:effectLst/>
          </a:endParaRPr>
        </a:p>
        <a:p>
          <a:r>
            <a:rPr kumimoji="1" lang="ja-JP" altLang="ja-JP" sz="1100">
              <a:solidFill>
                <a:schemeClr val="dk1"/>
              </a:solidFill>
              <a:effectLst/>
              <a:latin typeface="+mn-lt"/>
              <a:ea typeface="+mn-ea"/>
              <a:cs typeface="+mn-cs"/>
            </a:rPr>
            <a:t>　土木費は、住民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a:t>
          </a:r>
          <a:r>
            <a:rPr kumimoji="1" lang="en-US" altLang="ja-JP" sz="1100">
              <a:solidFill>
                <a:schemeClr val="dk1"/>
              </a:solidFill>
              <a:effectLst/>
              <a:latin typeface="+mn-lt"/>
              <a:ea typeface="+mn-ea"/>
              <a:cs typeface="+mn-cs"/>
            </a:rPr>
            <a:t>54,656</a:t>
          </a:r>
          <a:r>
            <a:rPr kumimoji="1" lang="ja-JP" altLang="ja-JP" sz="1100">
              <a:solidFill>
                <a:schemeClr val="dk1"/>
              </a:solidFill>
              <a:effectLst/>
              <a:latin typeface="+mn-lt"/>
              <a:ea typeface="+mn-ea"/>
              <a:cs typeface="+mn-cs"/>
            </a:rPr>
            <a:t>円となっており、類似団体平均と比較し高い水準にあります。これは、福生都市計画事業瑞穂町箱根ケ崎駅西土地区画整理事業の実施や殿ヶ谷土地区画整理事業への助成金が主な要因となっており、区画整理</a:t>
          </a:r>
          <a:r>
            <a:rPr kumimoji="1" lang="ja-JP" altLang="en-US" sz="1100">
              <a:solidFill>
                <a:schemeClr val="dk1"/>
              </a:solidFill>
              <a:effectLst/>
              <a:latin typeface="+mn-lt"/>
              <a:ea typeface="+mn-ea"/>
              <a:cs typeface="+mn-cs"/>
            </a:rPr>
            <a:t>事業の</a:t>
          </a:r>
          <a:r>
            <a:rPr kumimoji="1" lang="ja-JP" altLang="ja-JP" sz="1100">
              <a:solidFill>
                <a:schemeClr val="dk1"/>
              </a:solidFill>
              <a:effectLst/>
              <a:latin typeface="+mn-lt"/>
              <a:ea typeface="+mn-ea"/>
              <a:cs typeface="+mn-cs"/>
            </a:rPr>
            <a:t>完了までは高い水準が続くと考えられます。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東京都瑞穂町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年度の単年度収支は、約</a:t>
          </a:r>
          <a:r>
            <a:rPr kumimoji="1" lang="en-US" altLang="ja-JP" sz="1100">
              <a:solidFill>
                <a:schemeClr val="dk1"/>
              </a:solidFill>
              <a:effectLst/>
              <a:latin typeface="+mn-lt"/>
              <a:ea typeface="+mn-ea"/>
              <a:cs typeface="+mn-cs"/>
            </a:rPr>
            <a:t>3,600</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プラス</a:t>
          </a:r>
          <a:r>
            <a:rPr kumimoji="1" lang="ja-JP" altLang="ja-JP" sz="1100">
              <a:solidFill>
                <a:schemeClr val="dk1"/>
              </a:solidFill>
              <a:effectLst/>
              <a:latin typeface="+mn-lt"/>
              <a:ea typeface="+mn-ea"/>
              <a:cs typeface="+mn-cs"/>
            </a:rPr>
            <a:t>値</a:t>
          </a:r>
          <a:r>
            <a:rPr kumimoji="1" lang="ja-JP" altLang="en-US" sz="1100">
              <a:solidFill>
                <a:schemeClr val="dk1"/>
              </a:solidFill>
              <a:effectLst/>
              <a:latin typeface="+mn-lt"/>
              <a:ea typeface="+mn-ea"/>
              <a:cs typeface="+mn-cs"/>
            </a:rPr>
            <a:t>となりました。</a:t>
          </a:r>
          <a:r>
            <a:rPr kumimoji="1" lang="ja-JP" altLang="ja-JP" sz="1100">
              <a:solidFill>
                <a:schemeClr val="dk1"/>
              </a:solidFill>
              <a:effectLst/>
              <a:latin typeface="+mn-lt"/>
              <a:ea typeface="+mn-ea"/>
              <a:cs typeface="+mn-cs"/>
            </a:rPr>
            <a:t>財政調整基金積立金額が約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9,500</a:t>
          </a:r>
          <a:r>
            <a:rPr kumimoji="1" lang="ja-JP" altLang="ja-JP" sz="1100">
              <a:solidFill>
                <a:schemeClr val="dk1"/>
              </a:solidFill>
              <a:effectLst/>
              <a:latin typeface="+mn-lt"/>
              <a:ea typeface="+mn-ea"/>
              <a:cs typeface="+mn-cs"/>
            </a:rPr>
            <a:t>万円、取崩額</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3,600</a:t>
          </a:r>
          <a:r>
            <a:rPr kumimoji="1" lang="ja-JP" altLang="ja-JP" sz="1100">
              <a:solidFill>
                <a:schemeClr val="dk1"/>
              </a:solidFill>
              <a:effectLst/>
              <a:latin typeface="+mn-lt"/>
              <a:ea typeface="+mn-ea"/>
              <a:cs typeface="+mn-cs"/>
            </a:rPr>
            <a:t>万円だったため、実質単年度収支は約</a:t>
          </a:r>
          <a:r>
            <a:rPr kumimoji="1" lang="en-US" altLang="ja-JP" sz="1100">
              <a:solidFill>
                <a:schemeClr val="dk1"/>
              </a:solidFill>
              <a:effectLst/>
              <a:latin typeface="+mn-lt"/>
              <a:ea typeface="+mn-ea"/>
              <a:cs typeface="+mn-cs"/>
            </a:rPr>
            <a:t>9,500</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プラス</a:t>
          </a:r>
          <a:r>
            <a:rPr kumimoji="1" lang="ja-JP" altLang="ja-JP" sz="1100">
              <a:solidFill>
                <a:schemeClr val="dk1"/>
              </a:solidFill>
              <a:effectLst/>
              <a:latin typeface="+mn-lt"/>
              <a:ea typeface="+mn-ea"/>
              <a:cs typeface="+mn-cs"/>
            </a:rPr>
            <a:t>値となり、前年度比は約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となりました。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財政調整基金は、決算剰余金の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以上を積立てるとともに、最低水準の取り崩しに努めています。今後も財政調整基金残高比率の急激な低下を招くことのないよう、計画的な事業進捗に努めます。</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東京都瑞穂町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一般会計の歳入では、地方税が前年度比約</a:t>
          </a:r>
          <a:r>
            <a:rPr kumimoji="1" lang="en-US" altLang="ja-JP" sz="1100">
              <a:solidFill>
                <a:schemeClr val="dk1"/>
              </a:solidFill>
              <a:effectLst/>
              <a:latin typeface="+mn-lt"/>
              <a:ea typeface="+mn-ea"/>
              <a:cs typeface="+mn-cs"/>
            </a:rPr>
            <a:t>1,700</a:t>
          </a:r>
          <a:r>
            <a:rPr kumimoji="1" lang="ja-JP" altLang="en-US" sz="1100">
              <a:solidFill>
                <a:schemeClr val="dk1"/>
              </a:solidFill>
              <a:effectLst/>
              <a:latin typeface="+mn-lt"/>
              <a:ea typeface="+mn-ea"/>
              <a:cs typeface="+mn-cs"/>
            </a:rPr>
            <a:t>万円の減額となりました。これは定額減税による個人町民税の減少が主な要因ですが、この減額分は地方特例交付金によって補填されています。また、都道府県支出金が市町村総合交付金などの各種補助金の増加により約</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7,000</a:t>
          </a:r>
          <a:r>
            <a:rPr kumimoji="1" lang="ja-JP" altLang="en-US" sz="1100">
              <a:solidFill>
                <a:schemeClr val="dk1"/>
              </a:solidFill>
              <a:effectLst/>
              <a:latin typeface="+mn-lt"/>
              <a:ea typeface="+mn-ea"/>
              <a:cs typeface="+mn-cs"/>
            </a:rPr>
            <a:t>万円、繰入金が高齢者福祉センター改修工事の財源としての特定防衛施設周辺整備調整交付金事業基金の繰入などにより約</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8,200</a:t>
          </a:r>
          <a:r>
            <a:rPr kumimoji="1" lang="ja-JP" altLang="en-US" sz="1100">
              <a:solidFill>
                <a:schemeClr val="dk1"/>
              </a:solidFill>
              <a:effectLst/>
              <a:latin typeface="+mn-lt"/>
              <a:ea typeface="+mn-ea"/>
              <a:cs typeface="+mn-cs"/>
            </a:rPr>
            <a:t>万円、それぞれ増額となりました。これにより、歳入全体では約</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2,800</a:t>
          </a:r>
          <a:r>
            <a:rPr kumimoji="1" lang="ja-JP" altLang="en-US" sz="1100">
              <a:solidFill>
                <a:schemeClr val="dk1"/>
              </a:solidFill>
              <a:effectLst/>
              <a:latin typeface="+mn-lt"/>
              <a:ea typeface="+mn-ea"/>
              <a:cs typeface="+mn-cs"/>
            </a:rPr>
            <a:t>万円の増額となりました。</a:t>
          </a:r>
        </a:p>
        <a:p>
          <a:r>
            <a:rPr kumimoji="1" lang="ja-JP" altLang="en-US" sz="1100">
              <a:solidFill>
                <a:schemeClr val="dk1"/>
              </a:solidFill>
              <a:effectLst/>
              <a:latin typeface="+mn-lt"/>
              <a:ea typeface="+mn-ea"/>
              <a:cs typeface="+mn-cs"/>
            </a:rPr>
            <a:t>　一方歳出では、給与改定による人件費、物価高騰による物件費や社会保障費、そして高齢者福祉センターの大規模改修などにより普通建設事業費が大きく増加し、全体で約</a:t>
          </a:r>
          <a:r>
            <a:rPr kumimoji="1" lang="en-US" altLang="ja-JP" sz="1100">
              <a:solidFill>
                <a:schemeClr val="dk1"/>
              </a:solidFill>
              <a:effectLst/>
              <a:latin typeface="+mn-lt"/>
              <a:ea typeface="+mn-ea"/>
              <a:cs typeface="+mn-cs"/>
            </a:rPr>
            <a:t>11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6,900</a:t>
          </a:r>
          <a:r>
            <a:rPr kumimoji="1" lang="ja-JP" altLang="en-US" sz="1100">
              <a:solidFill>
                <a:schemeClr val="dk1"/>
              </a:solidFill>
              <a:effectLst/>
              <a:latin typeface="+mn-lt"/>
              <a:ea typeface="+mn-ea"/>
              <a:cs typeface="+mn-cs"/>
            </a:rPr>
            <a:t>万円の増額となりました。</a:t>
          </a:r>
        </a:p>
        <a:p>
          <a:r>
            <a:rPr kumimoji="1" lang="ja-JP" altLang="en-US" sz="1100">
              <a:solidFill>
                <a:schemeClr val="dk1"/>
              </a:solidFill>
              <a:effectLst/>
              <a:latin typeface="+mn-lt"/>
              <a:ea typeface="+mn-ea"/>
              <a:cs typeface="+mn-cs"/>
            </a:rPr>
            <a:t>　実質収支は増額となったものの、標準財政規模が約</a:t>
          </a:r>
          <a:r>
            <a:rPr kumimoji="1" lang="en-US" altLang="ja-JP" sz="1100">
              <a:solidFill>
                <a:schemeClr val="dk1"/>
              </a:solidFill>
              <a:effectLst/>
              <a:latin typeface="+mn-lt"/>
              <a:ea typeface="+mn-ea"/>
              <a:cs typeface="+mn-cs"/>
            </a:rPr>
            <a:t>9,800</a:t>
          </a:r>
          <a:r>
            <a:rPr kumimoji="1" lang="ja-JP" altLang="en-US" sz="1100">
              <a:solidFill>
                <a:schemeClr val="dk1"/>
              </a:solidFill>
              <a:effectLst/>
              <a:latin typeface="+mn-lt"/>
              <a:ea typeface="+mn-ea"/>
              <a:cs typeface="+mn-cs"/>
            </a:rPr>
            <a:t>万円増加したため、標準財政規模比では前年度から</a:t>
          </a:r>
          <a:r>
            <a:rPr kumimoji="1" lang="en-US" altLang="ja-JP" sz="1100">
              <a:solidFill>
                <a:schemeClr val="dk1"/>
              </a:solidFill>
              <a:effectLst/>
              <a:latin typeface="+mn-lt"/>
              <a:ea typeface="+mn-ea"/>
              <a:cs typeface="+mn-cs"/>
            </a:rPr>
            <a:t>0.45</a:t>
          </a:r>
          <a:r>
            <a:rPr kumimoji="1" lang="ja-JP" altLang="en-US" sz="1100">
              <a:solidFill>
                <a:schemeClr val="dk1"/>
              </a:solidFill>
              <a:effectLst/>
              <a:latin typeface="+mn-lt"/>
              <a:ea typeface="+mn-ea"/>
              <a:cs typeface="+mn-cs"/>
            </a:rPr>
            <a:t>ポイント悪化しています。</a:t>
          </a:r>
        </a:p>
        <a:p>
          <a:r>
            <a:rPr kumimoji="1" lang="ja-JP" altLang="en-US" sz="1100">
              <a:solidFill>
                <a:schemeClr val="dk1"/>
              </a:solidFill>
              <a:effectLst/>
              <a:latin typeface="+mn-lt"/>
              <a:ea typeface="+mn-ea"/>
              <a:cs typeface="+mn-cs"/>
            </a:rPr>
            <a:t>　その他の会計も黒字決算が続いていますが、一般会計からの繰出金に依存していることは否めません。今後は、適正な保険税率等の検討を進め、一般会計からの繰出金に依存しない独立採算の原則に基づいた財政運営に努めます。</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東京都瑞穂町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元利償還金は、令和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年度に借入れた駅西土地区画整理事業債及び新庁舎建設事業債の償還が開始された一方で、平成</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年度に借入れた事業債の償還が終了したため、前年度比で約</a:t>
          </a:r>
          <a:r>
            <a:rPr kumimoji="1" lang="en-US" altLang="ja-JP" sz="1100">
              <a:solidFill>
                <a:schemeClr val="dk1"/>
              </a:solidFill>
              <a:effectLst/>
              <a:latin typeface="+mn-lt"/>
              <a:ea typeface="+mn-ea"/>
              <a:cs typeface="+mn-cs"/>
            </a:rPr>
            <a:t>900</a:t>
          </a:r>
          <a:r>
            <a:rPr kumimoji="1" lang="ja-JP" altLang="en-US" sz="1100">
              <a:solidFill>
                <a:schemeClr val="dk1"/>
              </a:solidFill>
              <a:effectLst/>
              <a:latin typeface="+mn-lt"/>
              <a:ea typeface="+mn-ea"/>
              <a:cs typeface="+mn-cs"/>
            </a:rPr>
            <a:t>万円の減額となりました。</a:t>
          </a:r>
        </a:p>
        <a:p>
          <a:r>
            <a:rPr kumimoji="1" lang="ja-JP" altLang="en-US" sz="1100">
              <a:solidFill>
                <a:schemeClr val="dk1"/>
              </a:solidFill>
              <a:effectLst/>
              <a:latin typeface="+mn-lt"/>
              <a:ea typeface="+mn-ea"/>
              <a:cs typeface="+mn-cs"/>
            </a:rPr>
            <a:t>　また、実質公債費比率に算入される公債費等は約</a:t>
          </a:r>
          <a:r>
            <a:rPr kumimoji="1" lang="en-US" altLang="ja-JP" sz="1100">
              <a:solidFill>
                <a:schemeClr val="dk1"/>
              </a:solidFill>
              <a:effectLst/>
              <a:latin typeface="+mn-lt"/>
              <a:ea typeface="+mn-ea"/>
              <a:cs typeface="+mn-cs"/>
            </a:rPr>
            <a:t>7,400</a:t>
          </a:r>
          <a:r>
            <a:rPr kumimoji="1" lang="ja-JP" altLang="en-US" sz="1100">
              <a:solidFill>
                <a:schemeClr val="dk1"/>
              </a:solidFill>
              <a:effectLst/>
              <a:latin typeface="+mn-lt"/>
              <a:ea typeface="+mn-ea"/>
              <a:cs typeface="+mn-cs"/>
            </a:rPr>
            <a:t>万円の減額となりました。</a:t>
          </a:r>
        </a:p>
        <a:p>
          <a:r>
            <a:rPr kumimoji="1" lang="ja-JP" altLang="en-US" sz="1100">
              <a:solidFill>
                <a:schemeClr val="dk1"/>
              </a:solidFill>
              <a:effectLst/>
              <a:latin typeface="+mn-lt"/>
              <a:ea typeface="+mn-ea"/>
              <a:cs typeface="+mn-cs"/>
            </a:rPr>
            <a:t>　これらの要因により、実質公債費比率の分子全体は約</a:t>
          </a:r>
          <a:r>
            <a:rPr kumimoji="1" lang="en-US" altLang="ja-JP" sz="1100">
              <a:solidFill>
                <a:schemeClr val="dk1"/>
              </a:solidFill>
              <a:effectLst/>
              <a:latin typeface="+mn-lt"/>
              <a:ea typeface="+mn-ea"/>
              <a:cs typeface="+mn-cs"/>
            </a:rPr>
            <a:t>6,800</a:t>
          </a:r>
          <a:r>
            <a:rPr kumimoji="1" lang="ja-JP" altLang="en-US" sz="1100">
              <a:solidFill>
                <a:schemeClr val="dk1"/>
              </a:solidFill>
              <a:effectLst/>
              <a:latin typeface="+mn-lt"/>
              <a:ea typeface="+mn-ea"/>
              <a:cs typeface="+mn-cs"/>
            </a:rPr>
            <a:t>万円の増額となり、単年度の比率は前年度から約</a:t>
          </a:r>
          <a:r>
            <a:rPr kumimoji="1" lang="en-US" altLang="ja-JP" sz="1100">
              <a:solidFill>
                <a:schemeClr val="dk1"/>
              </a:solidFill>
              <a:effectLst/>
              <a:latin typeface="+mn-lt"/>
              <a:ea typeface="+mn-ea"/>
              <a:cs typeface="+mn-cs"/>
            </a:rPr>
            <a:t>0.89</a:t>
          </a:r>
          <a:r>
            <a:rPr kumimoji="1" lang="ja-JP" altLang="en-US" sz="1100">
              <a:solidFill>
                <a:schemeClr val="dk1"/>
              </a:solidFill>
              <a:effectLst/>
              <a:latin typeface="+mn-lt"/>
              <a:ea typeface="+mn-ea"/>
              <a:cs typeface="+mn-cs"/>
            </a:rPr>
            <a:t>ポイント、</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か年平均では</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ポイント悪化しました。</a:t>
          </a:r>
        </a:p>
        <a:p>
          <a:r>
            <a:rPr kumimoji="1" lang="ja-JP" altLang="en-US" sz="1100">
              <a:solidFill>
                <a:schemeClr val="dk1"/>
              </a:solidFill>
              <a:effectLst/>
              <a:latin typeface="+mn-lt"/>
              <a:ea typeface="+mn-ea"/>
              <a:cs typeface="+mn-cs"/>
            </a:rPr>
            <a:t>　今後も、地方債に過度に依存しない財政運営と、元利償還金の経年推移を見据えた計画的な地方債管理に努めてまいります。</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該当するものは、ありません。</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東京都瑞穂町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地方債現在高は、駅西土地区画整理事業債の発行があったものの、平成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年に借り入れた臨時財政対策債などの償還が終了したことに伴い、約</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8,000</a:t>
          </a:r>
          <a:r>
            <a:rPr kumimoji="1" lang="ja-JP" altLang="ja-JP" sz="1100">
              <a:solidFill>
                <a:schemeClr val="dk1"/>
              </a:solidFill>
              <a:effectLst/>
              <a:latin typeface="+mn-lt"/>
              <a:ea typeface="+mn-ea"/>
              <a:cs typeface="+mn-cs"/>
            </a:rPr>
            <a:t>万円減少となりました。</a:t>
          </a:r>
          <a:endParaRPr lang="ja-JP" altLang="ja-JP" sz="1400">
            <a:effectLst/>
          </a:endParaRPr>
        </a:p>
        <a:p>
          <a:r>
            <a:rPr kumimoji="1" lang="ja-JP" altLang="ja-JP" sz="1100">
              <a:solidFill>
                <a:schemeClr val="dk1"/>
              </a:solidFill>
              <a:effectLst/>
              <a:latin typeface="+mn-lt"/>
              <a:ea typeface="+mn-ea"/>
              <a:cs typeface="+mn-cs"/>
            </a:rPr>
            <a:t>　一方、充当可能基金は、</a:t>
          </a:r>
          <a:r>
            <a:rPr kumimoji="1" lang="ja-JP" altLang="en-US" sz="1100">
              <a:solidFill>
                <a:schemeClr val="dk1"/>
              </a:solidFill>
              <a:effectLst/>
              <a:latin typeface="+mn-lt"/>
              <a:ea typeface="+mn-ea"/>
              <a:cs typeface="+mn-cs"/>
            </a:rPr>
            <a:t>財政調整基金の積立額が取崩額を上回ったこと</a:t>
          </a:r>
          <a:r>
            <a:rPr kumimoji="1" lang="ja-JP" altLang="ja-JP" sz="1100">
              <a:solidFill>
                <a:schemeClr val="dk1"/>
              </a:solidFill>
              <a:effectLst/>
              <a:latin typeface="+mn-lt"/>
              <a:ea typeface="+mn-ea"/>
              <a:cs typeface="+mn-cs"/>
            </a:rPr>
            <a:t>などにより、約</a:t>
          </a:r>
          <a:r>
            <a:rPr kumimoji="1" lang="en-US" altLang="ja-JP" sz="1100">
              <a:solidFill>
                <a:schemeClr val="dk1"/>
              </a:solidFill>
              <a:effectLst/>
              <a:latin typeface="+mn-lt"/>
              <a:ea typeface="+mn-ea"/>
              <a:cs typeface="+mn-cs"/>
            </a:rPr>
            <a:t>800</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となりました。</a:t>
          </a:r>
          <a:endParaRPr lang="ja-JP" altLang="ja-JP" sz="1400">
            <a:effectLst/>
          </a:endParaRPr>
        </a:p>
        <a:p>
          <a:r>
            <a:rPr kumimoji="1" lang="ja-JP" altLang="ja-JP" sz="1100">
              <a:solidFill>
                <a:schemeClr val="dk1"/>
              </a:solidFill>
              <a:effectLst/>
              <a:latin typeface="+mn-lt"/>
              <a:ea typeface="+mn-ea"/>
              <a:cs typeface="+mn-cs"/>
            </a:rPr>
            <a:t>　これらにより、将来負担比率の分子は、前年度比約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5,000</a:t>
          </a:r>
          <a:r>
            <a:rPr kumimoji="1" lang="ja-JP" altLang="ja-JP" sz="1100">
              <a:solidFill>
                <a:schemeClr val="dk1"/>
              </a:solidFill>
              <a:effectLst/>
              <a:latin typeface="+mn-lt"/>
              <a:ea typeface="+mn-ea"/>
              <a:cs typeface="+mn-cs"/>
            </a:rPr>
            <a:t>万円減少しました。</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将来負担を高めることのないよう、地方債に依存しない計画的な事業実施に努めます。</a:t>
          </a:r>
          <a:endParaRPr lang="ja-JP" altLang="ja-JP" sz="1400">
            <a:effectLst/>
          </a:endParaRPr>
        </a:p>
        <a:p>
          <a:r>
            <a:rPr kumimoji="1" lang="ja-JP" altLang="ja-JP" sz="1100">
              <a:solidFill>
                <a:schemeClr val="dk1"/>
              </a:solidFill>
              <a:effectLst/>
              <a:latin typeface="+mn-lt"/>
              <a:ea typeface="+mn-ea"/>
              <a:cs typeface="+mn-cs"/>
            </a:rPr>
            <a:t>　</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東京都瑞穂町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財政調整基金や多摩都市モノレール基金などへの積立額の総額は約</a:t>
          </a:r>
          <a:r>
            <a:rPr kumimoji="1" lang="en-US" altLang="ja-JP" sz="1400">
              <a:solidFill>
                <a:schemeClr val="dk1"/>
              </a:solidFill>
              <a:effectLst/>
              <a:latin typeface="+mn-lt"/>
              <a:ea typeface="+mn-ea"/>
              <a:cs typeface="+mn-cs"/>
            </a:rPr>
            <a:t>6</a:t>
          </a:r>
          <a:r>
            <a:rPr kumimoji="1" lang="ja-JP" altLang="en-US" sz="1400">
              <a:solidFill>
                <a:schemeClr val="dk1"/>
              </a:solidFill>
              <a:effectLst/>
              <a:latin typeface="+mn-lt"/>
              <a:ea typeface="+mn-ea"/>
              <a:cs typeface="+mn-cs"/>
            </a:rPr>
            <a:t>億</a:t>
          </a:r>
          <a:r>
            <a:rPr kumimoji="1" lang="en-US" altLang="ja-JP" sz="1400">
              <a:solidFill>
                <a:schemeClr val="dk1"/>
              </a:solidFill>
              <a:effectLst/>
              <a:latin typeface="+mn-lt"/>
              <a:ea typeface="+mn-ea"/>
              <a:cs typeface="+mn-cs"/>
            </a:rPr>
            <a:t>2,100</a:t>
          </a:r>
          <a:r>
            <a:rPr kumimoji="1" lang="ja-JP" altLang="en-US" sz="1400">
              <a:solidFill>
                <a:schemeClr val="dk1"/>
              </a:solidFill>
              <a:effectLst/>
              <a:latin typeface="+mn-lt"/>
              <a:ea typeface="+mn-ea"/>
              <a:cs typeface="+mn-cs"/>
            </a:rPr>
            <a:t>万円となりました。一方、高齢者福祉センター改修工事などへの充当として</a:t>
          </a:r>
          <a:r>
            <a:rPr kumimoji="1" lang="ja-JP" altLang="ja-JP" sz="1400">
              <a:solidFill>
                <a:schemeClr val="dk1"/>
              </a:solidFill>
              <a:effectLst/>
              <a:latin typeface="+mn-lt"/>
              <a:ea typeface="+mn-ea"/>
              <a:cs typeface="+mn-cs"/>
            </a:rPr>
            <a:t>防衛施設周辺整備調整交付金事業基金を約</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億</a:t>
          </a:r>
          <a:r>
            <a:rPr kumimoji="1" lang="en-US" altLang="ja-JP" sz="1400">
              <a:solidFill>
                <a:schemeClr val="dk1"/>
              </a:solidFill>
              <a:effectLst/>
              <a:latin typeface="+mn-lt"/>
              <a:ea typeface="+mn-ea"/>
              <a:cs typeface="+mn-cs"/>
            </a:rPr>
            <a:t>3,300</a:t>
          </a:r>
          <a:r>
            <a:rPr kumimoji="1" lang="ja-JP" altLang="ja-JP" sz="1400">
              <a:solidFill>
                <a:schemeClr val="dk1"/>
              </a:solidFill>
              <a:effectLst/>
              <a:latin typeface="+mn-lt"/>
              <a:ea typeface="+mn-ea"/>
              <a:cs typeface="+mn-cs"/>
            </a:rPr>
            <a:t>万円、</a:t>
          </a:r>
          <a:r>
            <a:rPr kumimoji="1" lang="ja-JP" altLang="en-US" sz="1400">
              <a:solidFill>
                <a:schemeClr val="dk1"/>
              </a:solidFill>
              <a:effectLst/>
              <a:latin typeface="+mn-lt"/>
              <a:ea typeface="+mn-ea"/>
              <a:cs typeface="+mn-cs"/>
            </a:rPr>
            <a:t>町道や施設の改修工事に公共施設建設基金を</a:t>
          </a:r>
          <a:r>
            <a:rPr kumimoji="1" lang="en-US" altLang="ja-JP" sz="1400">
              <a:solidFill>
                <a:schemeClr val="dk1"/>
              </a:solidFill>
              <a:effectLst/>
              <a:latin typeface="+mn-lt"/>
              <a:ea typeface="+mn-ea"/>
              <a:cs typeface="+mn-cs"/>
            </a:rPr>
            <a:t>9,100</a:t>
          </a:r>
          <a:r>
            <a:rPr kumimoji="1" lang="ja-JP" altLang="en-US" sz="1400">
              <a:solidFill>
                <a:schemeClr val="dk1"/>
              </a:solidFill>
              <a:effectLst/>
              <a:latin typeface="+mn-lt"/>
              <a:ea typeface="+mn-ea"/>
              <a:cs typeface="+mn-cs"/>
            </a:rPr>
            <a:t>万円取り崩したことなどにより、取崩額は総額で</a:t>
          </a:r>
          <a:r>
            <a:rPr kumimoji="1" lang="en-US" altLang="ja-JP" sz="1400">
              <a:solidFill>
                <a:schemeClr val="dk1"/>
              </a:solidFill>
              <a:effectLst/>
              <a:latin typeface="+mn-lt"/>
              <a:ea typeface="+mn-ea"/>
              <a:cs typeface="+mn-cs"/>
            </a:rPr>
            <a:t>8</a:t>
          </a:r>
          <a:r>
            <a:rPr kumimoji="1" lang="ja-JP" altLang="en-US" sz="1400">
              <a:solidFill>
                <a:schemeClr val="dk1"/>
              </a:solidFill>
              <a:effectLst/>
              <a:latin typeface="+mn-lt"/>
              <a:ea typeface="+mn-ea"/>
              <a:cs typeface="+mn-cs"/>
            </a:rPr>
            <a:t>億</a:t>
          </a:r>
          <a:r>
            <a:rPr kumimoji="1" lang="en-US" altLang="ja-JP" sz="1400">
              <a:solidFill>
                <a:schemeClr val="dk1"/>
              </a:solidFill>
              <a:effectLst/>
              <a:latin typeface="+mn-lt"/>
              <a:ea typeface="+mn-ea"/>
              <a:cs typeface="+mn-cs"/>
            </a:rPr>
            <a:t>9,600</a:t>
          </a:r>
          <a:r>
            <a:rPr kumimoji="1" lang="ja-JP" altLang="en-US" sz="1400">
              <a:solidFill>
                <a:schemeClr val="dk1"/>
              </a:solidFill>
              <a:effectLst/>
              <a:latin typeface="+mn-lt"/>
              <a:ea typeface="+mn-ea"/>
              <a:cs typeface="+mn-cs"/>
            </a:rPr>
            <a:t>万円となりました。</a:t>
          </a:r>
          <a:endParaRPr kumimoji="1"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　この結果、基金残高の合計は前年度比で約</a:t>
          </a:r>
          <a:r>
            <a:rPr kumimoji="1" lang="en-US" altLang="ja-JP" sz="1400">
              <a:solidFill>
                <a:schemeClr val="dk1"/>
              </a:solidFill>
              <a:effectLst/>
              <a:latin typeface="+mn-lt"/>
              <a:ea typeface="+mn-ea"/>
              <a:cs typeface="+mn-cs"/>
            </a:rPr>
            <a:t>2</a:t>
          </a:r>
          <a:r>
            <a:rPr kumimoji="1" lang="ja-JP" altLang="en-US" sz="1400">
              <a:solidFill>
                <a:schemeClr val="dk1"/>
              </a:solidFill>
              <a:effectLst/>
              <a:latin typeface="+mn-lt"/>
              <a:ea typeface="+mn-ea"/>
              <a:cs typeface="+mn-cs"/>
            </a:rPr>
            <a:t>億</a:t>
          </a:r>
          <a:r>
            <a:rPr kumimoji="1" lang="en-US" altLang="ja-JP" sz="1400">
              <a:solidFill>
                <a:schemeClr val="dk1"/>
              </a:solidFill>
              <a:effectLst/>
              <a:latin typeface="+mn-lt"/>
              <a:ea typeface="+mn-ea"/>
              <a:cs typeface="+mn-cs"/>
            </a:rPr>
            <a:t>7,500</a:t>
          </a:r>
          <a:r>
            <a:rPr kumimoji="1" lang="ja-JP" altLang="en-US" sz="1400">
              <a:solidFill>
                <a:schemeClr val="dk1"/>
              </a:solidFill>
              <a:effectLst/>
              <a:latin typeface="+mn-lt"/>
              <a:ea typeface="+mn-ea"/>
              <a:cs typeface="+mn-cs"/>
            </a:rPr>
            <a:t>万円減少しています。</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年度は、財政調整基金の</a:t>
          </a:r>
          <a:r>
            <a:rPr kumimoji="1" lang="ja-JP" altLang="en-US" sz="1400">
              <a:solidFill>
                <a:schemeClr val="dk1"/>
              </a:solidFill>
              <a:effectLst/>
              <a:latin typeface="+mn-lt"/>
              <a:ea typeface="+mn-ea"/>
              <a:cs typeface="+mn-cs"/>
            </a:rPr>
            <a:t>積立額が</a:t>
          </a:r>
          <a:r>
            <a:rPr kumimoji="1" lang="ja-JP" altLang="ja-JP" sz="1400">
              <a:solidFill>
                <a:schemeClr val="dk1"/>
              </a:solidFill>
              <a:effectLst/>
              <a:latin typeface="+mn-lt"/>
              <a:ea typeface="+mn-ea"/>
              <a:cs typeface="+mn-cs"/>
            </a:rPr>
            <a:t>取崩額</a:t>
          </a:r>
          <a:r>
            <a:rPr kumimoji="1" lang="ja-JP" altLang="en-US" sz="1400">
              <a:solidFill>
                <a:schemeClr val="dk1"/>
              </a:solidFill>
              <a:effectLst/>
              <a:latin typeface="+mn-lt"/>
              <a:ea typeface="+mn-ea"/>
              <a:cs typeface="+mn-cs"/>
            </a:rPr>
            <a:t>を上回る結果となりました</a:t>
          </a:r>
          <a:r>
            <a:rPr kumimoji="1" lang="ja-JP" altLang="ja-JP" sz="1400">
              <a:solidFill>
                <a:schemeClr val="dk1"/>
              </a:solidFill>
              <a:effectLst/>
              <a:latin typeface="+mn-lt"/>
              <a:ea typeface="+mn-ea"/>
              <a:cs typeface="+mn-cs"/>
            </a:rPr>
            <a:t>。他の基金について</a:t>
          </a:r>
          <a:r>
            <a:rPr kumimoji="1" lang="ja-JP" altLang="en-US" sz="1400">
              <a:solidFill>
                <a:schemeClr val="dk1"/>
              </a:solidFill>
              <a:effectLst/>
              <a:latin typeface="+mn-lt"/>
              <a:ea typeface="+mn-ea"/>
              <a:cs typeface="+mn-cs"/>
            </a:rPr>
            <a:t>は、</a:t>
          </a:r>
          <a:r>
            <a:rPr kumimoji="1" lang="ja-JP" altLang="ja-JP" sz="1400">
              <a:solidFill>
                <a:schemeClr val="dk1"/>
              </a:solidFill>
              <a:effectLst/>
              <a:latin typeface="+mn-lt"/>
              <a:ea typeface="+mn-ea"/>
              <a:cs typeface="+mn-cs"/>
            </a:rPr>
            <a:t>臨時的な歳出増加や歳</a:t>
          </a:r>
          <a:r>
            <a:rPr kumimoji="1" lang="ja-JP" altLang="en-US" sz="1400">
              <a:solidFill>
                <a:schemeClr val="dk1"/>
              </a:solidFill>
              <a:effectLst/>
              <a:latin typeface="+mn-lt"/>
              <a:ea typeface="+mn-ea"/>
              <a:cs typeface="+mn-cs"/>
            </a:rPr>
            <a:t>入</a:t>
          </a:r>
          <a:r>
            <a:rPr kumimoji="1" lang="ja-JP" altLang="ja-JP" sz="1400">
              <a:solidFill>
                <a:schemeClr val="dk1"/>
              </a:solidFill>
              <a:effectLst/>
              <a:latin typeface="+mn-lt"/>
              <a:ea typeface="+mn-ea"/>
              <a:cs typeface="+mn-cs"/>
            </a:rPr>
            <a:t>減少の影響が大きく、積立が</a:t>
          </a:r>
          <a:r>
            <a:rPr kumimoji="1" lang="ja-JP" altLang="en-US" sz="1400">
              <a:solidFill>
                <a:schemeClr val="dk1"/>
              </a:solidFill>
              <a:effectLst/>
              <a:latin typeface="+mn-lt"/>
              <a:ea typeface="+mn-ea"/>
              <a:cs typeface="+mn-cs"/>
            </a:rPr>
            <a:t>困難な</a:t>
          </a:r>
          <a:r>
            <a:rPr kumimoji="1" lang="ja-JP" altLang="ja-JP" sz="1400">
              <a:solidFill>
                <a:schemeClr val="dk1"/>
              </a:solidFill>
              <a:effectLst/>
              <a:latin typeface="+mn-lt"/>
              <a:ea typeface="+mn-ea"/>
              <a:cs typeface="+mn-cs"/>
            </a:rPr>
            <a:t>現状</a:t>
          </a:r>
          <a:r>
            <a:rPr kumimoji="1" lang="ja-JP" altLang="en-US" sz="1400">
              <a:solidFill>
                <a:schemeClr val="dk1"/>
              </a:solidFill>
              <a:effectLst/>
              <a:latin typeface="+mn-lt"/>
              <a:ea typeface="+mn-ea"/>
              <a:cs typeface="+mn-cs"/>
            </a:rPr>
            <a:t>にあります</a:t>
          </a:r>
          <a:r>
            <a:rPr kumimoji="1" lang="ja-JP" altLang="ja-JP" sz="1400">
              <a:solidFill>
                <a:schemeClr val="dk1"/>
              </a:solidFill>
              <a:effectLst/>
              <a:latin typeface="+mn-lt"/>
              <a:ea typeface="+mn-ea"/>
              <a:cs typeface="+mn-cs"/>
            </a:rPr>
            <a:t>。今後も特定防衛施設周辺整備調整交付金事業基金及び多摩都市モノレール基金は、継続して元金の積立を行</a:t>
          </a:r>
          <a:r>
            <a:rPr kumimoji="1" lang="ja-JP" altLang="en-US" sz="1400">
              <a:solidFill>
                <a:schemeClr val="dk1"/>
              </a:solidFill>
              <a:effectLst/>
              <a:latin typeface="+mn-lt"/>
              <a:ea typeface="+mn-ea"/>
              <a:cs typeface="+mn-cs"/>
            </a:rPr>
            <a:t>います。</a:t>
          </a:r>
          <a:r>
            <a:rPr kumimoji="1" lang="ja-JP" altLang="ja-JP" sz="1400">
              <a:solidFill>
                <a:schemeClr val="dk1"/>
              </a:solidFill>
              <a:effectLst/>
              <a:latin typeface="+mn-lt"/>
              <a:ea typeface="+mn-ea"/>
              <a:cs typeface="+mn-cs"/>
            </a:rPr>
            <a:t>その他の基金については、残高の急激な低下を招くことのないよう、計画的な</a:t>
          </a:r>
          <a:r>
            <a:rPr kumimoji="1" lang="ja-JP" altLang="en-US" sz="1400">
              <a:solidFill>
                <a:schemeClr val="dk1"/>
              </a:solidFill>
              <a:effectLst/>
              <a:latin typeface="+mn-lt"/>
              <a:ea typeface="+mn-ea"/>
              <a:cs typeface="+mn-cs"/>
            </a:rPr>
            <a:t>活用</a:t>
          </a:r>
          <a:r>
            <a:rPr kumimoji="1" lang="ja-JP" altLang="ja-JP" sz="1400">
              <a:solidFill>
                <a:schemeClr val="dk1"/>
              </a:solidFill>
              <a:effectLst/>
              <a:latin typeface="+mn-lt"/>
              <a:ea typeface="+mn-ea"/>
              <a:cs typeface="+mn-cs"/>
            </a:rPr>
            <a:t>に努めます。</a:t>
          </a:r>
          <a:endParaRPr lang="ja-JP" altLang="ja-JP" sz="1800">
            <a:effectLst/>
          </a:endParaRPr>
        </a:p>
        <a:p>
          <a:r>
            <a:rPr kumimoji="1" lang="ja-JP" altLang="ja-JP" sz="1100">
              <a:solidFill>
                <a:schemeClr val="dk1"/>
              </a:solidFill>
              <a:effectLst/>
              <a:latin typeface="+mn-lt"/>
              <a:ea typeface="+mn-ea"/>
              <a:cs typeface="+mn-cs"/>
            </a:rPr>
            <a:t>　</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公共施設建設基金は、公共施設の建設（改修を含む）に要する資金へ充てるために使用しています。</a:t>
          </a:r>
          <a:endParaRPr lang="ja-JP" altLang="ja-JP" sz="1600">
            <a:effectLst/>
          </a:endParaRPr>
        </a:p>
        <a:p>
          <a:r>
            <a:rPr kumimoji="1" lang="ja-JP" altLang="ja-JP" sz="1200">
              <a:solidFill>
                <a:schemeClr val="dk1"/>
              </a:solidFill>
              <a:effectLst/>
              <a:latin typeface="+mn-lt"/>
              <a:ea typeface="+mn-ea"/>
              <a:cs typeface="+mn-cs"/>
            </a:rPr>
            <a:t>　特定防衛施設周辺整備調整交付金事業基金は、防衛施設周辺の生活環境の整備等に関する法律第</a:t>
          </a:r>
          <a:r>
            <a:rPr kumimoji="1" lang="en-US" altLang="ja-JP" sz="1200">
              <a:solidFill>
                <a:schemeClr val="dk1"/>
              </a:solidFill>
              <a:effectLst/>
              <a:latin typeface="+mn-lt"/>
              <a:ea typeface="+mn-ea"/>
              <a:cs typeface="+mn-cs"/>
            </a:rPr>
            <a:t>9</a:t>
          </a:r>
          <a:r>
            <a:rPr kumimoji="1" lang="ja-JP" altLang="ja-JP" sz="1200">
              <a:solidFill>
                <a:schemeClr val="dk1"/>
              </a:solidFill>
              <a:effectLst/>
              <a:latin typeface="+mn-lt"/>
              <a:ea typeface="+mn-ea"/>
              <a:cs typeface="+mn-cs"/>
            </a:rPr>
            <a:t>条第</a:t>
          </a:r>
          <a:r>
            <a:rPr kumimoji="1" lang="en-US" altLang="ja-JP" sz="1200">
              <a:solidFill>
                <a:schemeClr val="dk1"/>
              </a:solidFill>
              <a:effectLst/>
              <a:latin typeface="+mn-lt"/>
              <a:ea typeface="+mn-ea"/>
              <a:cs typeface="+mn-cs"/>
            </a:rPr>
            <a:t>2</a:t>
          </a:r>
          <a:r>
            <a:rPr kumimoji="1" lang="ja-JP" altLang="ja-JP" sz="1200">
              <a:solidFill>
                <a:schemeClr val="dk1"/>
              </a:solidFill>
              <a:effectLst/>
              <a:latin typeface="+mn-lt"/>
              <a:ea typeface="+mn-ea"/>
              <a:cs typeface="+mn-cs"/>
            </a:rPr>
            <a:t>項に規定する公共用の施設の整備又はその他の生活環境の改善もしくは開発の円滑な実施に寄与する事業を行うために要する経費へ充てるために使用しています。</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特定防衛施設周辺整備調整交付金事業基金は、リサイクルプラザ</a:t>
          </a:r>
          <a:r>
            <a:rPr kumimoji="1" lang="ja-JP" altLang="en-US" sz="1200">
              <a:solidFill>
                <a:schemeClr val="dk1"/>
              </a:solidFill>
              <a:effectLst/>
              <a:latin typeface="+mn-lt"/>
              <a:ea typeface="+mn-ea"/>
              <a:cs typeface="+mn-cs"/>
            </a:rPr>
            <a:t>の</a:t>
          </a:r>
          <a:r>
            <a:rPr kumimoji="1" lang="ja-JP" altLang="ja-JP" sz="1200">
              <a:solidFill>
                <a:schemeClr val="dk1"/>
              </a:solidFill>
              <a:effectLst/>
              <a:latin typeface="+mn-lt"/>
              <a:ea typeface="+mn-ea"/>
              <a:cs typeface="+mn-cs"/>
            </a:rPr>
            <a:t>運転業務</a:t>
          </a:r>
          <a:r>
            <a:rPr kumimoji="1" lang="ja-JP" altLang="en-US" sz="1200">
              <a:solidFill>
                <a:schemeClr val="dk1"/>
              </a:solidFill>
              <a:effectLst/>
              <a:latin typeface="+mn-lt"/>
              <a:ea typeface="+mn-ea"/>
              <a:cs typeface="+mn-cs"/>
            </a:rPr>
            <a:t>等</a:t>
          </a:r>
          <a:r>
            <a:rPr kumimoji="1" lang="ja-JP" altLang="ja-JP" sz="1200">
              <a:solidFill>
                <a:schemeClr val="dk1"/>
              </a:solidFill>
              <a:effectLst/>
              <a:latin typeface="+mn-lt"/>
              <a:ea typeface="+mn-ea"/>
              <a:cs typeface="+mn-cs"/>
            </a:rPr>
            <a:t>に</a:t>
          </a:r>
          <a:r>
            <a:rPr kumimoji="1" lang="ja-JP" altLang="en-US" sz="1200">
              <a:solidFill>
                <a:schemeClr val="dk1"/>
              </a:solidFill>
              <a:effectLst/>
              <a:latin typeface="+mn-lt"/>
              <a:ea typeface="+mn-ea"/>
              <a:cs typeface="+mn-cs"/>
            </a:rPr>
            <a:t>充当するため、当該年度の</a:t>
          </a:r>
          <a:r>
            <a:rPr kumimoji="1" lang="ja-JP" altLang="ja-JP" sz="1200" b="0" i="0" u="none" strike="noStrike" kern="0" cap="none" spc="0" normalizeH="0" baseline="0" noProof="0">
              <a:ln>
                <a:noFill/>
              </a:ln>
              <a:solidFill>
                <a:prstClr val="black"/>
              </a:solidFill>
              <a:effectLst/>
              <a:uLnTx/>
              <a:uFillTx/>
              <a:latin typeface="+mn-lt"/>
              <a:ea typeface="+mn-ea"/>
              <a:cs typeface="+mn-cs"/>
            </a:rPr>
            <a:t>特定防衛施設周辺整備調整交付金</a:t>
          </a:r>
          <a:r>
            <a:rPr kumimoji="1" lang="ja-JP" altLang="en-US" sz="1200" b="0" i="0" u="none" strike="noStrike" kern="0" cap="none" spc="0" normalizeH="0" baseline="0" noProof="0">
              <a:ln>
                <a:noFill/>
              </a:ln>
              <a:solidFill>
                <a:prstClr val="black"/>
              </a:solidFill>
              <a:effectLst/>
              <a:uLnTx/>
              <a:uFillTx/>
              <a:latin typeface="+mn-lt"/>
              <a:ea typeface="+mn-ea"/>
              <a:cs typeface="+mn-cs"/>
            </a:rPr>
            <a:t>の一部を基金へ積み立てています。</a:t>
          </a:r>
          <a:r>
            <a:rPr kumimoji="1" lang="ja-JP" altLang="ja-JP" sz="1200">
              <a:solidFill>
                <a:schemeClr val="dk1"/>
              </a:solidFill>
              <a:effectLst/>
              <a:latin typeface="+mn-lt"/>
              <a:ea typeface="+mn-ea"/>
              <a:cs typeface="+mn-cs"/>
            </a:rPr>
            <a:t>一方</a:t>
          </a:r>
          <a:r>
            <a:rPr kumimoji="1" lang="ja-JP" altLang="en-US" sz="1200">
              <a:solidFill>
                <a:schemeClr val="dk1"/>
              </a:solidFill>
              <a:effectLst/>
              <a:latin typeface="+mn-lt"/>
              <a:ea typeface="+mn-ea"/>
              <a:cs typeface="+mn-cs"/>
            </a:rPr>
            <a:t>で</a:t>
          </a:r>
          <a:r>
            <a:rPr kumimoji="1" lang="ja-JP" altLang="ja-JP"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6</a:t>
          </a:r>
          <a:r>
            <a:rPr kumimoji="1" lang="ja-JP" altLang="ja-JP" sz="1200">
              <a:solidFill>
                <a:schemeClr val="dk1"/>
              </a:solidFill>
              <a:effectLst/>
              <a:latin typeface="+mn-lt"/>
              <a:ea typeface="+mn-ea"/>
              <a:cs typeface="+mn-cs"/>
            </a:rPr>
            <a:t>年度</a:t>
          </a:r>
          <a:r>
            <a:rPr kumimoji="1" lang="ja-JP" altLang="en-US" sz="1200">
              <a:solidFill>
                <a:schemeClr val="dk1"/>
              </a:solidFill>
              <a:effectLst/>
              <a:latin typeface="+mn-lt"/>
              <a:ea typeface="+mn-ea"/>
              <a:cs typeface="+mn-cs"/>
            </a:rPr>
            <a:t>は</a:t>
          </a:r>
          <a:r>
            <a:rPr kumimoji="1" lang="ja-JP" altLang="ja-JP" sz="1200">
              <a:solidFill>
                <a:schemeClr val="dk1"/>
              </a:solidFill>
              <a:effectLst/>
              <a:latin typeface="+mn-lt"/>
              <a:ea typeface="+mn-ea"/>
              <a:cs typeface="+mn-cs"/>
            </a:rPr>
            <a:t>高齢者福祉センター</a:t>
          </a:r>
          <a:r>
            <a:rPr kumimoji="1" lang="ja-JP" altLang="en-US" sz="1200">
              <a:solidFill>
                <a:schemeClr val="dk1"/>
              </a:solidFill>
              <a:effectLst/>
              <a:latin typeface="+mn-lt"/>
              <a:ea typeface="+mn-ea"/>
              <a:cs typeface="+mn-cs"/>
            </a:rPr>
            <a:t>の</a:t>
          </a:r>
          <a:r>
            <a:rPr kumimoji="1" lang="ja-JP" altLang="ja-JP" sz="1200">
              <a:solidFill>
                <a:schemeClr val="dk1"/>
              </a:solidFill>
              <a:effectLst/>
              <a:latin typeface="+mn-lt"/>
              <a:ea typeface="+mn-ea"/>
              <a:cs typeface="+mn-cs"/>
            </a:rPr>
            <a:t>改修工事へ</a:t>
          </a:r>
          <a:r>
            <a:rPr kumimoji="1" lang="ja-JP" altLang="en-US" sz="1200">
              <a:solidFill>
                <a:schemeClr val="dk1"/>
              </a:solidFill>
              <a:effectLst/>
              <a:latin typeface="+mn-lt"/>
              <a:ea typeface="+mn-ea"/>
              <a:cs typeface="+mn-cs"/>
            </a:rPr>
            <a:t>約</a:t>
          </a:r>
          <a:r>
            <a:rPr kumimoji="1" lang="en-US" altLang="ja-JP" sz="1200">
              <a:solidFill>
                <a:schemeClr val="dk1"/>
              </a:solidFill>
              <a:effectLst/>
              <a:latin typeface="+mn-lt"/>
              <a:ea typeface="+mn-ea"/>
              <a:cs typeface="+mn-cs"/>
            </a:rPr>
            <a:t>4</a:t>
          </a:r>
          <a:r>
            <a:rPr kumimoji="1" lang="ja-JP" altLang="en-US" sz="1200">
              <a:solidFill>
                <a:schemeClr val="dk1"/>
              </a:solidFill>
              <a:effectLst/>
              <a:latin typeface="+mn-lt"/>
              <a:ea typeface="+mn-ea"/>
              <a:cs typeface="+mn-cs"/>
            </a:rPr>
            <a:t>億</a:t>
          </a:r>
          <a:r>
            <a:rPr kumimoji="1" lang="en-US" altLang="ja-JP" sz="1200">
              <a:solidFill>
                <a:schemeClr val="dk1"/>
              </a:solidFill>
              <a:effectLst/>
              <a:latin typeface="+mn-lt"/>
              <a:ea typeface="+mn-ea"/>
              <a:cs typeface="+mn-cs"/>
            </a:rPr>
            <a:t>3,800</a:t>
          </a:r>
          <a:r>
            <a:rPr kumimoji="1" lang="ja-JP" altLang="en-US" sz="1200">
              <a:solidFill>
                <a:schemeClr val="dk1"/>
              </a:solidFill>
              <a:effectLst/>
              <a:latin typeface="+mn-lt"/>
              <a:ea typeface="+mn-ea"/>
              <a:cs typeface="+mn-cs"/>
            </a:rPr>
            <a:t>万円を繰り入れたため</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残高は</a:t>
          </a:r>
          <a:r>
            <a:rPr kumimoji="1" lang="ja-JP" altLang="ja-JP" sz="1200">
              <a:solidFill>
                <a:schemeClr val="dk1"/>
              </a:solidFill>
              <a:effectLst/>
              <a:latin typeface="+mn-lt"/>
              <a:ea typeface="+mn-ea"/>
              <a:cs typeface="+mn-cs"/>
            </a:rPr>
            <a:t>前年度比で約</a:t>
          </a:r>
          <a:r>
            <a:rPr kumimoji="1" lang="en-US" altLang="ja-JP" sz="1200">
              <a:solidFill>
                <a:schemeClr val="dk1"/>
              </a:solidFill>
              <a:effectLst/>
              <a:latin typeface="+mn-lt"/>
              <a:ea typeface="+mn-ea"/>
              <a:cs typeface="+mn-cs"/>
            </a:rPr>
            <a:t>3</a:t>
          </a:r>
          <a:r>
            <a:rPr kumimoji="1" lang="ja-JP" altLang="ja-JP" sz="1200">
              <a:solidFill>
                <a:schemeClr val="dk1"/>
              </a:solidFill>
              <a:effectLst/>
              <a:latin typeface="+mn-lt"/>
              <a:ea typeface="+mn-ea"/>
              <a:cs typeface="+mn-cs"/>
            </a:rPr>
            <a:t>億</a:t>
          </a:r>
          <a:r>
            <a:rPr kumimoji="1" lang="en-US" altLang="ja-JP" sz="1200">
              <a:solidFill>
                <a:schemeClr val="dk1"/>
              </a:solidFill>
              <a:effectLst/>
              <a:latin typeface="+mn-lt"/>
              <a:ea typeface="+mn-ea"/>
              <a:cs typeface="+mn-cs"/>
            </a:rPr>
            <a:t>1,000</a:t>
          </a:r>
          <a:r>
            <a:rPr kumimoji="1" lang="ja-JP" altLang="ja-JP" sz="1200">
              <a:solidFill>
                <a:schemeClr val="dk1"/>
              </a:solidFill>
              <a:effectLst/>
              <a:latin typeface="+mn-lt"/>
              <a:ea typeface="+mn-ea"/>
              <a:cs typeface="+mn-cs"/>
            </a:rPr>
            <a:t>万円</a:t>
          </a:r>
          <a:r>
            <a:rPr kumimoji="1" lang="ja-JP" altLang="en-US" sz="1200">
              <a:solidFill>
                <a:schemeClr val="dk1"/>
              </a:solidFill>
              <a:effectLst/>
              <a:latin typeface="+mn-lt"/>
              <a:ea typeface="+mn-ea"/>
              <a:cs typeface="+mn-cs"/>
            </a:rPr>
            <a:t>減少</a:t>
          </a:r>
          <a:r>
            <a:rPr kumimoji="1" lang="ja-JP" altLang="ja-JP" sz="1200">
              <a:solidFill>
                <a:schemeClr val="dk1"/>
              </a:solidFill>
              <a:effectLst/>
              <a:latin typeface="+mn-lt"/>
              <a:ea typeface="+mn-ea"/>
              <a:cs typeface="+mn-cs"/>
            </a:rPr>
            <a:t>し</a:t>
          </a:r>
          <a:r>
            <a:rPr kumimoji="1" lang="ja-JP" altLang="en-US" sz="1200">
              <a:solidFill>
                <a:schemeClr val="dk1"/>
              </a:solidFill>
              <a:effectLst/>
              <a:latin typeface="+mn-lt"/>
              <a:ea typeface="+mn-ea"/>
              <a:cs typeface="+mn-cs"/>
            </a:rPr>
            <a:t>ました</a:t>
          </a:r>
          <a:r>
            <a:rPr kumimoji="1" lang="ja-JP" altLang="ja-JP" sz="1200">
              <a:solidFill>
                <a:schemeClr val="dk1"/>
              </a:solidFill>
              <a:effectLst/>
              <a:latin typeface="+mn-lt"/>
              <a:ea typeface="+mn-ea"/>
              <a:cs typeface="+mn-cs"/>
            </a:rPr>
            <a:t>。</a:t>
          </a:r>
          <a:endParaRPr lang="ja-JP" altLang="ja-JP" sz="1600">
            <a:effectLst/>
          </a:endParaRPr>
        </a:p>
        <a:p>
          <a:r>
            <a:rPr kumimoji="1" lang="ja-JP" altLang="ja-JP" sz="1200">
              <a:solidFill>
                <a:schemeClr val="dk1"/>
              </a:solidFill>
              <a:effectLst/>
              <a:latin typeface="+mn-lt"/>
              <a:ea typeface="+mn-ea"/>
              <a:cs typeface="+mn-cs"/>
            </a:rPr>
            <a:t>　公共施設建設基金は、利子のみを積み立てた</a:t>
          </a:r>
          <a:r>
            <a:rPr kumimoji="1" lang="ja-JP" altLang="en-US" sz="1200">
              <a:solidFill>
                <a:schemeClr val="dk1"/>
              </a:solidFill>
              <a:effectLst/>
              <a:latin typeface="+mn-lt"/>
              <a:ea typeface="+mn-ea"/>
              <a:cs typeface="+mn-cs"/>
            </a:rPr>
            <a:t>ものの</a:t>
          </a:r>
          <a:r>
            <a:rPr kumimoji="1" lang="ja-JP" altLang="ja-JP" sz="1200">
              <a:solidFill>
                <a:schemeClr val="dk1"/>
              </a:solidFill>
              <a:effectLst/>
              <a:latin typeface="+mn-lt"/>
              <a:ea typeface="+mn-ea"/>
              <a:cs typeface="+mn-cs"/>
            </a:rPr>
            <a:t>、複数事業へ充当</a:t>
          </a:r>
          <a:r>
            <a:rPr kumimoji="1" lang="ja-JP" altLang="en-US" sz="1200">
              <a:solidFill>
                <a:schemeClr val="dk1"/>
              </a:solidFill>
              <a:effectLst/>
              <a:latin typeface="+mn-lt"/>
              <a:ea typeface="+mn-ea"/>
              <a:cs typeface="+mn-cs"/>
            </a:rPr>
            <a:t>したため</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残高は</a:t>
          </a:r>
          <a:r>
            <a:rPr kumimoji="1" lang="ja-JP" altLang="ja-JP" sz="1200">
              <a:solidFill>
                <a:schemeClr val="dk1"/>
              </a:solidFill>
              <a:effectLst/>
              <a:latin typeface="+mn-lt"/>
              <a:ea typeface="+mn-ea"/>
              <a:cs typeface="+mn-cs"/>
            </a:rPr>
            <a:t>前年度比で約</a:t>
          </a:r>
          <a:r>
            <a:rPr kumimoji="1" lang="en-US" altLang="ja-JP" sz="1200">
              <a:solidFill>
                <a:schemeClr val="dk1"/>
              </a:solidFill>
              <a:effectLst/>
              <a:latin typeface="+mn-lt"/>
              <a:ea typeface="+mn-ea"/>
              <a:cs typeface="+mn-cs"/>
            </a:rPr>
            <a:t>8,800</a:t>
          </a:r>
          <a:r>
            <a:rPr kumimoji="1" lang="ja-JP" altLang="ja-JP" sz="1200">
              <a:solidFill>
                <a:schemeClr val="dk1"/>
              </a:solidFill>
              <a:effectLst/>
              <a:latin typeface="+mn-lt"/>
              <a:ea typeface="+mn-ea"/>
              <a:cs typeface="+mn-cs"/>
            </a:rPr>
            <a:t>万円減少し</a:t>
          </a:r>
          <a:r>
            <a:rPr kumimoji="1" lang="ja-JP" altLang="en-US" sz="1200">
              <a:solidFill>
                <a:schemeClr val="dk1"/>
              </a:solidFill>
              <a:effectLst/>
              <a:latin typeface="+mn-lt"/>
              <a:ea typeface="+mn-ea"/>
              <a:cs typeface="+mn-cs"/>
            </a:rPr>
            <a:t>ました</a:t>
          </a:r>
          <a:r>
            <a:rPr kumimoji="1" lang="ja-JP" altLang="ja-JP" sz="1200">
              <a:solidFill>
                <a:schemeClr val="dk1"/>
              </a:solidFill>
              <a:effectLst/>
              <a:latin typeface="+mn-lt"/>
              <a:ea typeface="+mn-ea"/>
              <a:cs typeface="+mn-cs"/>
            </a:rPr>
            <a:t>。</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公共施設建設基金は、施設の老朽化に伴う改修工事等</a:t>
          </a:r>
          <a:r>
            <a:rPr kumimoji="1" lang="ja-JP" altLang="en-US" sz="1200">
              <a:solidFill>
                <a:schemeClr val="dk1"/>
              </a:solidFill>
              <a:effectLst/>
              <a:latin typeface="+mn-lt"/>
              <a:ea typeface="+mn-ea"/>
              <a:cs typeface="+mn-cs"/>
            </a:rPr>
            <a:t>に備え</a:t>
          </a:r>
          <a:r>
            <a:rPr kumimoji="1" lang="ja-JP" altLang="ja-JP" sz="1200">
              <a:solidFill>
                <a:schemeClr val="dk1"/>
              </a:solidFill>
              <a:effectLst/>
              <a:latin typeface="+mn-lt"/>
              <a:ea typeface="+mn-ea"/>
              <a:cs typeface="+mn-cs"/>
            </a:rPr>
            <a:t>、計画的に活用していきます。</a:t>
          </a:r>
          <a:endParaRPr lang="ja-JP" altLang="ja-JP" sz="1600">
            <a:effectLst/>
          </a:endParaRPr>
        </a:p>
        <a:p>
          <a:r>
            <a:rPr kumimoji="1" lang="ja-JP" altLang="ja-JP" sz="1200">
              <a:solidFill>
                <a:schemeClr val="dk1"/>
              </a:solidFill>
              <a:effectLst/>
              <a:latin typeface="+mn-lt"/>
              <a:ea typeface="+mn-ea"/>
              <a:cs typeface="+mn-cs"/>
            </a:rPr>
            <a:t>　特定防衛施設周辺整備調整交付金事業基金は、引き続き充当可能な事業</a:t>
          </a:r>
          <a:r>
            <a:rPr kumimoji="1" lang="ja-JP" altLang="en-US" sz="1200">
              <a:solidFill>
                <a:schemeClr val="dk1"/>
              </a:solidFill>
              <a:effectLst/>
              <a:latin typeface="+mn-lt"/>
              <a:ea typeface="+mn-ea"/>
              <a:cs typeface="+mn-cs"/>
            </a:rPr>
            <a:t>を</a:t>
          </a:r>
          <a:r>
            <a:rPr kumimoji="1" lang="ja-JP" altLang="ja-JP" sz="1200">
              <a:solidFill>
                <a:schemeClr val="dk1"/>
              </a:solidFill>
              <a:effectLst/>
              <a:latin typeface="+mn-lt"/>
              <a:ea typeface="+mn-ea"/>
              <a:cs typeface="+mn-cs"/>
            </a:rPr>
            <a:t>選定</a:t>
          </a:r>
          <a:r>
            <a:rPr kumimoji="1" lang="ja-JP" altLang="en-US" sz="1200">
              <a:solidFill>
                <a:schemeClr val="dk1"/>
              </a:solidFill>
              <a:effectLst/>
              <a:latin typeface="+mn-lt"/>
              <a:ea typeface="+mn-ea"/>
              <a:cs typeface="+mn-cs"/>
            </a:rPr>
            <a:t>し</a:t>
          </a:r>
          <a:r>
            <a:rPr kumimoji="1" lang="ja-JP" altLang="ja-JP" sz="1200">
              <a:solidFill>
                <a:schemeClr val="dk1"/>
              </a:solidFill>
              <a:effectLst/>
              <a:latin typeface="+mn-lt"/>
              <a:ea typeface="+mn-ea"/>
              <a:cs typeface="+mn-cs"/>
            </a:rPr>
            <a:t>、計画的な運用を行っていきます。</a:t>
          </a:r>
          <a:endParaRPr lang="ja-JP" altLang="ja-JP" sz="1600">
            <a:effectLst/>
          </a:endParaRPr>
        </a:p>
        <a:p>
          <a:r>
            <a:rPr kumimoji="1" lang="ja-JP" altLang="ja-JP" sz="1200">
              <a:solidFill>
                <a:schemeClr val="dk1"/>
              </a:solidFill>
              <a:effectLst/>
              <a:latin typeface="+mn-lt"/>
              <a:ea typeface="+mn-ea"/>
              <a:cs typeface="+mn-cs"/>
            </a:rPr>
            <a:t>　多摩都市モノレール基金は、</a:t>
          </a:r>
          <a:r>
            <a:rPr kumimoji="1" lang="ja-JP" altLang="en-US"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8</a:t>
          </a:r>
          <a:r>
            <a:rPr kumimoji="1" lang="ja-JP" altLang="en-US" sz="1200">
              <a:solidFill>
                <a:schemeClr val="dk1"/>
              </a:solidFill>
              <a:effectLst/>
              <a:latin typeface="+mn-lt"/>
              <a:ea typeface="+mn-ea"/>
              <a:cs typeface="+mn-cs"/>
            </a:rPr>
            <a:t>年度から支出される出資金に備え、引き続き</a:t>
          </a:r>
          <a:r>
            <a:rPr kumimoji="1" lang="ja-JP" altLang="ja-JP" sz="1200">
              <a:solidFill>
                <a:schemeClr val="dk1"/>
              </a:solidFill>
              <a:effectLst/>
              <a:latin typeface="+mn-lt"/>
              <a:ea typeface="+mn-ea"/>
              <a:cs typeface="+mn-cs"/>
            </a:rPr>
            <a:t>元金の積立を</a:t>
          </a:r>
          <a:r>
            <a:rPr kumimoji="1" lang="ja-JP" altLang="en-US" sz="1200">
              <a:solidFill>
                <a:schemeClr val="dk1"/>
              </a:solidFill>
              <a:effectLst/>
              <a:latin typeface="+mn-lt"/>
              <a:ea typeface="+mn-ea"/>
              <a:cs typeface="+mn-cs"/>
            </a:rPr>
            <a:t>進め</a:t>
          </a:r>
          <a:r>
            <a:rPr kumimoji="1" lang="ja-JP" altLang="ja-JP" sz="1200">
              <a:solidFill>
                <a:schemeClr val="dk1"/>
              </a:solidFill>
              <a:effectLst/>
              <a:latin typeface="+mn-lt"/>
              <a:ea typeface="+mn-ea"/>
              <a:cs typeface="+mn-cs"/>
            </a:rPr>
            <a:t>、積立目標額</a:t>
          </a:r>
          <a:r>
            <a:rPr kumimoji="1" lang="ja-JP" altLang="en-US" sz="1200">
              <a:solidFill>
                <a:schemeClr val="dk1"/>
              </a:solidFill>
              <a:effectLst/>
              <a:latin typeface="+mn-lt"/>
              <a:ea typeface="+mn-ea"/>
              <a:cs typeface="+mn-cs"/>
            </a:rPr>
            <a:t>の</a:t>
          </a:r>
          <a:r>
            <a:rPr kumimoji="1" lang="ja-JP" altLang="ja-JP" sz="1200">
              <a:solidFill>
                <a:schemeClr val="dk1"/>
              </a:solidFill>
              <a:effectLst/>
              <a:latin typeface="+mn-lt"/>
              <a:ea typeface="+mn-ea"/>
              <a:cs typeface="+mn-cs"/>
            </a:rPr>
            <a:t>達成</a:t>
          </a:r>
          <a:r>
            <a:rPr kumimoji="1" lang="ja-JP" altLang="en-US" sz="1200">
              <a:solidFill>
                <a:schemeClr val="dk1"/>
              </a:solidFill>
              <a:effectLst/>
              <a:latin typeface="+mn-lt"/>
              <a:ea typeface="+mn-ea"/>
              <a:cs typeface="+mn-cs"/>
            </a:rPr>
            <a:t>に向け、</a:t>
          </a:r>
          <a:r>
            <a:rPr kumimoji="1" lang="ja-JP" altLang="ja-JP" sz="1200">
              <a:solidFill>
                <a:schemeClr val="dk1"/>
              </a:solidFill>
              <a:effectLst/>
              <a:latin typeface="+mn-lt"/>
              <a:ea typeface="+mn-ea"/>
              <a:cs typeface="+mn-cs"/>
            </a:rPr>
            <a:t>計画的</a:t>
          </a:r>
          <a:r>
            <a:rPr kumimoji="1" lang="ja-JP" altLang="en-US" sz="1200">
              <a:solidFill>
                <a:schemeClr val="dk1"/>
              </a:solidFill>
              <a:effectLst/>
              <a:latin typeface="+mn-lt"/>
              <a:ea typeface="+mn-ea"/>
              <a:cs typeface="+mn-cs"/>
            </a:rPr>
            <a:t>に</a:t>
          </a:r>
          <a:r>
            <a:rPr kumimoji="1" lang="ja-JP" altLang="ja-JP" sz="1200">
              <a:solidFill>
                <a:schemeClr val="dk1"/>
              </a:solidFill>
              <a:effectLst/>
              <a:latin typeface="+mn-lt"/>
              <a:ea typeface="+mn-ea"/>
              <a:cs typeface="+mn-cs"/>
            </a:rPr>
            <a:t>事業</a:t>
          </a:r>
          <a:r>
            <a:rPr kumimoji="1" lang="ja-JP" altLang="en-US" sz="1200">
              <a:solidFill>
                <a:schemeClr val="dk1"/>
              </a:solidFill>
              <a:effectLst/>
              <a:latin typeface="+mn-lt"/>
              <a:ea typeface="+mn-ea"/>
              <a:cs typeface="+mn-cs"/>
            </a:rPr>
            <a:t>を進めます</a:t>
          </a:r>
          <a:r>
            <a:rPr kumimoji="1" lang="ja-JP" altLang="ja-JP" sz="1200">
              <a:solidFill>
                <a:schemeClr val="dk1"/>
              </a:solidFill>
              <a:effectLst/>
              <a:latin typeface="+mn-lt"/>
              <a:ea typeface="+mn-ea"/>
              <a:cs typeface="+mn-cs"/>
            </a:rPr>
            <a:t>。</a:t>
          </a:r>
          <a:endParaRPr lang="ja-JP" altLang="ja-JP" sz="1600">
            <a:effectLst/>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mn-lt"/>
              <a:ea typeface="+mn-ea"/>
              <a:cs typeface="+mn-cs"/>
            </a:rPr>
            <a:t>　</a:t>
          </a:r>
          <a:r>
            <a:rPr lang="ja-JP" altLang="en-US" sz="1600" b="0" i="0">
              <a:solidFill>
                <a:schemeClr val="dk1"/>
              </a:solidFill>
              <a:effectLst/>
              <a:latin typeface="+mn-lt"/>
              <a:ea typeface="+mn-ea"/>
              <a:cs typeface="+mn-cs"/>
            </a:rPr>
            <a:t>決算剰余金の半分と利子を合わせて約</a:t>
          </a:r>
          <a:r>
            <a:rPr lang="en-US" altLang="ja-JP" sz="1600" b="0" i="0">
              <a:solidFill>
                <a:schemeClr val="dk1"/>
              </a:solidFill>
              <a:effectLst/>
              <a:latin typeface="+mn-lt"/>
              <a:ea typeface="+mn-ea"/>
              <a:cs typeface="+mn-cs"/>
            </a:rPr>
            <a:t>1</a:t>
          </a:r>
          <a:r>
            <a:rPr lang="ja-JP" altLang="en-US" sz="1600" b="0" i="0">
              <a:solidFill>
                <a:schemeClr val="dk1"/>
              </a:solidFill>
              <a:effectLst/>
              <a:latin typeface="+mn-lt"/>
              <a:ea typeface="+mn-ea"/>
              <a:cs typeface="+mn-cs"/>
            </a:rPr>
            <a:t>億</a:t>
          </a:r>
          <a:r>
            <a:rPr lang="en-US" altLang="ja-JP" sz="1600" b="0" i="0">
              <a:solidFill>
                <a:schemeClr val="dk1"/>
              </a:solidFill>
              <a:effectLst/>
              <a:latin typeface="+mn-lt"/>
              <a:ea typeface="+mn-ea"/>
              <a:cs typeface="+mn-cs"/>
            </a:rPr>
            <a:t>9,500</a:t>
          </a:r>
          <a:r>
            <a:rPr lang="ja-JP" altLang="en-US" sz="1600" b="0" i="0">
              <a:solidFill>
                <a:schemeClr val="dk1"/>
              </a:solidFill>
              <a:effectLst/>
              <a:latin typeface="+mn-lt"/>
              <a:ea typeface="+mn-ea"/>
              <a:cs typeface="+mn-cs"/>
            </a:rPr>
            <a:t>万円を積み立てました。一方、</a:t>
          </a:r>
          <a:r>
            <a:rPr lang="en-US" altLang="ja-JP" sz="1600" b="0" i="0">
              <a:solidFill>
                <a:schemeClr val="dk1"/>
              </a:solidFill>
              <a:effectLst/>
              <a:latin typeface="+mn-lt"/>
              <a:ea typeface="+mn-ea"/>
              <a:cs typeface="+mn-cs"/>
            </a:rPr>
            <a:t>1</a:t>
          </a:r>
          <a:r>
            <a:rPr lang="ja-JP" altLang="en-US" sz="1600" b="0" i="0">
              <a:solidFill>
                <a:schemeClr val="dk1"/>
              </a:solidFill>
              <a:effectLst/>
              <a:latin typeface="+mn-lt"/>
              <a:ea typeface="+mn-ea"/>
              <a:cs typeface="+mn-cs"/>
            </a:rPr>
            <a:t>億</a:t>
          </a:r>
          <a:r>
            <a:rPr lang="en-US" altLang="ja-JP" sz="1600" b="0" i="0">
              <a:solidFill>
                <a:schemeClr val="dk1"/>
              </a:solidFill>
              <a:effectLst/>
              <a:latin typeface="+mn-lt"/>
              <a:ea typeface="+mn-ea"/>
              <a:cs typeface="+mn-cs"/>
            </a:rPr>
            <a:t>3,600</a:t>
          </a:r>
          <a:r>
            <a:rPr lang="ja-JP" altLang="en-US" sz="1600" b="0" i="0">
              <a:solidFill>
                <a:schemeClr val="dk1"/>
              </a:solidFill>
              <a:effectLst/>
              <a:latin typeface="+mn-lt"/>
              <a:ea typeface="+mn-ea"/>
              <a:cs typeface="+mn-cs"/>
            </a:rPr>
            <a:t>万円を取り崩したため、残高は前年度比で約</a:t>
          </a:r>
          <a:r>
            <a:rPr lang="en-US" altLang="ja-JP" sz="1600" b="0" i="0">
              <a:solidFill>
                <a:schemeClr val="dk1"/>
              </a:solidFill>
              <a:effectLst/>
              <a:latin typeface="+mn-lt"/>
              <a:ea typeface="+mn-ea"/>
              <a:cs typeface="+mn-cs"/>
            </a:rPr>
            <a:t>5,900</a:t>
          </a:r>
          <a:r>
            <a:rPr lang="ja-JP" altLang="en-US" sz="1600" b="0" i="0">
              <a:solidFill>
                <a:schemeClr val="dk1"/>
              </a:solidFill>
              <a:effectLst/>
              <a:latin typeface="+mn-lt"/>
              <a:ea typeface="+mn-ea"/>
              <a:cs typeface="+mn-cs"/>
            </a:rPr>
            <a:t>万円増加しました。</a:t>
          </a:r>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mn-lt"/>
              <a:ea typeface="+mn-ea"/>
              <a:cs typeface="+mn-cs"/>
            </a:rPr>
            <a:t>　</a:t>
          </a:r>
          <a:r>
            <a:rPr kumimoji="1" lang="ja-JP" altLang="ja-JP" sz="1600">
              <a:solidFill>
                <a:schemeClr val="dk1"/>
              </a:solidFill>
              <a:effectLst/>
              <a:latin typeface="+mn-lt"/>
              <a:ea typeface="+mn-ea"/>
              <a:cs typeface="+mn-cs"/>
            </a:rPr>
            <a:t>財政調整基金は、決算剰余金の</a:t>
          </a:r>
          <a:r>
            <a:rPr kumimoji="1" lang="en-US" altLang="ja-JP" sz="1600">
              <a:solidFill>
                <a:schemeClr val="dk1"/>
              </a:solidFill>
              <a:effectLst/>
              <a:latin typeface="+mn-lt"/>
              <a:ea typeface="+mn-ea"/>
              <a:cs typeface="+mn-cs"/>
            </a:rPr>
            <a:t>1/2</a:t>
          </a:r>
          <a:r>
            <a:rPr kumimoji="1" lang="ja-JP" altLang="ja-JP" sz="1600">
              <a:solidFill>
                <a:schemeClr val="dk1"/>
              </a:solidFill>
              <a:effectLst/>
              <a:latin typeface="+mn-lt"/>
              <a:ea typeface="+mn-ea"/>
              <a:cs typeface="+mn-cs"/>
            </a:rPr>
            <a:t>以上を積立てるとともに、最低水準の取り崩しに努めます。</a:t>
          </a:r>
          <a:endParaRPr lang="ja-JP" altLang="ja-JP" sz="20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mn-lt"/>
              <a:ea typeface="+mn-ea"/>
              <a:cs typeface="+mn-cs"/>
            </a:rPr>
            <a:t>　</a:t>
          </a:r>
          <a:r>
            <a:rPr kumimoji="1" lang="ja-JP" altLang="ja-JP" sz="1600">
              <a:solidFill>
                <a:schemeClr val="dk1"/>
              </a:solidFill>
              <a:effectLst/>
              <a:latin typeface="+mn-lt"/>
              <a:ea typeface="+mn-ea"/>
              <a:cs typeface="+mn-cs"/>
            </a:rPr>
            <a:t>減債基金の残高が存在しないため、増減はありません。</a:t>
          </a:r>
          <a:endParaRPr lang="ja-JP" altLang="ja-JP" sz="20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mn-lt"/>
              <a:ea typeface="+mn-ea"/>
              <a:cs typeface="+mn-cs"/>
            </a:rPr>
            <a:t>　</a:t>
          </a:r>
          <a:r>
            <a:rPr kumimoji="1" lang="ja-JP" altLang="ja-JP" sz="1600">
              <a:solidFill>
                <a:schemeClr val="dk1"/>
              </a:solidFill>
              <a:effectLst/>
              <a:latin typeface="+mn-lt"/>
              <a:ea typeface="+mn-ea"/>
              <a:cs typeface="+mn-cs"/>
            </a:rPr>
            <a:t>今後、減債基金を積み立てる予定はありません。</a:t>
          </a:r>
          <a:endParaRPr lang="ja-JP" altLang="ja-JP" sz="20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0956412-646B-40E9-B2E6-782D3230F5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2EE6835-5F7F-44B2-AB3C-F703A6EE5E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BD915129-5F6D-4A92-BE49-A9411122A9AE}"/>
            </a:ext>
          </a:extLst>
        </xdr:cNvPr>
        <xdr:cNvSpPr/>
      </xdr:nvSpPr>
      <xdr:spPr>
        <a:xfrm>
          <a:off x="14584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13C85878-A136-4834-AFEC-1316ABF9ED90}"/>
            </a:ext>
          </a:extLst>
        </xdr:cNvPr>
        <xdr:cNvSpPr/>
      </xdr:nvSpPr>
      <xdr:spPr>
        <a:xfrm>
          <a:off x="16108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EF5EDCC1-F71B-4214-94CC-80E2F07B85EC}"/>
            </a:ext>
          </a:extLst>
        </xdr:cNvPr>
        <xdr:cNvSpPr/>
      </xdr:nvSpPr>
      <xdr:spPr>
        <a:xfrm>
          <a:off x="17632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AAA1953-B7B5-46B4-9692-BBD96EB29F11}"/>
            </a:ext>
          </a:extLst>
        </xdr:cNvPr>
        <xdr:cNvSpPr/>
      </xdr:nvSpPr>
      <xdr:spPr>
        <a:xfrm>
          <a:off x="19156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D1404121-A62C-4E5E-A560-948EEAC47766}"/>
            </a:ext>
          </a:extLst>
        </xdr:cNvPr>
        <xdr:cNvSpPr/>
      </xdr:nvSpPr>
      <xdr:spPr>
        <a:xfrm>
          <a:off x="14584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17919ED5-AF8C-46E3-9005-04067D511A72}"/>
            </a:ext>
          </a:extLst>
        </xdr:cNvPr>
        <xdr:cNvSpPr/>
      </xdr:nvSpPr>
      <xdr:spPr>
        <a:xfrm>
          <a:off x="16108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7C62CCC-26D7-4A23-BAF7-862ECC6014EB}"/>
            </a:ext>
          </a:extLst>
        </xdr:cNvPr>
        <xdr:cNvSpPr/>
      </xdr:nvSpPr>
      <xdr:spPr>
        <a:xfrm>
          <a:off x="17632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44119B07-910B-4441-AE7C-3254FF73A0A9}"/>
            </a:ext>
          </a:extLst>
        </xdr:cNvPr>
        <xdr:cNvSpPr/>
      </xdr:nvSpPr>
      <xdr:spPr>
        <a:xfrm>
          <a:off x="19156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49F6F6E4-B2C8-4B93-8B08-DBB82B14FCC0}"/>
            </a:ext>
          </a:extLst>
        </xdr:cNvPr>
        <xdr:cNvSpPr/>
      </xdr:nvSpPr>
      <xdr:spPr>
        <a:xfrm>
          <a:off x="353695" y="65405"/>
          <a:ext cx="1270381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E15E3D9C-D552-413D-AC72-D542C2AA7797}"/>
            </a:ext>
          </a:extLst>
        </xdr:cNvPr>
        <xdr:cNvSpPr/>
      </xdr:nvSpPr>
      <xdr:spPr>
        <a:xfrm>
          <a:off x="17030700" y="190500"/>
          <a:ext cx="393636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B800BAD7-1489-4F69-ACAA-301604E5EAD4}"/>
            </a:ext>
          </a:extLst>
        </xdr:cNvPr>
        <xdr:cNvSpPr/>
      </xdr:nvSpPr>
      <xdr:spPr>
        <a:xfrm>
          <a:off x="17058005" y="217805"/>
          <a:ext cx="3886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FBA6DA4A-7DF3-4622-8CF0-8AD685D1D6E8}"/>
            </a:ext>
          </a:extLst>
        </xdr:cNvPr>
        <xdr:cNvSpPr/>
      </xdr:nvSpPr>
      <xdr:spPr>
        <a:xfrm>
          <a:off x="17087215" y="239395"/>
          <a:ext cx="382524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東京都瑞穂町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DCB4CBF5-06C0-4BC8-8053-6C0752019B9D}"/>
            </a:ext>
          </a:extLst>
        </xdr:cNvPr>
        <xdr:cNvSpPr/>
      </xdr:nvSpPr>
      <xdr:spPr>
        <a:xfrm>
          <a:off x="14238605" y="190500"/>
          <a:ext cx="266255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1ED26E35-D002-4D22-94DB-0258FD6E1CCE}"/>
            </a:ext>
          </a:extLst>
        </xdr:cNvPr>
        <xdr:cNvSpPr/>
      </xdr:nvSpPr>
      <xdr:spPr>
        <a:xfrm>
          <a:off x="14267815" y="217805"/>
          <a:ext cx="261048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99AE79F8-B71A-4266-81A8-B71F5C9392FD}"/>
            </a:ext>
          </a:extLst>
        </xdr:cNvPr>
        <xdr:cNvSpPr/>
      </xdr:nvSpPr>
      <xdr:spPr>
        <a:xfrm>
          <a:off x="14287500" y="239395"/>
          <a:ext cx="25647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625766F-40B7-446B-B56C-DA823ABB4254}"/>
            </a:ext>
          </a:extLst>
        </xdr:cNvPr>
        <xdr:cNvSpPr/>
      </xdr:nvSpPr>
      <xdr:spPr>
        <a:xfrm>
          <a:off x="484505" y="894715"/>
          <a:ext cx="10096500" cy="18103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D2C61DD3-ECA3-41CE-80FF-B81DD4916E33}"/>
            </a:ext>
          </a:extLst>
        </xdr:cNvPr>
        <xdr:cNvSpPr/>
      </xdr:nvSpPr>
      <xdr:spPr>
        <a:xfrm>
          <a:off x="609600" y="926465"/>
          <a:ext cx="1398905"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2FB866AA-A5E2-41CA-83D4-37F1E6CC8171}"/>
            </a:ext>
          </a:extLst>
        </xdr:cNvPr>
        <xdr:cNvSpPr/>
      </xdr:nvSpPr>
      <xdr:spPr>
        <a:xfrm>
          <a:off x="1943100" y="926465"/>
          <a:ext cx="13335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32,013
30,921
16.85
16,871,142
16,389,443
458,829
7,630,178
6,763,585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A7BC29F8-6BE6-4F39-8F69-FA79BAADCAA4}"/>
            </a:ext>
          </a:extLst>
        </xdr:cNvPr>
        <xdr:cNvSpPr/>
      </xdr:nvSpPr>
      <xdr:spPr>
        <a:xfrm>
          <a:off x="3276600" y="926465"/>
          <a:ext cx="15240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A37CE3AD-252C-4BDD-A24C-D90B7492B70F}"/>
            </a:ext>
          </a:extLst>
        </xdr:cNvPr>
        <xdr:cNvSpPr/>
      </xdr:nvSpPr>
      <xdr:spPr>
        <a:xfrm>
          <a:off x="4800600" y="941705"/>
          <a:ext cx="203771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46756D1-87C5-4391-8ECB-03A28BF6BBEF}"/>
            </a:ext>
          </a:extLst>
        </xdr:cNvPr>
        <xdr:cNvSpPr/>
      </xdr:nvSpPr>
      <xdr:spPr>
        <a:xfrm>
          <a:off x="6838315" y="941705"/>
          <a:ext cx="126619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A028C6F7-9BB4-42AA-9DD4-4F4B21666BA8}"/>
            </a:ext>
          </a:extLst>
        </xdr:cNvPr>
        <xdr:cNvSpPr/>
      </xdr:nvSpPr>
      <xdr:spPr>
        <a:xfrm>
          <a:off x="8171815" y="952500"/>
          <a:ext cx="629285" cy="964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42F09C3A-622B-4FDD-86E7-687D13B8A2E6}"/>
            </a:ext>
          </a:extLst>
        </xdr:cNvPr>
        <xdr:cNvSpPr/>
      </xdr:nvSpPr>
      <xdr:spPr>
        <a:xfrm>
          <a:off x="4800600" y="1729740"/>
          <a:ext cx="203771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567FD5AD-1BC7-4A14-8C61-7419B8A01625}"/>
            </a:ext>
          </a:extLst>
        </xdr:cNvPr>
        <xdr:cNvSpPr/>
      </xdr:nvSpPr>
      <xdr:spPr>
        <a:xfrm>
          <a:off x="6896100" y="1729740"/>
          <a:ext cx="368490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A5E2F419-27D4-4FEC-9633-03B4CB1AE02F}"/>
            </a:ext>
          </a:extLst>
        </xdr:cNvPr>
        <xdr:cNvSpPr/>
      </xdr:nvSpPr>
      <xdr:spPr>
        <a:xfrm>
          <a:off x="11076305" y="894715"/>
          <a:ext cx="1524000" cy="12890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AA5DF116-FE53-4BFE-835D-D7FAEB52F180}"/>
            </a:ext>
          </a:extLst>
        </xdr:cNvPr>
        <xdr:cNvSpPr/>
      </xdr:nvSpPr>
      <xdr:spPr>
        <a:xfrm>
          <a:off x="11338560" y="952500"/>
          <a:ext cx="13335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9E12009F-C5F8-413B-8825-BE4E7546361A}"/>
            </a:ext>
          </a:extLst>
        </xdr:cNvPr>
        <xdr:cNvSpPr/>
      </xdr:nvSpPr>
      <xdr:spPr>
        <a:xfrm>
          <a:off x="11338560" y="1226820"/>
          <a:ext cx="1333500" cy="530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9FD6B322-58DF-4849-81B2-BAA64D99EB88}"/>
            </a:ext>
          </a:extLst>
        </xdr:cNvPr>
        <xdr:cNvSpPr/>
      </xdr:nvSpPr>
      <xdr:spPr>
        <a:xfrm>
          <a:off x="11338560" y="1577340"/>
          <a:ext cx="1458595" cy="6553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D25C51B0-04EE-4DC5-B45D-53C69CC12B44}"/>
            </a:ext>
          </a:extLst>
        </xdr:cNvPr>
        <xdr:cNvCxnSpPr/>
      </xdr:nvCxnSpPr>
      <xdr:spPr>
        <a:xfrm flipH="1">
          <a:off x="11158855" y="1047115"/>
          <a:ext cx="2133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2219F255-BB05-4BB7-A41C-1884162EA7EB}"/>
            </a:ext>
          </a:extLst>
        </xdr:cNvPr>
        <xdr:cNvSpPr/>
      </xdr:nvSpPr>
      <xdr:spPr>
        <a:xfrm>
          <a:off x="11216640" y="1009015"/>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2252833B-8B63-4EDA-9A2A-4CEE834CED46}"/>
            </a:ext>
          </a:extLst>
        </xdr:cNvPr>
        <xdr:cNvSpPr/>
      </xdr:nvSpPr>
      <xdr:spPr>
        <a:xfrm>
          <a:off x="11216640" y="131381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87D5A48-A8C6-452F-A29E-2C7F38C8848E}"/>
            </a:ext>
          </a:extLst>
        </xdr:cNvPr>
        <xdr:cNvCxnSpPr/>
      </xdr:nvCxnSpPr>
      <xdr:spPr>
        <a:xfrm>
          <a:off x="11259185" y="157734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679413B0-7BA2-4D03-B6E4-B1FA50E0956C}"/>
            </a:ext>
          </a:extLst>
        </xdr:cNvPr>
        <xdr:cNvCxnSpPr/>
      </xdr:nvCxnSpPr>
      <xdr:spPr>
        <a:xfrm>
          <a:off x="11181715" y="157734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CF6C4D0D-FCD2-4B50-B9B1-45293860E55C}"/>
            </a:ext>
          </a:extLst>
        </xdr:cNvPr>
        <xdr:cNvCxnSpPr/>
      </xdr:nvCxnSpPr>
      <xdr:spPr>
        <a:xfrm flipV="1">
          <a:off x="11259185" y="18211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5507125C-1B78-4C6E-A7EA-7C3D5A4B8FAE}"/>
            </a:ext>
          </a:extLst>
        </xdr:cNvPr>
        <xdr:cNvCxnSpPr/>
      </xdr:nvCxnSpPr>
      <xdr:spPr>
        <a:xfrm>
          <a:off x="11181715" y="196596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2F067AB8-7EC9-45CC-BE0B-FD256C7270D4}"/>
            </a:ext>
          </a:extLst>
        </xdr:cNvPr>
        <xdr:cNvSpPr txBox="1"/>
      </xdr:nvSpPr>
      <xdr:spPr>
        <a:xfrm>
          <a:off x="419100" y="2808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69732FED-F759-4E63-81F3-CD50412D13ED}"/>
            </a:ext>
          </a:extLst>
        </xdr:cNvPr>
        <xdr:cNvSpPr txBox="1"/>
      </xdr:nvSpPr>
      <xdr:spPr>
        <a:xfrm>
          <a:off x="419100" y="30556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63BCE57D-DADE-4039-B0C0-8AB8F080157E}"/>
            </a:ext>
          </a:extLst>
        </xdr:cNvPr>
        <xdr:cNvSpPr txBox="1"/>
      </xdr:nvSpPr>
      <xdr:spPr>
        <a:xfrm>
          <a:off x="419100" y="330263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D0F9392D-2C12-46AB-9E44-093F9A2D8700}"/>
            </a:ext>
          </a:extLst>
        </xdr:cNvPr>
        <xdr:cNvSpPr txBox="1"/>
      </xdr:nvSpPr>
      <xdr:spPr>
        <a:xfrm>
          <a:off x="419100" y="35477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22679722-5703-4F70-8BD6-FB36471B20D3}"/>
            </a:ext>
          </a:extLst>
        </xdr:cNvPr>
        <xdr:cNvSpPr txBox="1"/>
      </xdr:nvSpPr>
      <xdr:spPr>
        <a:xfrm>
          <a:off x="419100" y="37947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217AE6A-F6F9-48E6-91BE-29D27CD62940}"/>
            </a:ext>
          </a:extLst>
        </xdr:cNvPr>
        <xdr:cNvSpPr/>
      </xdr:nvSpPr>
      <xdr:spPr>
        <a:xfrm>
          <a:off x="1275715" y="4324985"/>
          <a:ext cx="4237990"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3B194F09-7F5E-4390-91E0-82F3F50F3283}"/>
            </a:ext>
          </a:extLst>
        </xdr:cNvPr>
        <xdr:cNvSpPr/>
      </xdr:nvSpPr>
      <xdr:spPr>
        <a:xfrm>
          <a:off x="1991854" y="4697032"/>
          <a:ext cx="1738911"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98933E6E-85CC-40A1-BCFD-9C3E46581B50}"/>
            </a:ext>
          </a:extLst>
        </xdr:cNvPr>
        <xdr:cNvSpPr/>
      </xdr:nvSpPr>
      <xdr:spPr>
        <a:xfrm>
          <a:off x="3830949" y="4684171"/>
          <a:ext cx="85091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6ECAAFBB-7A0A-4D59-830F-F129D82F6EB5}"/>
            </a:ext>
          </a:extLst>
        </xdr:cNvPr>
        <xdr:cNvSpPr/>
      </xdr:nvSpPr>
      <xdr:spPr>
        <a:xfrm>
          <a:off x="5466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50D516B-44E6-463A-9A42-02ADA28DFEE1}"/>
            </a:ext>
          </a:extLst>
        </xdr:cNvPr>
        <xdr:cNvSpPr/>
      </xdr:nvSpPr>
      <xdr:spPr>
        <a:xfrm>
          <a:off x="5466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8A5A27C7-FCBD-4E86-AD9A-CA4D894E4749}"/>
            </a:ext>
          </a:extLst>
        </xdr:cNvPr>
        <xdr:cNvSpPr/>
      </xdr:nvSpPr>
      <xdr:spPr>
        <a:xfrm>
          <a:off x="6990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4074A75F-2B49-4A43-A732-BE025C2FD88D}"/>
            </a:ext>
          </a:extLst>
        </xdr:cNvPr>
        <xdr:cNvSpPr/>
      </xdr:nvSpPr>
      <xdr:spPr>
        <a:xfrm>
          <a:off x="6990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68BE343C-90E3-4485-8FDB-42E07F7B63B4}"/>
            </a:ext>
          </a:extLst>
        </xdr:cNvPr>
        <xdr:cNvSpPr/>
      </xdr:nvSpPr>
      <xdr:spPr>
        <a:xfrm>
          <a:off x="8637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C5762BFB-CEEE-432F-B5C8-25370B8F3889}"/>
            </a:ext>
          </a:extLst>
        </xdr:cNvPr>
        <xdr:cNvSpPr/>
      </xdr:nvSpPr>
      <xdr:spPr>
        <a:xfrm>
          <a:off x="8637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8F903B5F-FD0A-471A-A099-4DC3DBD05CD3}"/>
            </a:ext>
          </a:extLst>
        </xdr:cNvPr>
        <xdr:cNvSpPr/>
      </xdr:nvSpPr>
      <xdr:spPr>
        <a:xfrm>
          <a:off x="1275715" y="5036820"/>
          <a:ext cx="4237990"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2641DD77-7DAF-463A-B47F-8968B4B19B75}"/>
            </a:ext>
          </a:extLst>
        </xdr:cNvPr>
        <xdr:cNvSpPr/>
      </xdr:nvSpPr>
      <xdr:spPr>
        <a:xfrm>
          <a:off x="5780405"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82584018-E1A9-4D35-B622-15CE90C8DE4E}"/>
            </a:ext>
          </a:extLst>
        </xdr:cNvPr>
        <xdr:cNvSpPr/>
      </xdr:nvSpPr>
      <xdr:spPr>
        <a:xfrm>
          <a:off x="5780405"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EDA18994-B96A-4F24-BA35-179FF3AC92D7}"/>
            </a:ext>
          </a:extLst>
        </xdr:cNvPr>
        <xdr:cNvSpPr txBox="1"/>
      </xdr:nvSpPr>
      <xdr:spPr>
        <a:xfrm>
          <a:off x="5856605" y="5338445"/>
          <a:ext cx="4563110"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類似団体内平均、全国平均、東京都平均と比較しても下回っている状況ですが、今後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、多くの施設が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改修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時期を迎えます。建物や設備の性能・機能を良好に保つため、公共施設等総合管理計画等の方針及び個別施設計画の適正管理方針に基づき、必要な改修や設備更新を進める必要があります。</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619A0394-87DC-423B-A781-3065282DDBB6}"/>
            </a:ext>
          </a:extLst>
        </xdr:cNvPr>
        <xdr:cNvSpPr txBox="1"/>
      </xdr:nvSpPr>
      <xdr:spPr>
        <a:xfrm>
          <a:off x="123761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E584D83C-DF83-412F-AD60-EBAD8C1B926A}"/>
            </a:ext>
          </a:extLst>
        </xdr:cNvPr>
        <xdr:cNvCxnSpPr/>
      </xdr:nvCxnSpPr>
      <xdr:spPr>
        <a:xfrm>
          <a:off x="1275715" y="724344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4D93039B-F2EA-4C44-8CD2-C83D0A9377EC}"/>
            </a:ext>
          </a:extLst>
        </xdr:cNvPr>
        <xdr:cNvSpPr txBox="1"/>
      </xdr:nvSpPr>
      <xdr:spPr>
        <a:xfrm>
          <a:off x="795811" y="71458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3EA97D9C-C928-4BD3-8042-2A7AF659B656}"/>
            </a:ext>
          </a:extLst>
        </xdr:cNvPr>
        <xdr:cNvCxnSpPr/>
      </xdr:nvCxnSpPr>
      <xdr:spPr>
        <a:xfrm>
          <a:off x="1275715" y="692930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D01F2CD1-58A4-46F2-BCE3-577155C4F9BA}"/>
            </a:ext>
          </a:extLst>
        </xdr:cNvPr>
        <xdr:cNvSpPr txBox="1"/>
      </xdr:nvSpPr>
      <xdr:spPr>
        <a:xfrm>
          <a:off x="852821" y="6831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BD187F34-C808-4F33-B457-008D952E4D9F}"/>
            </a:ext>
          </a:extLst>
        </xdr:cNvPr>
        <xdr:cNvCxnSpPr/>
      </xdr:nvCxnSpPr>
      <xdr:spPr>
        <a:xfrm>
          <a:off x="1275715" y="6613253"/>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4365C3B9-69CE-458D-927A-A390485671CA}"/>
            </a:ext>
          </a:extLst>
        </xdr:cNvPr>
        <xdr:cNvSpPr txBox="1"/>
      </xdr:nvSpPr>
      <xdr:spPr>
        <a:xfrm>
          <a:off x="852821" y="65156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C31E9AD9-26F3-410A-ABEF-5CDA57044B47}"/>
            </a:ext>
          </a:extLst>
        </xdr:cNvPr>
        <xdr:cNvCxnSpPr/>
      </xdr:nvCxnSpPr>
      <xdr:spPr>
        <a:xfrm>
          <a:off x="1275715" y="6297204"/>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ABA987F6-FE13-4480-AA94-D95055A3DDA4}"/>
            </a:ext>
          </a:extLst>
        </xdr:cNvPr>
        <xdr:cNvSpPr txBox="1"/>
      </xdr:nvSpPr>
      <xdr:spPr>
        <a:xfrm>
          <a:off x="852821" y="619959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683B3C8D-BB9E-427F-9BF6-5E8B856E198E}"/>
            </a:ext>
          </a:extLst>
        </xdr:cNvPr>
        <xdr:cNvCxnSpPr/>
      </xdr:nvCxnSpPr>
      <xdr:spPr>
        <a:xfrm>
          <a:off x="1275715" y="5983061"/>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37FA4BD9-5880-442D-B37D-D04C1B0C7DEE}"/>
            </a:ext>
          </a:extLst>
        </xdr:cNvPr>
        <xdr:cNvSpPr txBox="1"/>
      </xdr:nvSpPr>
      <xdr:spPr>
        <a:xfrm>
          <a:off x="852821" y="588545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8CB9E1CA-DE7F-43F1-BF3F-FBA1BDB925CC}"/>
            </a:ext>
          </a:extLst>
        </xdr:cNvPr>
        <xdr:cNvCxnSpPr/>
      </xdr:nvCxnSpPr>
      <xdr:spPr>
        <a:xfrm>
          <a:off x="1275715" y="566701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983219E4-1DDE-4081-9F13-322D81537AAB}"/>
            </a:ext>
          </a:extLst>
        </xdr:cNvPr>
        <xdr:cNvSpPr txBox="1"/>
      </xdr:nvSpPr>
      <xdr:spPr>
        <a:xfrm>
          <a:off x="852821" y="55694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07C2FEAB-8DF9-477D-9226-AA778B189FB1}"/>
            </a:ext>
          </a:extLst>
        </xdr:cNvPr>
        <xdr:cNvCxnSpPr/>
      </xdr:nvCxnSpPr>
      <xdr:spPr>
        <a:xfrm>
          <a:off x="1275715" y="5352868"/>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6F1017E8-B949-40C4-9343-879C80C7BBC3}"/>
            </a:ext>
          </a:extLst>
        </xdr:cNvPr>
        <xdr:cNvSpPr txBox="1"/>
      </xdr:nvSpPr>
      <xdr:spPr>
        <a:xfrm>
          <a:off x="852821" y="5253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FFCC821-5F67-42CB-B5DB-CC064A5F6900}"/>
            </a:ext>
          </a:extLst>
        </xdr:cNvPr>
        <xdr:cNvCxnSpPr/>
      </xdr:nvCxnSpPr>
      <xdr:spPr>
        <a:xfrm>
          <a:off x="1275715" y="503682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71EEC780-92B2-45EC-B5FD-9875E3BA47FA}"/>
            </a:ext>
          </a:extLst>
        </xdr:cNvPr>
        <xdr:cNvSpPr txBox="1"/>
      </xdr:nvSpPr>
      <xdr:spPr>
        <a:xfrm>
          <a:off x="852821" y="49392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2B52A90-D4A2-40EA-AE94-39282567A9E7}"/>
            </a:ext>
          </a:extLst>
        </xdr:cNvPr>
        <xdr:cNvSpPr/>
      </xdr:nvSpPr>
      <xdr:spPr>
        <a:xfrm>
          <a:off x="1275715" y="5036820"/>
          <a:ext cx="4237990"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5" name="直線コネクタ 74">
          <a:extLst>
            <a:ext uri="{FF2B5EF4-FFF2-40B4-BE49-F238E27FC236}">
              <a16:creationId xmlns:a16="http://schemas.microsoft.com/office/drawing/2014/main" id="{98D0546F-5009-47C3-BC3B-6B47AABF59AD}"/>
            </a:ext>
          </a:extLst>
        </xdr:cNvPr>
        <xdr:cNvCxnSpPr/>
      </xdr:nvCxnSpPr>
      <xdr:spPr>
        <a:xfrm flipV="1">
          <a:off x="4760595" y="5367564"/>
          <a:ext cx="127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6" name="有形固定資産減価償却率最小値テキスト">
          <a:extLst>
            <a:ext uri="{FF2B5EF4-FFF2-40B4-BE49-F238E27FC236}">
              <a16:creationId xmlns:a16="http://schemas.microsoft.com/office/drawing/2014/main" id="{3B6E183C-5E9D-4D90-AD82-1963524BDDBB}"/>
            </a:ext>
          </a:extLst>
        </xdr:cNvPr>
        <xdr:cNvSpPr txBox="1"/>
      </xdr:nvSpPr>
      <xdr:spPr>
        <a:xfrm>
          <a:off x="4819015" y="669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7" name="直線コネクタ 76">
          <a:extLst>
            <a:ext uri="{FF2B5EF4-FFF2-40B4-BE49-F238E27FC236}">
              <a16:creationId xmlns:a16="http://schemas.microsoft.com/office/drawing/2014/main" id="{841E228A-98BE-412E-B515-F35448B82DE7}"/>
            </a:ext>
          </a:extLst>
        </xdr:cNvPr>
        <xdr:cNvCxnSpPr/>
      </xdr:nvCxnSpPr>
      <xdr:spPr>
        <a:xfrm>
          <a:off x="4675505" y="6693444"/>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8" name="有形固定資産減価償却率最大値テキスト">
          <a:extLst>
            <a:ext uri="{FF2B5EF4-FFF2-40B4-BE49-F238E27FC236}">
              <a16:creationId xmlns:a16="http://schemas.microsoft.com/office/drawing/2014/main" id="{21771508-042B-4CC8-8592-080D86C66CE3}"/>
            </a:ext>
          </a:extLst>
        </xdr:cNvPr>
        <xdr:cNvSpPr txBox="1"/>
      </xdr:nvSpPr>
      <xdr:spPr>
        <a:xfrm>
          <a:off x="4819015" y="5140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9" name="直線コネクタ 78">
          <a:extLst>
            <a:ext uri="{FF2B5EF4-FFF2-40B4-BE49-F238E27FC236}">
              <a16:creationId xmlns:a16="http://schemas.microsoft.com/office/drawing/2014/main" id="{1A962EA0-8CF0-4EDA-B419-12C7DA90BAED}"/>
            </a:ext>
          </a:extLst>
        </xdr:cNvPr>
        <xdr:cNvCxnSpPr/>
      </xdr:nvCxnSpPr>
      <xdr:spPr>
        <a:xfrm>
          <a:off x="4675505" y="5367564"/>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0" name="有形固定資産減価償却率平均値テキスト">
          <a:extLst>
            <a:ext uri="{FF2B5EF4-FFF2-40B4-BE49-F238E27FC236}">
              <a16:creationId xmlns:a16="http://schemas.microsoft.com/office/drawing/2014/main" id="{7C959D4A-630C-415B-91EE-F30016EC8515}"/>
            </a:ext>
          </a:extLst>
        </xdr:cNvPr>
        <xdr:cNvSpPr txBox="1"/>
      </xdr:nvSpPr>
      <xdr:spPr>
        <a:xfrm>
          <a:off x="4819015" y="60409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1" name="フローチャート: 判断 80">
          <a:extLst>
            <a:ext uri="{FF2B5EF4-FFF2-40B4-BE49-F238E27FC236}">
              <a16:creationId xmlns:a16="http://schemas.microsoft.com/office/drawing/2014/main" id="{475759C2-83C5-49A2-90CB-187D1133A9F7}"/>
            </a:ext>
          </a:extLst>
        </xdr:cNvPr>
        <xdr:cNvSpPr/>
      </xdr:nvSpPr>
      <xdr:spPr>
        <a:xfrm>
          <a:off x="4713605" y="6058717"/>
          <a:ext cx="10541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2" name="フローチャート: 判断 81">
          <a:extLst>
            <a:ext uri="{FF2B5EF4-FFF2-40B4-BE49-F238E27FC236}">
              <a16:creationId xmlns:a16="http://schemas.microsoft.com/office/drawing/2014/main" id="{41C235C6-FAAA-4D71-B01B-8A28BD600FE3}"/>
            </a:ext>
          </a:extLst>
        </xdr:cNvPr>
        <xdr:cNvSpPr/>
      </xdr:nvSpPr>
      <xdr:spPr>
        <a:xfrm>
          <a:off x="4000500" y="604710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3" name="フローチャート: 判断 82">
          <a:extLst>
            <a:ext uri="{FF2B5EF4-FFF2-40B4-BE49-F238E27FC236}">
              <a16:creationId xmlns:a16="http://schemas.microsoft.com/office/drawing/2014/main" id="{41895607-1F65-4B9C-BB0C-7CD7C6B6F29F}"/>
            </a:ext>
          </a:extLst>
        </xdr:cNvPr>
        <xdr:cNvSpPr/>
      </xdr:nvSpPr>
      <xdr:spPr>
        <a:xfrm>
          <a:off x="3238500" y="6006737"/>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4" name="フローチャート: 判断 83">
          <a:extLst>
            <a:ext uri="{FF2B5EF4-FFF2-40B4-BE49-F238E27FC236}">
              <a16:creationId xmlns:a16="http://schemas.microsoft.com/office/drawing/2014/main" id="{49694814-C293-4C0E-A5C4-73EDF9AED16C}"/>
            </a:ext>
          </a:extLst>
        </xdr:cNvPr>
        <xdr:cNvSpPr/>
      </xdr:nvSpPr>
      <xdr:spPr>
        <a:xfrm>
          <a:off x="2476500" y="596972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5" name="フローチャート: 判断 84">
          <a:extLst>
            <a:ext uri="{FF2B5EF4-FFF2-40B4-BE49-F238E27FC236}">
              <a16:creationId xmlns:a16="http://schemas.microsoft.com/office/drawing/2014/main" id="{EEFA4D36-1B0B-4032-B6F6-AE6CE57F2A96}"/>
            </a:ext>
          </a:extLst>
        </xdr:cNvPr>
        <xdr:cNvSpPr/>
      </xdr:nvSpPr>
      <xdr:spPr>
        <a:xfrm>
          <a:off x="1714500" y="598469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25FBDDB-3340-4EA0-B58D-37FCB1186971}"/>
            </a:ext>
          </a:extLst>
        </xdr:cNvPr>
        <xdr:cNvSpPr txBox="1"/>
      </xdr:nvSpPr>
      <xdr:spPr>
        <a:xfrm>
          <a:off x="459041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0F1913E-EAF5-4BA7-960E-EC5F2B3E7A7B}"/>
            </a:ext>
          </a:extLst>
        </xdr:cNvPr>
        <xdr:cNvSpPr txBox="1"/>
      </xdr:nvSpPr>
      <xdr:spPr>
        <a:xfrm>
          <a:off x="3875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C7BB88E-EEF0-47D3-813A-5C2B3DE64035}"/>
            </a:ext>
          </a:extLst>
        </xdr:cNvPr>
        <xdr:cNvSpPr txBox="1"/>
      </xdr:nvSpPr>
      <xdr:spPr>
        <a:xfrm>
          <a:off x="3113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46720FB-9FA6-4007-AD1C-A154DDC5572C}"/>
            </a:ext>
          </a:extLst>
        </xdr:cNvPr>
        <xdr:cNvSpPr txBox="1"/>
      </xdr:nvSpPr>
      <xdr:spPr>
        <a:xfrm>
          <a:off x="2351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8AA2C88-56AB-40F9-8781-810DF43B1772}"/>
            </a:ext>
          </a:extLst>
        </xdr:cNvPr>
        <xdr:cNvSpPr txBox="1"/>
      </xdr:nvSpPr>
      <xdr:spPr>
        <a:xfrm>
          <a:off x="1589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150495</xdr:rowOff>
    </xdr:from>
    <xdr:to>
      <xdr:col>23</xdr:col>
      <xdr:colOff>136525</xdr:colOff>
      <xdr:row>29</xdr:row>
      <xdr:rowOff>80645</xdr:rowOff>
    </xdr:to>
    <xdr:sp macro="" textlink="">
      <xdr:nvSpPr>
        <xdr:cNvPr id="91" name="楕円 90">
          <a:extLst>
            <a:ext uri="{FF2B5EF4-FFF2-40B4-BE49-F238E27FC236}">
              <a16:creationId xmlns:a16="http://schemas.microsoft.com/office/drawing/2014/main" id="{DCE6783C-58B9-45D7-9DC2-2C26F01EE033}"/>
            </a:ext>
          </a:extLst>
        </xdr:cNvPr>
        <xdr:cNvSpPr/>
      </xdr:nvSpPr>
      <xdr:spPr>
        <a:xfrm>
          <a:off x="4713605" y="5819775"/>
          <a:ext cx="10541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1922</xdr:rowOff>
    </xdr:from>
    <xdr:ext cx="405111" cy="259045"/>
    <xdr:sp macro="" textlink="">
      <xdr:nvSpPr>
        <xdr:cNvPr id="92" name="有形固定資産減価償却率該当値テキスト">
          <a:extLst>
            <a:ext uri="{FF2B5EF4-FFF2-40B4-BE49-F238E27FC236}">
              <a16:creationId xmlns:a16="http://schemas.microsoft.com/office/drawing/2014/main" id="{86CA016F-65AE-471C-AAE9-02E392EDCE3D}"/>
            </a:ext>
          </a:extLst>
        </xdr:cNvPr>
        <xdr:cNvSpPr txBox="1"/>
      </xdr:nvSpPr>
      <xdr:spPr>
        <a:xfrm>
          <a:off x="4819015"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88809</xdr:rowOff>
    </xdr:from>
    <xdr:to>
      <xdr:col>19</xdr:col>
      <xdr:colOff>187325</xdr:colOff>
      <xdr:row>29</xdr:row>
      <xdr:rowOff>18959</xdr:rowOff>
    </xdr:to>
    <xdr:sp macro="" textlink="">
      <xdr:nvSpPr>
        <xdr:cNvPr id="93" name="楕円 92">
          <a:extLst>
            <a:ext uri="{FF2B5EF4-FFF2-40B4-BE49-F238E27FC236}">
              <a16:creationId xmlns:a16="http://schemas.microsoft.com/office/drawing/2014/main" id="{FFB8B4DF-43D4-4D44-B6E1-05C7FF2EE5EF}"/>
            </a:ext>
          </a:extLst>
        </xdr:cNvPr>
        <xdr:cNvSpPr/>
      </xdr:nvSpPr>
      <xdr:spPr>
        <a:xfrm>
          <a:off x="4000500" y="5756184"/>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139609</xdr:rowOff>
    </xdr:from>
    <xdr:to>
      <xdr:col>23</xdr:col>
      <xdr:colOff>85725</xdr:colOff>
      <xdr:row>29</xdr:row>
      <xdr:rowOff>29845</xdr:rowOff>
    </xdr:to>
    <xdr:cxnSp macro="">
      <xdr:nvCxnSpPr>
        <xdr:cNvPr id="94" name="直線コネクタ 93">
          <a:extLst>
            <a:ext uri="{FF2B5EF4-FFF2-40B4-BE49-F238E27FC236}">
              <a16:creationId xmlns:a16="http://schemas.microsoft.com/office/drawing/2014/main" id="{FB1E3CC8-9F3F-4C8D-9CE2-E64D0A0953F9}"/>
            </a:ext>
          </a:extLst>
        </xdr:cNvPr>
        <xdr:cNvCxnSpPr/>
      </xdr:nvCxnSpPr>
      <xdr:spPr>
        <a:xfrm>
          <a:off x="4057015" y="5810794"/>
          <a:ext cx="705485"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39461</xdr:rowOff>
    </xdr:from>
    <xdr:to>
      <xdr:col>15</xdr:col>
      <xdr:colOff>187325</xdr:colOff>
      <xdr:row>28</xdr:row>
      <xdr:rowOff>141061</xdr:rowOff>
    </xdr:to>
    <xdr:sp macro="" textlink="">
      <xdr:nvSpPr>
        <xdr:cNvPr id="95" name="楕円 94">
          <a:extLst>
            <a:ext uri="{FF2B5EF4-FFF2-40B4-BE49-F238E27FC236}">
              <a16:creationId xmlns:a16="http://schemas.microsoft.com/office/drawing/2014/main" id="{08E0C79E-C420-494E-AAA7-7AA572520BE7}"/>
            </a:ext>
          </a:extLst>
        </xdr:cNvPr>
        <xdr:cNvSpPr/>
      </xdr:nvSpPr>
      <xdr:spPr>
        <a:xfrm>
          <a:off x="3238500" y="570874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90261</xdr:rowOff>
    </xdr:from>
    <xdr:to>
      <xdr:col>19</xdr:col>
      <xdr:colOff>136525</xdr:colOff>
      <xdr:row>28</xdr:row>
      <xdr:rowOff>139609</xdr:rowOff>
    </xdr:to>
    <xdr:cxnSp macro="">
      <xdr:nvCxnSpPr>
        <xdr:cNvPr id="96" name="直線コネクタ 95">
          <a:extLst>
            <a:ext uri="{FF2B5EF4-FFF2-40B4-BE49-F238E27FC236}">
              <a16:creationId xmlns:a16="http://schemas.microsoft.com/office/drawing/2014/main" id="{F38AEEED-2498-451B-ABD1-04A1795CC1C1}"/>
            </a:ext>
          </a:extLst>
        </xdr:cNvPr>
        <xdr:cNvCxnSpPr/>
      </xdr:nvCxnSpPr>
      <xdr:spPr>
        <a:xfrm>
          <a:off x="3295015" y="5757636"/>
          <a:ext cx="762000" cy="5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149225</xdr:rowOff>
    </xdr:from>
    <xdr:to>
      <xdr:col>11</xdr:col>
      <xdr:colOff>187325</xdr:colOff>
      <xdr:row>28</xdr:row>
      <xdr:rowOff>79375</xdr:rowOff>
    </xdr:to>
    <xdr:sp macro="" textlink="">
      <xdr:nvSpPr>
        <xdr:cNvPr id="97" name="楕円 96">
          <a:extLst>
            <a:ext uri="{FF2B5EF4-FFF2-40B4-BE49-F238E27FC236}">
              <a16:creationId xmlns:a16="http://schemas.microsoft.com/office/drawing/2014/main" id="{86AC41B5-326B-440C-8F8D-2914DACD7C53}"/>
            </a:ext>
          </a:extLst>
        </xdr:cNvPr>
        <xdr:cNvSpPr/>
      </xdr:nvSpPr>
      <xdr:spPr>
        <a:xfrm>
          <a:off x="2476500" y="56432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28575</xdr:rowOff>
    </xdr:from>
    <xdr:to>
      <xdr:col>15</xdr:col>
      <xdr:colOff>136525</xdr:colOff>
      <xdr:row>28</xdr:row>
      <xdr:rowOff>90261</xdr:rowOff>
    </xdr:to>
    <xdr:cxnSp macro="">
      <xdr:nvCxnSpPr>
        <xdr:cNvPr id="98" name="直線コネクタ 97">
          <a:extLst>
            <a:ext uri="{FF2B5EF4-FFF2-40B4-BE49-F238E27FC236}">
              <a16:creationId xmlns:a16="http://schemas.microsoft.com/office/drawing/2014/main" id="{0E85FB19-94AF-42F1-B5A5-BA04B26EE7F3}"/>
            </a:ext>
          </a:extLst>
        </xdr:cNvPr>
        <xdr:cNvCxnSpPr/>
      </xdr:nvCxnSpPr>
      <xdr:spPr>
        <a:xfrm>
          <a:off x="2533015" y="5699760"/>
          <a:ext cx="762000" cy="5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96792</xdr:rowOff>
    </xdr:from>
    <xdr:to>
      <xdr:col>7</xdr:col>
      <xdr:colOff>187325</xdr:colOff>
      <xdr:row>28</xdr:row>
      <xdr:rowOff>26942</xdr:rowOff>
    </xdr:to>
    <xdr:sp macro="" textlink="">
      <xdr:nvSpPr>
        <xdr:cNvPr id="99" name="楕円 98">
          <a:extLst>
            <a:ext uri="{FF2B5EF4-FFF2-40B4-BE49-F238E27FC236}">
              <a16:creationId xmlns:a16="http://schemas.microsoft.com/office/drawing/2014/main" id="{39AACF20-E315-4334-82D0-53CEB29F5971}"/>
            </a:ext>
          </a:extLst>
        </xdr:cNvPr>
        <xdr:cNvSpPr/>
      </xdr:nvSpPr>
      <xdr:spPr>
        <a:xfrm>
          <a:off x="1714500" y="559462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147592</xdr:rowOff>
    </xdr:from>
    <xdr:to>
      <xdr:col>11</xdr:col>
      <xdr:colOff>136525</xdr:colOff>
      <xdr:row>28</xdr:row>
      <xdr:rowOff>28575</xdr:rowOff>
    </xdr:to>
    <xdr:cxnSp macro="">
      <xdr:nvCxnSpPr>
        <xdr:cNvPr id="100" name="直線コネクタ 99">
          <a:extLst>
            <a:ext uri="{FF2B5EF4-FFF2-40B4-BE49-F238E27FC236}">
              <a16:creationId xmlns:a16="http://schemas.microsoft.com/office/drawing/2014/main" id="{BC8BC60C-1E21-4ECE-A3DB-C653ACC8BFA3}"/>
            </a:ext>
          </a:extLst>
        </xdr:cNvPr>
        <xdr:cNvCxnSpPr/>
      </xdr:nvCxnSpPr>
      <xdr:spPr>
        <a:xfrm>
          <a:off x="1771015" y="5643517"/>
          <a:ext cx="762000" cy="5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1" name="n_1aveValue有形固定資産減価償却率">
          <a:extLst>
            <a:ext uri="{FF2B5EF4-FFF2-40B4-BE49-F238E27FC236}">
              <a16:creationId xmlns:a16="http://schemas.microsoft.com/office/drawing/2014/main" id="{47AB61FC-F8A3-4C1E-8948-9E5ABD11AB51}"/>
            </a:ext>
          </a:extLst>
        </xdr:cNvPr>
        <xdr:cNvSpPr txBox="1"/>
      </xdr:nvSpPr>
      <xdr:spPr>
        <a:xfrm>
          <a:off x="3837949"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2" name="n_2aveValue有形固定資産減価償却率">
          <a:extLst>
            <a:ext uri="{FF2B5EF4-FFF2-40B4-BE49-F238E27FC236}">
              <a16:creationId xmlns:a16="http://schemas.microsoft.com/office/drawing/2014/main" id="{219D70A2-AF9D-400B-B944-7C83CCB7CBEC}"/>
            </a:ext>
          </a:extLst>
        </xdr:cNvPr>
        <xdr:cNvSpPr txBox="1"/>
      </xdr:nvSpPr>
      <xdr:spPr>
        <a:xfrm>
          <a:off x="3086744" y="6103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3" name="n_3aveValue有形固定資産減価償却率">
          <a:extLst>
            <a:ext uri="{FF2B5EF4-FFF2-40B4-BE49-F238E27FC236}">
              <a16:creationId xmlns:a16="http://schemas.microsoft.com/office/drawing/2014/main" id="{38F727CF-9E5B-4712-9A3F-74A6073690F1}"/>
            </a:ext>
          </a:extLst>
        </xdr:cNvPr>
        <xdr:cNvSpPr txBox="1"/>
      </xdr:nvSpPr>
      <xdr:spPr>
        <a:xfrm>
          <a:off x="2324744" y="6066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4" name="n_4aveValue有形固定資産減価償却率">
          <a:extLst>
            <a:ext uri="{FF2B5EF4-FFF2-40B4-BE49-F238E27FC236}">
              <a16:creationId xmlns:a16="http://schemas.microsoft.com/office/drawing/2014/main" id="{5CCEC168-0448-40D3-8FC9-A428FE153E5F}"/>
            </a:ext>
          </a:extLst>
        </xdr:cNvPr>
        <xdr:cNvSpPr txBox="1"/>
      </xdr:nvSpPr>
      <xdr:spPr>
        <a:xfrm>
          <a:off x="1562744" y="6081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35486</xdr:rowOff>
    </xdr:from>
    <xdr:ext cx="405111" cy="259045"/>
    <xdr:sp macro="" textlink="">
      <xdr:nvSpPr>
        <xdr:cNvPr id="105" name="n_1mainValue有形固定資産減価償却率">
          <a:extLst>
            <a:ext uri="{FF2B5EF4-FFF2-40B4-BE49-F238E27FC236}">
              <a16:creationId xmlns:a16="http://schemas.microsoft.com/office/drawing/2014/main" id="{70D078B2-A7CE-4CDE-9850-66BC9E027CCC}"/>
            </a:ext>
          </a:extLst>
        </xdr:cNvPr>
        <xdr:cNvSpPr txBox="1"/>
      </xdr:nvSpPr>
      <xdr:spPr>
        <a:xfrm>
          <a:off x="3837949" y="552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157588</xdr:rowOff>
    </xdr:from>
    <xdr:ext cx="405111" cy="259045"/>
    <xdr:sp macro="" textlink="">
      <xdr:nvSpPr>
        <xdr:cNvPr id="106" name="n_2mainValue有形固定資産減価償却率">
          <a:extLst>
            <a:ext uri="{FF2B5EF4-FFF2-40B4-BE49-F238E27FC236}">
              <a16:creationId xmlns:a16="http://schemas.microsoft.com/office/drawing/2014/main" id="{593B6B8A-4588-4512-95BF-3A09F9931ED7}"/>
            </a:ext>
          </a:extLst>
        </xdr:cNvPr>
        <xdr:cNvSpPr txBox="1"/>
      </xdr:nvSpPr>
      <xdr:spPr>
        <a:xfrm>
          <a:off x="3086744" y="5474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95902</xdr:rowOff>
    </xdr:from>
    <xdr:ext cx="405111" cy="259045"/>
    <xdr:sp macro="" textlink="">
      <xdr:nvSpPr>
        <xdr:cNvPr id="107" name="n_3mainValue有形固定資産減価償却率">
          <a:extLst>
            <a:ext uri="{FF2B5EF4-FFF2-40B4-BE49-F238E27FC236}">
              <a16:creationId xmlns:a16="http://schemas.microsoft.com/office/drawing/2014/main" id="{5A2449F4-343A-4937-8382-EDFC6CE2C758}"/>
            </a:ext>
          </a:extLst>
        </xdr:cNvPr>
        <xdr:cNvSpPr txBox="1"/>
      </xdr:nvSpPr>
      <xdr:spPr>
        <a:xfrm>
          <a:off x="2324744" y="54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43469</xdr:rowOff>
    </xdr:from>
    <xdr:ext cx="405111" cy="259045"/>
    <xdr:sp macro="" textlink="">
      <xdr:nvSpPr>
        <xdr:cNvPr id="108" name="n_4mainValue有形固定資産減価償却率">
          <a:extLst>
            <a:ext uri="{FF2B5EF4-FFF2-40B4-BE49-F238E27FC236}">
              <a16:creationId xmlns:a16="http://schemas.microsoft.com/office/drawing/2014/main" id="{4B72A909-3F6C-46FB-81D6-D8383A28BC0F}"/>
            </a:ext>
          </a:extLst>
        </xdr:cNvPr>
        <xdr:cNvSpPr txBox="1"/>
      </xdr:nvSpPr>
      <xdr:spPr>
        <a:xfrm>
          <a:off x="1562744" y="5360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1AC683D-FDAE-45B3-86EE-A4D551B681DB}"/>
            </a:ext>
          </a:extLst>
        </xdr:cNvPr>
        <xdr:cNvSpPr/>
      </xdr:nvSpPr>
      <xdr:spPr>
        <a:xfrm>
          <a:off x="11304905" y="4324985"/>
          <a:ext cx="4239895"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ADE699A-BEAF-4EA2-B082-A47476E15133}"/>
            </a:ext>
          </a:extLst>
        </xdr:cNvPr>
        <xdr:cNvSpPr/>
      </xdr:nvSpPr>
      <xdr:spPr>
        <a:xfrm>
          <a:off x="12375148" y="4697032"/>
          <a:ext cx="1032609"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D0C60A8D-15CD-4B09-B069-71CA4E0F5C5F}"/>
            </a:ext>
          </a:extLst>
        </xdr:cNvPr>
        <xdr:cNvSpPr/>
      </xdr:nvSpPr>
      <xdr:spPr>
        <a:xfrm>
          <a:off x="13862044" y="4684171"/>
          <a:ext cx="85853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E106CACD-64B8-4439-9452-5D83F6B719D7}"/>
            </a:ext>
          </a:extLst>
        </xdr:cNvPr>
        <xdr:cNvSpPr/>
      </xdr:nvSpPr>
      <xdr:spPr>
        <a:xfrm>
          <a:off x="15495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175BAC5-C00E-4A1B-A54C-8F029783A7CD}"/>
            </a:ext>
          </a:extLst>
        </xdr:cNvPr>
        <xdr:cNvSpPr/>
      </xdr:nvSpPr>
      <xdr:spPr>
        <a:xfrm>
          <a:off x="15495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4DEE933B-0F85-4A3A-BB50-FF96DDC9DDE9}"/>
            </a:ext>
          </a:extLst>
        </xdr:cNvPr>
        <xdr:cNvSpPr/>
      </xdr:nvSpPr>
      <xdr:spPr>
        <a:xfrm>
          <a:off x="17019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9DBDE9A1-7193-4D69-8A5B-AAFD19783E2F}"/>
            </a:ext>
          </a:extLst>
        </xdr:cNvPr>
        <xdr:cNvSpPr/>
      </xdr:nvSpPr>
      <xdr:spPr>
        <a:xfrm>
          <a:off x="17019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3A7DA0D9-76BE-430B-9E73-4CDB372CF4C2}"/>
            </a:ext>
          </a:extLst>
        </xdr:cNvPr>
        <xdr:cNvSpPr/>
      </xdr:nvSpPr>
      <xdr:spPr>
        <a:xfrm>
          <a:off x="18669000"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836B932-619C-451A-A187-33294A38CDEF}"/>
            </a:ext>
          </a:extLst>
        </xdr:cNvPr>
        <xdr:cNvSpPr/>
      </xdr:nvSpPr>
      <xdr:spPr>
        <a:xfrm>
          <a:off x="18669000"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80B6C6C1-37C7-4F3C-BDB7-4DA8E3126E88}"/>
            </a:ext>
          </a:extLst>
        </xdr:cNvPr>
        <xdr:cNvSpPr/>
      </xdr:nvSpPr>
      <xdr:spPr>
        <a:xfrm>
          <a:off x="11304905" y="5036820"/>
          <a:ext cx="4239895"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5D9942A3-2ECE-4784-AE90-A2B377FB17E7}"/>
            </a:ext>
          </a:extLst>
        </xdr:cNvPr>
        <xdr:cNvSpPr/>
      </xdr:nvSpPr>
      <xdr:spPr>
        <a:xfrm>
          <a:off x="15811500"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EA86EF85-EF4E-4E42-9562-439DE8FD3EB5}"/>
            </a:ext>
          </a:extLst>
        </xdr:cNvPr>
        <xdr:cNvSpPr/>
      </xdr:nvSpPr>
      <xdr:spPr>
        <a:xfrm>
          <a:off x="15811500"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B8BD2DC-2E12-4DF4-8D41-710054701654}"/>
            </a:ext>
          </a:extLst>
        </xdr:cNvPr>
        <xdr:cNvSpPr txBox="1"/>
      </xdr:nvSpPr>
      <xdr:spPr>
        <a:xfrm>
          <a:off x="15887700" y="5338445"/>
          <a:ext cx="4561205"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年度は地方債の元利償還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が新規借入を上回ったため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、地方債残高と債務償還比率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減少しました。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類似団体内平均、全国平均と比較しても大きく下回って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いますが、今後、町所有施設の改修等で地方債の発行も見込まれるため、将来世代の過度な負担増加とならないよう適切な地方債管理が必要となります。</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BBBB12D-968A-4F7D-90B3-41A5CDEE85BD}"/>
            </a:ext>
          </a:extLst>
        </xdr:cNvPr>
        <xdr:cNvSpPr txBox="1"/>
      </xdr:nvSpPr>
      <xdr:spPr>
        <a:xfrm>
          <a:off x="1126680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5D1782A-8ACB-4000-B1A5-A39304490146}"/>
            </a:ext>
          </a:extLst>
        </xdr:cNvPr>
        <xdr:cNvCxnSpPr/>
      </xdr:nvCxnSpPr>
      <xdr:spPr>
        <a:xfrm>
          <a:off x="11304905" y="724344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2BAA4213-D8ED-4CC6-951A-3BE1FC15C9D9}"/>
            </a:ext>
          </a:extLst>
        </xdr:cNvPr>
        <xdr:cNvSpPr txBox="1"/>
      </xdr:nvSpPr>
      <xdr:spPr>
        <a:xfrm>
          <a:off x="10762391" y="71458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8CBEF408-E16E-4F20-8C0A-A8232A925521}"/>
            </a:ext>
          </a:extLst>
        </xdr:cNvPr>
        <xdr:cNvCxnSpPr/>
      </xdr:nvCxnSpPr>
      <xdr:spPr>
        <a:xfrm>
          <a:off x="11304905" y="692930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734C8B73-D36A-46A2-B436-9FD324842567}"/>
            </a:ext>
          </a:extLst>
        </xdr:cNvPr>
        <xdr:cNvSpPr txBox="1"/>
      </xdr:nvSpPr>
      <xdr:spPr>
        <a:xfrm>
          <a:off x="10762391" y="6831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13C6821A-A808-4011-BE09-ED524428981C}"/>
            </a:ext>
          </a:extLst>
        </xdr:cNvPr>
        <xdr:cNvCxnSpPr/>
      </xdr:nvCxnSpPr>
      <xdr:spPr>
        <a:xfrm>
          <a:off x="11304905" y="6613253"/>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8" name="テキスト ボックス 127">
          <a:extLst>
            <a:ext uri="{FF2B5EF4-FFF2-40B4-BE49-F238E27FC236}">
              <a16:creationId xmlns:a16="http://schemas.microsoft.com/office/drawing/2014/main" id="{DD2D0C4B-A901-4869-B1C2-2731CE412865}"/>
            </a:ext>
          </a:extLst>
        </xdr:cNvPr>
        <xdr:cNvSpPr txBox="1"/>
      </xdr:nvSpPr>
      <xdr:spPr>
        <a:xfrm>
          <a:off x="10762391" y="65156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FAAE4627-9A9F-49B9-8B69-B63E55C37C4E}"/>
            </a:ext>
          </a:extLst>
        </xdr:cNvPr>
        <xdr:cNvCxnSpPr/>
      </xdr:nvCxnSpPr>
      <xdr:spPr>
        <a:xfrm>
          <a:off x="11304905" y="6297204"/>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D6F5F988-6268-4736-97F5-2C41E635BD1D}"/>
            </a:ext>
          </a:extLst>
        </xdr:cNvPr>
        <xdr:cNvSpPr txBox="1"/>
      </xdr:nvSpPr>
      <xdr:spPr>
        <a:xfrm>
          <a:off x="10834526" y="619959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F217AEB1-B982-4AD9-80E7-F0286F1B2CDB}"/>
            </a:ext>
          </a:extLst>
        </xdr:cNvPr>
        <xdr:cNvCxnSpPr/>
      </xdr:nvCxnSpPr>
      <xdr:spPr>
        <a:xfrm>
          <a:off x="11304905" y="5983061"/>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A67B6CC3-5EEE-4B32-99EE-2137E07196CA}"/>
            </a:ext>
          </a:extLst>
        </xdr:cNvPr>
        <xdr:cNvSpPr txBox="1"/>
      </xdr:nvSpPr>
      <xdr:spPr>
        <a:xfrm>
          <a:off x="10834526" y="58854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550EAEA5-6290-46EE-B325-7737F63BC508}"/>
            </a:ext>
          </a:extLst>
        </xdr:cNvPr>
        <xdr:cNvCxnSpPr/>
      </xdr:nvCxnSpPr>
      <xdr:spPr>
        <a:xfrm>
          <a:off x="11304905" y="566701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AC273237-3B16-4F41-A5CF-0A208ACB019B}"/>
            </a:ext>
          </a:extLst>
        </xdr:cNvPr>
        <xdr:cNvSpPr txBox="1"/>
      </xdr:nvSpPr>
      <xdr:spPr>
        <a:xfrm>
          <a:off x="10834526" y="556940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53CCDF1C-0263-4CCC-A18A-58752AF09A96}"/>
            </a:ext>
          </a:extLst>
        </xdr:cNvPr>
        <xdr:cNvCxnSpPr/>
      </xdr:nvCxnSpPr>
      <xdr:spPr>
        <a:xfrm>
          <a:off x="11304905" y="5352868"/>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97E1843F-88D7-4370-A34B-286D34933E88}"/>
            </a:ext>
          </a:extLst>
        </xdr:cNvPr>
        <xdr:cNvSpPr txBox="1"/>
      </xdr:nvSpPr>
      <xdr:spPr>
        <a:xfrm>
          <a:off x="10931403" y="5253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F2D2DF7D-AF0B-42CE-844D-24E61FB4CE56}"/>
            </a:ext>
          </a:extLst>
        </xdr:cNvPr>
        <xdr:cNvCxnSpPr/>
      </xdr:nvCxnSpPr>
      <xdr:spPr>
        <a:xfrm>
          <a:off x="11304905" y="503682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FE6C340-4CB8-47C3-B3DE-8E4F12416452}"/>
            </a:ext>
          </a:extLst>
        </xdr:cNvPr>
        <xdr:cNvSpPr/>
      </xdr:nvSpPr>
      <xdr:spPr>
        <a:xfrm>
          <a:off x="11304905" y="5036820"/>
          <a:ext cx="4239895"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9" name="直線コネクタ 138">
          <a:extLst>
            <a:ext uri="{FF2B5EF4-FFF2-40B4-BE49-F238E27FC236}">
              <a16:creationId xmlns:a16="http://schemas.microsoft.com/office/drawing/2014/main" id="{DB02D321-6B89-4298-BF87-89CDC628E410}"/>
            </a:ext>
          </a:extLst>
        </xdr:cNvPr>
        <xdr:cNvCxnSpPr/>
      </xdr:nvCxnSpPr>
      <xdr:spPr>
        <a:xfrm flipV="1">
          <a:off x="14799310" y="5352868"/>
          <a:ext cx="1269" cy="1481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0" name="債務償還比率最小値テキスト">
          <a:extLst>
            <a:ext uri="{FF2B5EF4-FFF2-40B4-BE49-F238E27FC236}">
              <a16:creationId xmlns:a16="http://schemas.microsoft.com/office/drawing/2014/main" id="{FD69CC78-570A-46E9-B9EA-444BE4AFE75D}"/>
            </a:ext>
          </a:extLst>
        </xdr:cNvPr>
        <xdr:cNvSpPr txBox="1"/>
      </xdr:nvSpPr>
      <xdr:spPr>
        <a:xfrm>
          <a:off x="14848205" y="683807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1" name="直線コネクタ 140">
          <a:extLst>
            <a:ext uri="{FF2B5EF4-FFF2-40B4-BE49-F238E27FC236}">
              <a16:creationId xmlns:a16="http://schemas.microsoft.com/office/drawing/2014/main" id="{7103A4A5-5CF0-4D49-90DC-0B1CDC0B053A}"/>
            </a:ext>
          </a:extLst>
        </xdr:cNvPr>
        <xdr:cNvCxnSpPr/>
      </xdr:nvCxnSpPr>
      <xdr:spPr>
        <a:xfrm>
          <a:off x="14706600" y="683424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E534FF77-A95C-4023-B0A3-02CA953D28F7}"/>
            </a:ext>
          </a:extLst>
        </xdr:cNvPr>
        <xdr:cNvSpPr txBox="1"/>
      </xdr:nvSpPr>
      <xdr:spPr>
        <a:xfrm>
          <a:off x="14848205" y="51185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3CBB7BB3-D126-4C55-BF4B-C6708A7381B8}"/>
            </a:ext>
          </a:extLst>
        </xdr:cNvPr>
        <xdr:cNvCxnSpPr/>
      </xdr:nvCxnSpPr>
      <xdr:spPr>
        <a:xfrm>
          <a:off x="14706600" y="535286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4" name="債務償還比率平均値テキスト">
          <a:extLst>
            <a:ext uri="{FF2B5EF4-FFF2-40B4-BE49-F238E27FC236}">
              <a16:creationId xmlns:a16="http://schemas.microsoft.com/office/drawing/2014/main" id="{1F8D1B6A-1D22-48A5-BD0C-F3C2881C8F89}"/>
            </a:ext>
          </a:extLst>
        </xdr:cNvPr>
        <xdr:cNvSpPr txBox="1"/>
      </xdr:nvSpPr>
      <xdr:spPr>
        <a:xfrm>
          <a:off x="14848205" y="5742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5" name="フローチャート: 判断 144">
          <a:extLst>
            <a:ext uri="{FF2B5EF4-FFF2-40B4-BE49-F238E27FC236}">
              <a16:creationId xmlns:a16="http://schemas.microsoft.com/office/drawing/2014/main" id="{A480BF49-2E97-49A3-9781-3DF201EE4E3D}"/>
            </a:ext>
          </a:extLst>
        </xdr:cNvPr>
        <xdr:cNvSpPr/>
      </xdr:nvSpPr>
      <xdr:spPr>
        <a:xfrm>
          <a:off x="14744700" y="576590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6" name="フローチャート: 判断 145">
          <a:extLst>
            <a:ext uri="{FF2B5EF4-FFF2-40B4-BE49-F238E27FC236}">
              <a16:creationId xmlns:a16="http://schemas.microsoft.com/office/drawing/2014/main" id="{AB05A360-DE40-468E-B126-2400F1D0483D}"/>
            </a:ext>
          </a:extLst>
        </xdr:cNvPr>
        <xdr:cNvSpPr/>
      </xdr:nvSpPr>
      <xdr:spPr>
        <a:xfrm>
          <a:off x="14039215" y="5769302"/>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7" name="フローチャート: 判断 146">
          <a:extLst>
            <a:ext uri="{FF2B5EF4-FFF2-40B4-BE49-F238E27FC236}">
              <a16:creationId xmlns:a16="http://schemas.microsoft.com/office/drawing/2014/main" id="{790A6913-F068-47DF-9236-DEF2562FBD68}"/>
            </a:ext>
          </a:extLst>
        </xdr:cNvPr>
        <xdr:cNvSpPr/>
      </xdr:nvSpPr>
      <xdr:spPr>
        <a:xfrm>
          <a:off x="13277215" y="5771612"/>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8" name="フローチャート: 判断 147">
          <a:extLst>
            <a:ext uri="{FF2B5EF4-FFF2-40B4-BE49-F238E27FC236}">
              <a16:creationId xmlns:a16="http://schemas.microsoft.com/office/drawing/2014/main" id="{B6625B66-616E-4D7B-8816-75D9F8C1D2CA}"/>
            </a:ext>
          </a:extLst>
        </xdr:cNvPr>
        <xdr:cNvSpPr/>
      </xdr:nvSpPr>
      <xdr:spPr>
        <a:xfrm>
          <a:off x="12515215" y="5730748"/>
          <a:ext cx="9588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9" name="フローチャート: 判断 148">
          <a:extLst>
            <a:ext uri="{FF2B5EF4-FFF2-40B4-BE49-F238E27FC236}">
              <a16:creationId xmlns:a16="http://schemas.microsoft.com/office/drawing/2014/main" id="{12FD0D87-CFDD-4CAB-A470-238257170A47}"/>
            </a:ext>
          </a:extLst>
        </xdr:cNvPr>
        <xdr:cNvSpPr/>
      </xdr:nvSpPr>
      <xdr:spPr>
        <a:xfrm>
          <a:off x="11753215" y="5882906"/>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6358A5E-AADC-492D-8049-AF42CCA79623}"/>
            </a:ext>
          </a:extLst>
        </xdr:cNvPr>
        <xdr:cNvSpPr txBox="1"/>
      </xdr:nvSpPr>
      <xdr:spPr>
        <a:xfrm>
          <a:off x="146196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B349CA6-7585-435D-AF1E-ABD9A7DA21D9}"/>
            </a:ext>
          </a:extLst>
        </xdr:cNvPr>
        <xdr:cNvSpPr txBox="1"/>
      </xdr:nvSpPr>
      <xdr:spPr>
        <a:xfrm>
          <a:off x="13906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3E80461-A248-45B6-AFEF-C9ACE973375C}"/>
            </a:ext>
          </a:extLst>
        </xdr:cNvPr>
        <xdr:cNvSpPr txBox="1"/>
      </xdr:nvSpPr>
      <xdr:spPr>
        <a:xfrm>
          <a:off x="13144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1AEE437F-1D98-43AC-8D01-CD865A39784C}"/>
            </a:ext>
          </a:extLst>
        </xdr:cNvPr>
        <xdr:cNvSpPr txBox="1"/>
      </xdr:nvSpPr>
      <xdr:spPr>
        <a:xfrm>
          <a:off x="12382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B487394-EE48-4008-95D1-227A8714206A}"/>
            </a:ext>
          </a:extLst>
        </xdr:cNvPr>
        <xdr:cNvSpPr txBox="1"/>
      </xdr:nvSpPr>
      <xdr:spPr>
        <a:xfrm>
          <a:off x="11620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23144</xdr:rowOff>
    </xdr:from>
    <xdr:to>
      <xdr:col>76</xdr:col>
      <xdr:colOff>73025</xdr:colOff>
      <xdr:row>26</xdr:row>
      <xdr:rowOff>124744</xdr:rowOff>
    </xdr:to>
    <xdr:sp macro="" textlink="">
      <xdr:nvSpPr>
        <xdr:cNvPr id="155" name="楕円 154">
          <a:extLst>
            <a:ext uri="{FF2B5EF4-FFF2-40B4-BE49-F238E27FC236}">
              <a16:creationId xmlns:a16="http://schemas.microsoft.com/office/drawing/2014/main" id="{280BFA3A-AF12-4EE8-B67F-66A50F9FAA2B}"/>
            </a:ext>
          </a:extLst>
        </xdr:cNvPr>
        <xdr:cNvSpPr/>
      </xdr:nvSpPr>
      <xdr:spPr>
        <a:xfrm>
          <a:off x="14744700" y="5345714"/>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109521</xdr:rowOff>
    </xdr:from>
    <xdr:ext cx="405111" cy="259045"/>
    <xdr:sp macro="" textlink="">
      <xdr:nvSpPr>
        <xdr:cNvPr id="156" name="債務償還比率該当値テキスト">
          <a:extLst>
            <a:ext uri="{FF2B5EF4-FFF2-40B4-BE49-F238E27FC236}">
              <a16:creationId xmlns:a16="http://schemas.microsoft.com/office/drawing/2014/main" id="{EF9901AE-1249-45C7-B6F1-9D80ECDB52E3}"/>
            </a:ext>
          </a:extLst>
        </xdr:cNvPr>
        <xdr:cNvSpPr txBox="1"/>
      </xdr:nvSpPr>
      <xdr:spPr>
        <a:xfrm>
          <a:off x="14848205" y="52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37126</xdr:rowOff>
    </xdr:from>
    <xdr:to>
      <xdr:col>72</xdr:col>
      <xdr:colOff>123825</xdr:colOff>
      <xdr:row>26</xdr:row>
      <xdr:rowOff>138726</xdr:rowOff>
    </xdr:to>
    <xdr:sp macro="" textlink="">
      <xdr:nvSpPr>
        <xdr:cNvPr id="157" name="楕円 156">
          <a:extLst>
            <a:ext uri="{FF2B5EF4-FFF2-40B4-BE49-F238E27FC236}">
              <a16:creationId xmlns:a16="http://schemas.microsoft.com/office/drawing/2014/main" id="{0BE1C6C8-2B6F-48D6-AF08-4A0F42DBCEAC}"/>
            </a:ext>
          </a:extLst>
        </xdr:cNvPr>
        <xdr:cNvSpPr/>
      </xdr:nvSpPr>
      <xdr:spPr>
        <a:xfrm>
          <a:off x="14039215" y="5355886"/>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73944</xdr:rowOff>
    </xdr:from>
    <xdr:to>
      <xdr:col>76</xdr:col>
      <xdr:colOff>22225</xdr:colOff>
      <xdr:row>26</xdr:row>
      <xdr:rowOff>87926</xdr:rowOff>
    </xdr:to>
    <xdr:cxnSp macro="">
      <xdr:nvCxnSpPr>
        <xdr:cNvPr id="158" name="直線コネクタ 157">
          <a:extLst>
            <a:ext uri="{FF2B5EF4-FFF2-40B4-BE49-F238E27FC236}">
              <a16:creationId xmlns:a16="http://schemas.microsoft.com/office/drawing/2014/main" id="{182A30E8-7BAE-489F-9BA5-ADAEC0E3C0DD}"/>
            </a:ext>
          </a:extLst>
        </xdr:cNvPr>
        <xdr:cNvCxnSpPr/>
      </xdr:nvCxnSpPr>
      <xdr:spPr>
        <a:xfrm flipV="1">
          <a:off x="14086205" y="5392704"/>
          <a:ext cx="715010" cy="1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86989</xdr:rowOff>
    </xdr:from>
    <xdr:to>
      <xdr:col>68</xdr:col>
      <xdr:colOff>123825</xdr:colOff>
      <xdr:row>27</xdr:row>
      <xdr:rowOff>17139</xdr:rowOff>
    </xdr:to>
    <xdr:sp macro="" textlink="">
      <xdr:nvSpPr>
        <xdr:cNvPr id="159" name="楕円 158">
          <a:extLst>
            <a:ext uri="{FF2B5EF4-FFF2-40B4-BE49-F238E27FC236}">
              <a16:creationId xmlns:a16="http://schemas.microsoft.com/office/drawing/2014/main" id="{5AE2E186-9AD6-49DF-BD79-D7D40BD399B5}"/>
            </a:ext>
          </a:extLst>
        </xdr:cNvPr>
        <xdr:cNvSpPr/>
      </xdr:nvSpPr>
      <xdr:spPr>
        <a:xfrm>
          <a:off x="13277215" y="5403844"/>
          <a:ext cx="9588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87926</xdr:rowOff>
    </xdr:from>
    <xdr:to>
      <xdr:col>72</xdr:col>
      <xdr:colOff>73025</xdr:colOff>
      <xdr:row>26</xdr:row>
      <xdr:rowOff>137789</xdr:rowOff>
    </xdr:to>
    <xdr:cxnSp macro="">
      <xdr:nvCxnSpPr>
        <xdr:cNvPr id="160" name="直線コネクタ 159">
          <a:extLst>
            <a:ext uri="{FF2B5EF4-FFF2-40B4-BE49-F238E27FC236}">
              <a16:creationId xmlns:a16="http://schemas.microsoft.com/office/drawing/2014/main" id="{6E267E31-E8AF-4270-96EB-CF782CE171D6}"/>
            </a:ext>
          </a:extLst>
        </xdr:cNvPr>
        <xdr:cNvCxnSpPr/>
      </xdr:nvCxnSpPr>
      <xdr:spPr>
        <a:xfrm flipV="1">
          <a:off x="13324205" y="5404781"/>
          <a:ext cx="762000" cy="5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114542</xdr:rowOff>
    </xdr:from>
    <xdr:to>
      <xdr:col>64</xdr:col>
      <xdr:colOff>123825</xdr:colOff>
      <xdr:row>27</xdr:row>
      <xdr:rowOff>44692</xdr:rowOff>
    </xdr:to>
    <xdr:sp macro="" textlink="">
      <xdr:nvSpPr>
        <xdr:cNvPr id="161" name="楕円 160">
          <a:extLst>
            <a:ext uri="{FF2B5EF4-FFF2-40B4-BE49-F238E27FC236}">
              <a16:creationId xmlns:a16="http://schemas.microsoft.com/office/drawing/2014/main" id="{454F50D2-0EB9-418F-84CB-2A1CEBB25CFD}"/>
            </a:ext>
          </a:extLst>
        </xdr:cNvPr>
        <xdr:cNvSpPr/>
      </xdr:nvSpPr>
      <xdr:spPr>
        <a:xfrm>
          <a:off x="12515215" y="5433302"/>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137789</xdr:rowOff>
    </xdr:from>
    <xdr:to>
      <xdr:col>68</xdr:col>
      <xdr:colOff>73025</xdr:colOff>
      <xdr:row>26</xdr:row>
      <xdr:rowOff>165342</xdr:rowOff>
    </xdr:to>
    <xdr:cxnSp macro="">
      <xdr:nvCxnSpPr>
        <xdr:cNvPr id="162" name="直線コネクタ 161">
          <a:extLst>
            <a:ext uri="{FF2B5EF4-FFF2-40B4-BE49-F238E27FC236}">
              <a16:creationId xmlns:a16="http://schemas.microsoft.com/office/drawing/2014/main" id="{60659669-70E1-4E4E-9EA5-B2B97F685B11}"/>
            </a:ext>
          </a:extLst>
        </xdr:cNvPr>
        <xdr:cNvCxnSpPr/>
      </xdr:nvCxnSpPr>
      <xdr:spPr>
        <a:xfrm flipV="1">
          <a:off x="12562205" y="5460359"/>
          <a:ext cx="762000" cy="2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89287</xdr:rowOff>
    </xdr:from>
    <xdr:to>
      <xdr:col>60</xdr:col>
      <xdr:colOff>123825</xdr:colOff>
      <xdr:row>28</xdr:row>
      <xdr:rowOff>19437</xdr:rowOff>
    </xdr:to>
    <xdr:sp macro="" textlink="">
      <xdr:nvSpPr>
        <xdr:cNvPr id="163" name="楕円 162">
          <a:extLst>
            <a:ext uri="{FF2B5EF4-FFF2-40B4-BE49-F238E27FC236}">
              <a16:creationId xmlns:a16="http://schemas.microsoft.com/office/drawing/2014/main" id="{F00077BB-B937-4B68-A0AB-E347E0E611B6}"/>
            </a:ext>
          </a:extLst>
        </xdr:cNvPr>
        <xdr:cNvSpPr/>
      </xdr:nvSpPr>
      <xdr:spPr>
        <a:xfrm>
          <a:off x="11753215" y="5581402"/>
          <a:ext cx="9588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165342</xdr:rowOff>
    </xdr:from>
    <xdr:to>
      <xdr:col>64</xdr:col>
      <xdr:colOff>73025</xdr:colOff>
      <xdr:row>27</xdr:row>
      <xdr:rowOff>140087</xdr:rowOff>
    </xdr:to>
    <xdr:cxnSp macro="">
      <xdr:nvCxnSpPr>
        <xdr:cNvPr id="164" name="直線コネクタ 163">
          <a:extLst>
            <a:ext uri="{FF2B5EF4-FFF2-40B4-BE49-F238E27FC236}">
              <a16:creationId xmlns:a16="http://schemas.microsoft.com/office/drawing/2014/main" id="{D2321193-AA11-424B-B2C3-8A954C995210}"/>
            </a:ext>
          </a:extLst>
        </xdr:cNvPr>
        <xdr:cNvCxnSpPr/>
      </xdr:nvCxnSpPr>
      <xdr:spPr>
        <a:xfrm flipV="1">
          <a:off x="11800205" y="5482197"/>
          <a:ext cx="762000" cy="15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5" name="n_1aveValue債務償還比率">
          <a:extLst>
            <a:ext uri="{FF2B5EF4-FFF2-40B4-BE49-F238E27FC236}">
              <a16:creationId xmlns:a16="http://schemas.microsoft.com/office/drawing/2014/main" id="{CF548A06-C91E-4D5E-AA29-EEC56F9EF043}"/>
            </a:ext>
          </a:extLst>
        </xdr:cNvPr>
        <xdr:cNvSpPr txBox="1"/>
      </xdr:nvSpPr>
      <xdr:spPr>
        <a:xfrm>
          <a:off x="13842442" y="586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6" name="n_2aveValue債務償還比率">
          <a:extLst>
            <a:ext uri="{FF2B5EF4-FFF2-40B4-BE49-F238E27FC236}">
              <a16:creationId xmlns:a16="http://schemas.microsoft.com/office/drawing/2014/main" id="{E82E9E61-3F3D-4D08-99C8-D84A9A3404F9}"/>
            </a:ext>
          </a:extLst>
        </xdr:cNvPr>
        <xdr:cNvSpPr txBox="1"/>
      </xdr:nvSpPr>
      <xdr:spPr>
        <a:xfrm>
          <a:off x="13091237" y="5870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7" name="n_3aveValue債務償還比率">
          <a:extLst>
            <a:ext uri="{FF2B5EF4-FFF2-40B4-BE49-F238E27FC236}">
              <a16:creationId xmlns:a16="http://schemas.microsoft.com/office/drawing/2014/main" id="{1B1B8C38-E607-4B0A-9556-24D614440960}"/>
            </a:ext>
          </a:extLst>
        </xdr:cNvPr>
        <xdr:cNvSpPr txBox="1"/>
      </xdr:nvSpPr>
      <xdr:spPr>
        <a:xfrm>
          <a:off x="12329237" y="581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8" name="n_4aveValue債務償還比率">
          <a:extLst>
            <a:ext uri="{FF2B5EF4-FFF2-40B4-BE49-F238E27FC236}">
              <a16:creationId xmlns:a16="http://schemas.microsoft.com/office/drawing/2014/main" id="{00642D82-5E93-4C07-A2D6-B8704B875180}"/>
            </a:ext>
          </a:extLst>
        </xdr:cNvPr>
        <xdr:cNvSpPr txBox="1"/>
      </xdr:nvSpPr>
      <xdr:spPr>
        <a:xfrm>
          <a:off x="11567237" y="597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24</xdr:row>
      <xdr:rowOff>155253</xdr:rowOff>
    </xdr:from>
    <xdr:ext cx="405111" cy="259045"/>
    <xdr:sp macro="" textlink="">
      <xdr:nvSpPr>
        <xdr:cNvPr id="169" name="n_1mainValue債務償還比率">
          <a:extLst>
            <a:ext uri="{FF2B5EF4-FFF2-40B4-BE49-F238E27FC236}">
              <a16:creationId xmlns:a16="http://schemas.microsoft.com/office/drawing/2014/main" id="{E261CFE0-5B48-48C8-BEAA-4100219AE5E3}"/>
            </a:ext>
          </a:extLst>
        </xdr:cNvPr>
        <xdr:cNvSpPr txBox="1"/>
      </xdr:nvSpPr>
      <xdr:spPr>
        <a:xfrm>
          <a:off x="13869044" y="5123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33666</xdr:rowOff>
    </xdr:from>
    <xdr:ext cx="469744" cy="259045"/>
    <xdr:sp macro="" textlink="">
      <xdr:nvSpPr>
        <xdr:cNvPr id="170" name="n_2mainValue債務償還比率">
          <a:extLst>
            <a:ext uri="{FF2B5EF4-FFF2-40B4-BE49-F238E27FC236}">
              <a16:creationId xmlns:a16="http://schemas.microsoft.com/office/drawing/2014/main" id="{3DE0A67F-0144-4E69-A3EA-45496A07F383}"/>
            </a:ext>
          </a:extLst>
        </xdr:cNvPr>
        <xdr:cNvSpPr txBox="1"/>
      </xdr:nvSpPr>
      <xdr:spPr>
        <a:xfrm>
          <a:off x="13091237" y="517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61219</xdr:rowOff>
    </xdr:from>
    <xdr:ext cx="469744" cy="259045"/>
    <xdr:sp macro="" textlink="">
      <xdr:nvSpPr>
        <xdr:cNvPr id="171" name="n_3mainValue債務償還比率">
          <a:extLst>
            <a:ext uri="{FF2B5EF4-FFF2-40B4-BE49-F238E27FC236}">
              <a16:creationId xmlns:a16="http://schemas.microsoft.com/office/drawing/2014/main" id="{F615E150-0E6B-4B8C-9F7B-55CE491336DD}"/>
            </a:ext>
          </a:extLst>
        </xdr:cNvPr>
        <xdr:cNvSpPr txBox="1"/>
      </xdr:nvSpPr>
      <xdr:spPr>
        <a:xfrm>
          <a:off x="12329237" y="520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35964</xdr:rowOff>
    </xdr:from>
    <xdr:ext cx="469744" cy="259045"/>
    <xdr:sp macro="" textlink="">
      <xdr:nvSpPr>
        <xdr:cNvPr id="172" name="n_4mainValue債務償還比率">
          <a:extLst>
            <a:ext uri="{FF2B5EF4-FFF2-40B4-BE49-F238E27FC236}">
              <a16:creationId xmlns:a16="http://schemas.microsoft.com/office/drawing/2014/main" id="{9792E267-EFA3-4397-A926-F537DDC034F0}"/>
            </a:ext>
          </a:extLst>
        </xdr:cNvPr>
        <xdr:cNvSpPr txBox="1"/>
      </xdr:nvSpPr>
      <xdr:spPr>
        <a:xfrm>
          <a:off x="11567237" y="5354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6924F007-4E85-4488-96A7-28EAABCC0881}"/>
            </a:ext>
          </a:extLst>
        </xdr:cNvPr>
        <xdr:cNvSpPr/>
      </xdr:nvSpPr>
      <xdr:spPr>
        <a:xfrm>
          <a:off x="1275715" y="814578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FA8BB02D-70E1-4B1A-AE4E-2A9F977AC56D}"/>
            </a:ext>
          </a:extLst>
        </xdr:cNvPr>
        <xdr:cNvSpPr/>
      </xdr:nvSpPr>
      <xdr:spPr>
        <a:xfrm>
          <a:off x="1275715" y="1203960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7487F50D-4856-42F8-BAB4-832B6F63B9AC}"/>
            </a:ext>
          </a:extLst>
        </xdr:cNvPr>
        <xdr:cNvSpPr txBox="1"/>
      </xdr:nvSpPr>
      <xdr:spPr>
        <a:xfrm>
          <a:off x="914400" y="840930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1F7FF4EE-5A62-4B8D-822A-5918574FC61A}"/>
            </a:ext>
          </a:extLst>
        </xdr:cNvPr>
        <xdr:cNvSpPr txBox="1"/>
      </xdr:nvSpPr>
      <xdr:spPr>
        <a:xfrm>
          <a:off x="6990715" y="1112964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7A7CDADE-0A63-4355-871B-EC30CBFD4B50}"/>
            </a:ext>
          </a:extLst>
        </xdr:cNvPr>
        <xdr:cNvSpPr txBox="1"/>
      </xdr:nvSpPr>
      <xdr:spPr>
        <a:xfrm>
          <a:off x="914400" y="122758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8350814F-F6A8-4629-9949-16D02823AE8F}"/>
            </a:ext>
          </a:extLst>
        </xdr:cNvPr>
        <xdr:cNvSpPr txBox="1"/>
      </xdr:nvSpPr>
      <xdr:spPr>
        <a:xfrm>
          <a:off x="6990715" y="15090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66807F-D8EA-4104-8A50-21ECF4DC91F2}"/>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BA1C9E1-A1BE-40EE-A27D-F803C474621A}"/>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F0FBBC-D488-4D64-BF0D-497837F00F42}"/>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5A34755-4DC6-408F-85C9-BDD558CC51AE}"/>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東京都瑞穂町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B478969-32B0-4287-8992-CF9C7E85F904}"/>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15AF9A-DD21-49A4-A3B2-991E860B714F}"/>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C4168F3-43E3-42FB-96A9-B25ABD561FFA}"/>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46BF3C4-70A3-4886-A054-A450A10D3565}"/>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0CF75C2-C033-4E3D-BEB5-FC3C2296E3D8}"/>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593CE07-FDA3-44A2-9775-A3D0423CD5FB}"/>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32,013
30,921
16.85
16,871,142
16,389,443
458,829
7,630,178
6,763,585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1BB4246-D0C7-40BD-995A-0ECD003FAF97}"/>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3E1227-8507-436C-901F-12C808F10B85}"/>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5E06CE4-3AAB-4A3C-AE74-81C7C0EB1B0C}"/>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86985C-2514-45A6-A00B-E50906244432}"/>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2C9C157-EE75-4F61-B29E-8E0C8FB3C91D}"/>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B648E1A-AD29-4B6F-AE1A-14F05F431637}"/>
            </a:ext>
          </a:extLst>
        </xdr:cNvPr>
        <xdr:cNvSpPr/>
      </xdr:nvSpPr>
      <xdr:spPr>
        <a:xfrm>
          <a:off x="7173595" y="1752600"/>
          <a:ext cx="3684905"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CCC4792-DD48-4BED-A09F-42642B965A54}"/>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0124F5F-F8EC-4AF3-9DE1-3E37CEB8AE1D}"/>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65A555-DA9F-404B-B44C-7276CC2A26E5}"/>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CD14BB-08DE-47F8-9BD4-23FD93360353}"/>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7C731C-FA63-40DA-AE75-DD2B753B3749}"/>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8D63F06-ECBE-44F5-8F35-99C86794A295}"/>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F497A1-8F16-4C5D-A14B-7AE0FB6E95CC}"/>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C7B2DEE-F29E-4DC6-A3CA-9732D87CC87D}"/>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37A17F3-FDC6-433F-B507-E8D9C3B9B1DB}"/>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EC54B2A-ADDB-4D7A-A705-4B2139A74725}"/>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BDB062-007B-4460-8B57-330CB9D95043}"/>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E5F8992-20EF-4901-B2D1-035C1544DEE8}"/>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BD588DB-46FC-4034-AD8F-4EB4FBF145ED}"/>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EEFF322-CD7B-4260-9675-193496833D1D}"/>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B9F9D77-B15F-4209-A163-633DF1E32678}"/>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0AD5806-9BDA-4EA0-8F05-C12CFDCDBDC8}"/>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F87F735-3641-4CBB-8071-93EF0553BFB6}"/>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B4F050-4B9A-447A-949A-108B5162BB20}"/>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AAAF102-36B2-41C1-A09D-E3ABD16A277F}"/>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8632A6D-A18A-4E85-B436-67F70EA2538A}"/>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79E533-40F2-4DBF-A17F-12D7EFA2E9AE}"/>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9EA0E9-BED8-4A83-8A0C-BC7911167934}"/>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9290717-419D-465F-9EE7-66F49A77BCCC}"/>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9CF04D2-F214-451B-BEE2-BD6E17339776}"/>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9EF7E0-90B0-4174-BB8B-FBF9B41DC6C7}"/>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227D29A-700F-4BF5-BCA2-17BDA0E52ED3}"/>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33AB4B9-E32A-4B44-BFDD-FDAD9DE1E327}"/>
            </a:ext>
          </a:extLst>
        </xdr:cNvPr>
        <xdr:cNvCxnSpPr/>
      </xdr:nvCxnSpPr>
      <xdr:spPr>
        <a:xfrm>
          <a:off x="762000"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93223BD-7374-4958-87C7-E0C04F5158EF}"/>
            </a:ext>
          </a:extLst>
        </xdr:cNvPr>
        <xdr:cNvSpPr txBox="1"/>
      </xdr:nvSpPr>
      <xdr:spPr>
        <a:xfrm>
          <a:off x="296726" y="7171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9338C1C-8387-4C92-BEC7-5439B849B36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DFF63F0-6EBA-437C-B316-60E1FCCBEBC7}"/>
            </a:ext>
          </a:extLst>
        </xdr:cNvPr>
        <xdr:cNvSpPr txBox="1"/>
      </xdr:nvSpPr>
      <xdr:spPr>
        <a:xfrm>
          <a:off x="362751" y="6706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DD48E76-6D4A-4CD5-AB2A-48D4AF10C645}"/>
            </a:ext>
          </a:extLst>
        </xdr:cNvPr>
        <xdr:cNvCxnSpPr/>
      </xdr:nvCxnSpPr>
      <xdr:spPr>
        <a:xfrm>
          <a:off x="762000"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1C38823-FD4C-4D80-8C60-69C4891B3F2D}"/>
            </a:ext>
          </a:extLst>
        </xdr:cNvPr>
        <xdr:cNvSpPr txBox="1"/>
      </xdr:nvSpPr>
      <xdr:spPr>
        <a:xfrm>
          <a:off x="362751" y="6241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DCC557B-F4C8-4644-91DC-19C24FCE12B1}"/>
            </a:ext>
          </a:extLst>
        </xdr:cNvPr>
        <xdr:cNvCxnSpPr/>
      </xdr:nvCxnSpPr>
      <xdr:spPr>
        <a:xfrm>
          <a:off x="762000"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1D77E49-63B9-4DCE-B27E-F3BEABA86CFC}"/>
            </a:ext>
          </a:extLst>
        </xdr:cNvPr>
        <xdr:cNvSpPr txBox="1"/>
      </xdr:nvSpPr>
      <xdr:spPr>
        <a:xfrm>
          <a:off x="362751" y="57689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E9FCAE9-B05B-4BE4-BF6E-C609EE7EC4C2}"/>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FA937B2-3075-4DBE-8E27-102F5C343DB2}"/>
            </a:ext>
          </a:extLst>
        </xdr:cNvPr>
        <xdr:cNvSpPr txBox="1"/>
      </xdr:nvSpPr>
      <xdr:spPr>
        <a:xfrm>
          <a:off x="362751" y="53041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5D40F91-2FEA-4CD4-AB7A-D67E3C0E495B}"/>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366BE4D8-A72E-4E77-B846-CD0A341E8141}"/>
            </a:ext>
          </a:extLst>
        </xdr:cNvPr>
        <xdr:cNvCxnSpPr/>
      </xdr:nvCxnSpPr>
      <xdr:spPr>
        <a:xfrm flipV="1">
          <a:off x="4636770" y="5847588"/>
          <a:ext cx="0" cy="1382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EFF3245A-7F04-4361-A54A-8EFD9A9E7863}"/>
            </a:ext>
          </a:extLst>
        </xdr:cNvPr>
        <xdr:cNvSpPr txBox="1"/>
      </xdr:nvSpPr>
      <xdr:spPr>
        <a:xfrm>
          <a:off x="4675505" y="723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A42CDD0F-2B7B-4681-AB3C-30DE9FFC8523}"/>
            </a:ext>
          </a:extLst>
        </xdr:cNvPr>
        <xdr:cNvCxnSpPr/>
      </xdr:nvCxnSpPr>
      <xdr:spPr>
        <a:xfrm>
          <a:off x="4544695" y="7230237"/>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39EF55B9-477A-4B28-A37C-010077BEB9A3}"/>
            </a:ext>
          </a:extLst>
        </xdr:cNvPr>
        <xdr:cNvSpPr txBox="1"/>
      </xdr:nvSpPr>
      <xdr:spPr>
        <a:xfrm>
          <a:off x="4675505" y="5613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D0F45A05-46F7-42C0-A5A9-88AFA8D428D1}"/>
            </a:ext>
          </a:extLst>
        </xdr:cNvPr>
        <xdr:cNvCxnSpPr/>
      </xdr:nvCxnSpPr>
      <xdr:spPr>
        <a:xfrm>
          <a:off x="4544695" y="584758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4D48F01E-5D0E-45F3-AECF-FC9D1490C5C8}"/>
            </a:ext>
          </a:extLst>
        </xdr:cNvPr>
        <xdr:cNvSpPr txBox="1"/>
      </xdr:nvSpPr>
      <xdr:spPr>
        <a:xfrm>
          <a:off x="4675505" y="65109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CC31982B-A581-44D6-BBF6-E8F9CF9C3C89}"/>
            </a:ext>
          </a:extLst>
        </xdr:cNvPr>
        <xdr:cNvSpPr/>
      </xdr:nvSpPr>
      <xdr:spPr>
        <a:xfrm>
          <a:off x="4582795" y="652868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21FD54B5-3903-41DD-B218-AE9CDAD8CE70}"/>
            </a:ext>
          </a:extLst>
        </xdr:cNvPr>
        <xdr:cNvSpPr/>
      </xdr:nvSpPr>
      <xdr:spPr>
        <a:xfrm>
          <a:off x="3744595" y="65119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AEC7F296-B14A-42A7-8D8A-B6A04E95EBBB}"/>
            </a:ext>
          </a:extLst>
        </xdr:cNvPr>
        <xdr:cNvSpPr/>
      </xdr:nvSpPr>
      <xdr:spPr>
        <a:xfrm>
          <a:off x="2857500" y="646506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4FCDD52B-9571-4ED0-B968-E2AB23990635}"/>
            </a:ext>
          </a:extLst>
        </xdr:cNvPr>
        <xdr:cNvSpPr/>
      </xdr:nvSpPr>
      <xdr:spPr>
        <a:xfrm>
          <a:off x="1970405" y="644601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2C8D1B86-D9C4-4924-8153-73CC285A751F}"/>
            </a:ext>
          </a:extLst>
        </xdr:cNvPr>
        <xdr:cNvSpPr/>
      </xdr:nvSpPr>
      <xdr:spPr>
        <a:xfrm>
          <a:off x="1077595" y="64509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D27BD5F-34BB-4376-B8DF-3DAD83FAD5C8}"/>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8A3737D-42E8-453F-9423-74C2E364053E}"/>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9C0991F-938C-4984-BBA1-2B8645C2641F}"/>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FED9964-D575-4BCB-A82A-CFFE790DCFAB}"/>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B4749A0-561C-4DFC-A628-6BCE8DC839D6}"/>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18542</xdr:rowOff>
    </xdr:from>
    <xdr:to>
      <xdr:col>24</xdr:col>
      <xdr:colOff>114300</xdr:colOff>
      <xdr:row>36</xdr:row>
      <xdr:rowOff>120142</xdr:rowOff>
    </xdr:to>
    <xdr:sp macro="" textlink="">
      <xdr:nvSpPr>
        <xdr:cNvPr id="71" name="楕円 70">
          <a:extLst>
            <a:ext uri="{FF2B5EF4-FFF2-40B4-BE49-F238E27FC236}">
              <a16:creationId xmlns:a16="http://schemas.microsoft.com/office/drawing/2014/main" id="{37E13610-F8EA-4852-9BA2-C8B2E02EC57B}"/>
            </a:ext>
          </a:extLst>
        </xdr:cNvPr>
        <xdr:cNvSpPr/>
      </xdr:nvSpPr>
      <xdr:spPr>
        <a:xfrm>
          <a:off x="4582795" y="6331712"/>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41419</xdr:rowOff>
    </xdr:from>
    <xdr:ext cx="405111" cy="259045"/>
    <xdr:sp macro="" textlink="">
      <xdr:nvSpPr>
        <xdr:cNvPr id="72" name="【道路】&#10;有形固定資産減価償却率該当値テキスト">
          <a:extLst>
            <a:ext uri="{FF2B5EF4-FFF2-40B4-BE49-F238E27FC236}">
              <a16:creationId xmlns:a16="http://schemas.microsoft.com/office/drawing/2014/main" id="{30FF74BB-34F5-45A2-9751-C471106D1AF4}"/>
            </a:ext>
          </a:extLst>
        </xdr:cNvPr>
        <xdr:cNvSpPr txBox="1"/>
      </xdr:nvSpPr>
      <xdr:spPr>
        <a:xfrm>
          <a:off x="4675505" y="617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148844</xdr:rowOff>
    </xdr:from>
    <xdr:to>
      <xdr:col>20</xdr:col>
      <xdr:colOff>38100</xdr:colOff>
      <xdr:row>36</xdr:row>
      <xdr:rowOff>78994</xdr:rowOff>
    </xdr:to>
    <xdr:sp macro="" textlink="">
      <xdr:nvSpPr>
        <xdr:cNvPr id="73" name="楕円 72">
          <a:extLst>
            <a:ext uri="{FF2B5EF4-FFF2-40B4-BE49-F238E27FC236}">
              <a16:creationId xmlns:a16="http://schemas.microsoft.com/office/drawing/2014/main" id="{3FEEF755-6A79-4A9F-8DE5-126739C23870}"/>
            </a:ext>
          </a:extLst>
        </xdr:cNvPr>
        <xdr:cNvSpPr/>
      </xdr:nvSpPr>
      <xdr:spPr>
        <a:xfrm>
          <a:off x="3744595" y="628294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28194</xdr:rowOff>
    </xdr:from>
    <xdr:to>
      <xdr:col>24</xdr:col>
      <xdr:colOff>63500</xdr:colOff>
      <xdr:row>36</xdr:row>
      <xdr:rowOff>69342</xdr:rowOff>
    </xdr:to>
    <xdr:cxnSp macro="">
      <xdr:nvCxnSpPr>
        <xdr:cNvPr id="74" name="直線コネクタ 73">
          <a:extLst>
            <a:ext uri="{FF2B5EF4-FFF2-40B4-BE49-F238E27FC236}">
              <a16:creationId xmlns:a16="http://schemas.microsoft.com/office/drawing/2014/main" id="{175E80B2-2EBE-45A2-A362-3632714B2261}"/>
            </a:ext>
          </a:extLst>
        </xdr:cNvPr>
        <xdr:cNvCxnSpPr/>
      </xdr:nvCxnSpPr>
      <xdr:spPr>
        <a:xfrm>
          <a:off x="3799205" y="6339459"/>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116840</xdr:rowOff>
    </xdr:from>
    <xdr:to>
      <xdr:col>15</xdr:col>
      <xdr:colOff>101600</xdr:colOff>
      <xdr:row>36</xdr:row>
      <xdr:rowOff>46990</xdr:rowOff>
    </xdr:to>
    <xdr:sp macro="" textlink="">
      <xdr:nvSpPr>
        <xdr:cNvPr id="75" name="楕円 74">
          <a:extLst>
            <a:ext uri="{FF2B5EF4-FFF2-40B4-BE49-F238E27FC236}">
              <a16:creationId xmlns:a16="http://schemas.microsoft.com/office/drawing/2014/main" id="{6E85EA12-CC87-42C6-A6D5-4E93763F7B91}"/>
            </a:ext>
          </a:extLst>
        </xdr:cNvPr>
        <xdr:cNvSpPr/>
      </xdr:nvSpPr>
      <xdr:spPr>
        <a:xfrm>
          <a:off x="2857500" y="62509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167640</xdr:rowOff>
    </xdr:from>
    <xdr:to>
      <xdr:col>19</xdr:col>
      <xdr:colOff>177800</xdr:colOff>
      <xdr:row>36</xdr:row>
      <xdr:rowOff>28194</xdr:rowOff>
    </xdr:to>
    <xdr:cxnSp macro="">
      <xdr:nvCxnSpPr>
        <xdr:cNvPr id="76" name="直線コネクタ 75">
          <a:extLst>
            <a:ext uri="{FF2B5EF4-FFF2-40B4-BE49-F238E27FC236}">
              <a16:creationId xmlns:a16="http://schemas.microsoft.com/office/drawing/2014/main" id="{C7DE4E9C-F89F-4A4F-BB52-17FAD5334E8B}"/>
            </a:ext>
          </a:extLst>
        </xdr:cNvPr>
        <xdr:cNvCxnSpPr/>
      </xdr:nvCxnSpPr>
      <xdr:spPr>
        <a:xfrm>
          <a:off x="2906395" y="6305550"/>
          <a:ext cx="89281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73406</xdr:rowOff>
    </xdr:from>
    <xdr:to>
      <xdr:col>10</xdr:col>
      <xdr:colOff>165100</xdr:colOff>
      <xdr:row>36</xdr:row>
      <xdr:rowOff>3556</xdr:rowOff>
    </xdr:to>
    <xdr:sp macro="" textlink="">
      <xdr:nvSpPr>
        <xdr:cNvPr id="77" name="楕円 76">
          <a:extLst>
            <a:ext uri="{FF2B5EF4-FFF2-40B4-BE49-F238E27FC236}">
              <a16:creationId xmlns:a16="http://schemas.microsoft.com/office/drawing/2014/main" id="{3272087C-C63A-45C7-BBA4-7D26B708D594}"/>
            </a:ext>
          </a:extLst>
        </xdr:cNvPr>
        <xdr:cNvSpPr/>
      </xdr:nvSpPr>
      <xdr:spPr>
        <a:xfrm>
          <a:off x="1970405" y="6207506"/>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124206</xdr:rowOff>
    </xdr:from>
    <xdr:to>
      <xdr:col>15</xdr:col>
      <xdr:colOff>50800</xdr:colOff>
      <xdr:row>35</xdr:row>
      <xdr:rowOff>167640</xdr:rowOff>
    </xdr:to>
    <xdr:cxnSp macro="">
      <xdr:nvCxnSpPr>
        <xdr:cNvPr id="78" name="直線コネクタ 77">
          <a:extLst>
            <a:ext uri="{FF2B5EF4-FFF2-40B4-BE49-F238E27FC236}">
              <a16:creationId xmlns:a16="http://schemas.microsoft.com/office/drawing/2014/main" id="{FE27AC36-EDEE-4CFC-AE00-154E6F69FA61}"/>
            </a:ext>
          </a:extLst>
        </xdr:cNvPr>
        <xdr:cNvCxnSpPr/>
      </xdr:nvCxnSpPr>
      <xdr:spPr>
        <a:xfrm>
          <a:off x="2019300" y="6256401"/>
          <a:ext cx="887095"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39116</xdr:rowOff>
    </xdr:from>
    <xdr:to>
      <xdr:col>6</xdr:col>
      <xdr:colOff>38100</xdr:colOff>
      <xdr:row>35</xdr:row>
      <xdr:rowOff>140716</xdr:rowOff>
    </xdr:to>
    <xdr:sp macro="" textlink="">
      <xdr:nvSpPr>
        <xdr:cNvPr id="79" name="楕円 78">
          <a:extLst>
            <a:ext uri="{FF2B5EF4-FFF2-40B4-BE49-F238E27FC236}">
              <a16:creationId xmlns:a16="http://schemas.microsoft.com/office/drawing/2014/main" id="{81A83F9A-28E0-43BA-9078-23D724227548}"/>
            </a:ext>
          </a:extLst>
        </xdr:cNvPr>
        <xdr:cNvSpPr/>
      </xdr:nvSpPr>
      <xdr:spPr>
        <a:xfrm>
          <a:off x="1077595" y="617321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89916</xdr:rowOff>
    </xdr:from>
    <xdr:to>
      <xdr:col>10</xdr:col>
      <xdr:colOff>114300</xdr:colOff>
      <xdr:row>35</xdr:row>
      <xdr:rowOff>124206</xdr:rowOff>
    </xdr:to>
    <xdr:cxnSp macro="">
      <xdr:nvCxnSpPr>
        <xdr:cNvPr id="80" name="直線コネクタ 79">
          <a:extLst>
            <a:ext uri="{FF2B5EF4-FFF2-40B4-BE49-F238E27FC236}">
              <a16:creationId xmlns:a16="http://schemas.microsoft.com/office/drawing/2014/main" id="{85250460-AE0A-4A30-9986-CD9F477160FB}"/>
            </a:ext>
          </a:extLst>
        </xdr:cNvPr>
        <xdr:cNvCxnSpPr/>
      </xdr:nvCxnSpPr>
      <xdr:spPr>
        <a:xfrm>
          <a:off x="1132205" y="6222111"/>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0F9F1AA4-1AFD-4C10-8EEE-BCC8D4886D3C}"/>
            </a:ext>
          </a:extLst>
        </xdr:cNvPr>
        <xdr:cNvSpPr txBox="1"/>
      </xdr:nvSpPr>
      <xdr:spPr>
        <a:xfrm>
          <a:off x="3582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E16B9709-6988-4CA8-AB94-D5046E62BCC2}"/>
            </a:ext>
          </a:extLst>
        </xdr:cNvPr>
        <xdr:cNvSpPr txBox="1"/>
      </xdr:nvSpPr>
      <xdr:spPr>
        <a:xfrm>
          <a:off x="2705744" y="6561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6C532249-6C04-4AA7-867D-1F2F4CBDE1E2}"/>
            </a:ext>
          </a:extLst>
        </xdr:cNvPr>
        <xdr:cNvSpPr txBox="1"/>
      </xdr:nvSpPr>
      <xdr:spPr>
        <a:xfrm>
          <a:off x="1818649" y="6542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40B8959F-350E-459D-93F2-9D3C1ABE137C}"/>
            </a:ext>
          </a:extLst>
        </xdr:cNvPr>
        <xdr:cNvSpPr txBox="1"/>
      </xdr:nvSpPr>
      <xdr:spPr>
        <a:xfrm>
          <a:off x="925839"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95521</xdr:rowOff>
    </xdr:from>
    <xdr:ext cx="405111" cy="259045"/>
    <xdr:sp macro="" textlink="">
      <xdr:nvSpPr>
        <xdr:cNvPr id="85" name="n_1mainValue【道路】&#10;有形固定資産減価償却率">
          <a:extLst>
            <a:ext uri="{FF2B5EF4-FFF2-40B4-BE49-F238E27FC236}">
              <a16:creationId xmlns:a16="http://schemas.microsoft.com/office/drawing/2014/main" id="{83207799-8182-45FA-8F54-7E61E05302DA}"/>
            </a:ext>
          </a:extLst>
        </xdr:cNvPr>
        <xdr:cNvSpPr txBox="1"/>
      </xdr:nvSpPr>
      <xdr:spPr>
        <a:xfrm>
          <a:off x="3582044" y="605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63517</xdr:rowOff>
    </xdr:from>
    <xdr:ext cx="405111" cy="259045"/>
    <xdr:sp macro="" textlink="">
      <xdr:nvSpPr>
        <xdr:cNvPr id="86" name="n_2mainValue【道路】&#10;有形固定資産減価償却率">
          <a:extLst>
            <a:ext uri="{FF2B5EF4-FFF2-40B4-BE49-F238E27FC236}">
              <a16:creationId xmlns:a16="http://schemas.microsoft.com/office/drawing/2014/main" id="{A96DF846-8FED-4BA7-9564-0697848DA93D}"/>
            </a:ext>
          </a:extLst>
        </xdr:cNvPr>
        <xdr:cNvSpPr txBox="1"/>
      </xdr:nvSpPr>
      <xdr:spPr>
        <a:xfrm>
          <a:off x="27057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20083</xdr:rowOff>
    </xdr:from>
    <xdr:ext cx="405111" cy="259045"/>
    <xdr:sp macro="" textlink="">
      <xdr:nvSpPr>
        <xdr:cNvPr id="87" name="n_3mainValue【道路】&#10;有形固定資産減価償却率">
          <a:extLst>
            <a:ext uri="{FF2B5EF4-FFF2-40B4-BE49-F238E27FC236}">
              <a16:creationId xmlns:a16="http://schemas.microsoft.com/office/drawing/2014/main" id="{C1D090C8-3696-4FFB-BEC6-A1577D174E0A}"/>
            </a:ext>
          </a:extLst>
        </xdr:cNvPr>
        <xdr:cNvSpPr txBox="1"/>
      </xdr:nvSpPr>
      <xdr:spPr>
        <a:xfrm>
          <a:off x="1818649" y="598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157243</xdr:rowOff>
    </xdr:from>
    <xdr:ext cx="405111" cy="259045"/>
    <xdr:sp macro="" textlink="">
      <xdr:nvSpPr>
        <xdr:cNvPr id="88" name="n_4mainValue【道路】&#10;有形固定資産減価償却率">
          <a:extLst>
            <a:ext uri="{FF2B5EF4-FFF2-40B4-BE49-F238E27FC236}">
              <a16:creationId xmlns:a16="http://schemas.microsoft.com/office/drawing/2014/main" id="{E80FA696-1B94-459B-8B32-012D72238965}"/>
            </a:ext>
          </a:extLst>
        </xdr:cNvPr>
        <xdr:cNvSpPr txBox="1"/>
      </xdr:nvSpPr>
      <xdr:spPr>
        <a:xfrm>
          <a:off x="925839" y="5938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5AD1130-1432-4B33-A371-9FB4CF75AC4F}"/>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6A17C53-F983-4D36-B3BF-90170E4F9C51}"/>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6867795-0EF3-4DC5-B138-B9ED2CEC5877}"/>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4639330-899D-4123-9164-ECA02BA62075}"/>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7CE9508-83CB-4DA4-B6FB-5F1B04C93F1B}"/>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7C9739F-AC89-4A82-B1C3-DF4BA6A71AFF}"/>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06BB243-3F5F-456E-B872-F1F0250EC853}"/>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10F59C3-64E7-4C68-8292-5014B4FF184F}"/>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5A54E565-6A1A-4D21-BC98-B0FE4FB9842C}"/>
            </a:ext>
          </a:extLst>
        </xdr:cNvPr>
        <xdr:cNvSpPr txBox="1"/>
      </xdr:nvSpPr>
      <xdr:spPr>
        <a:xfrm>
          <a:off x="6563995" y="52578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F76A58F-0EFA-4626-BACF-834A37C2C4E2}"/>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2B8015B-04D8-461C-B1EF-A36790435035}"/>
            </a:ext>
          </a:extLst>
        </xdr:cNvPr>
        <xdr:cNvCxnSpPr/>
      </xdr:nvCxnSpPr>
      <xdr:spPr>
        <a:xfrm>
          <a:off x="660209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9A89593-7189-4B7B-A28C-4B20B20305D0}"/>
            </a:ext>
          </a:extLst>
        </xdr:cNvPr>
        <xdr:cNvSpPr txBox="1"/>
      </xdr:nvSpPr>
      <xdr:spPr>
        <a:xfrm>
          <a:off x="613682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91A7C20-9919-4B09-9525-066E8C51099C}"/>
            </a:ext>
          </a:extLst>
        </xdr:cNvPr>
        <xdr:cNvCxnSpPr/>
      </xdr:nvCxnSpPr>
      <xdr:spPr>
        <a:xfrm>
          <a:off x="660209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5101F01-4C35-4B98-A197-FEC2862E1F91}"/>
            </a:ext>
          </a:extLst>
        </xdr:cNvPr>
        <xdr:cNvSpPr txBox="1"/>
      </xdr:nvSpPr>
      <xdr:spPr>
        <a:xfrm>
          <a:off x="6076511" y="6866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15A9144-583D-48D0-918C-04BB72B322E6}"/>
            </a:ext>
          </a:extLst>
        </xdr:cNvPr>
        <xdr:cNvCxnSpPr/>
      </xdr:nvCxnSpPr>
      <xdr:spPr>
        <a:xfrm>
          <a:off x="660209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EEF932D4-8AC9-4CB9-9AD4-3EC39FF072D2}"/>
            </a:ext>
          </a:extLst>
        </xdr:cNvPr>
        <xdr:cNvSpPr txBox="1"/>
      </xdr:nvSpPr>
      <xdr:spPr>
        <a:xfrm>
          <a:off x="6076511" y="64700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3184FCB-81B8-4748-86F9-8EB00D0726A0}"/>
            </a:ext>
          </a:extLst>
        </xdr:cNvPr>
        <xdr:cNvCxnSpPr/>
      </xdr:nvCxnSpPr>
      <xdr:spPr>
        <a:xfrm>
          <a:off x="660209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427FFA1-FA0D-4DA8-99B0-69528AF626EB}"/>
            </a:ext>
          </a:extLst>
        </xdr:cNvPr>
        <xdr:cNvSpPr txBox="1"/>
      </xdr:nvSpPr>
      <xdr:spPr>
        <a:xfrm>
          <a:off x="6076511" y="60814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0F22EC5-6433-4102-A5D3-EB81D44F8931}"/>
            </a:ext>
          </a:extLst>
        </xdr:cNvPr>
        <xdr:cNvCxnSpPr/>
      </xdr:nvCxnSpPr>
      <xdr:spPr>
        <a:xfrm>
          <a:off x="660209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27F6C35-A313-4DBD-AF2D-E52F92F5B4D2}"/>
            </a:ext>
          </a:extLst>
        </xdr:cNvPr>
        <xdr:cNvSpPr txBox="1"/>
      </xdr:nvSpPr>
      <xdr:spPr>
        <a:xfrm>
          <a:off x="6076511" y="56927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C5C9628-B157-4262-BD8A-24D1D6636B0D}"/>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A9A0E02-9A4C-4C32-B9F4-4FC20B027BFD}"/>
            </a:ext>
          </a:extLst>
        </xdr:cNvPr>
        <xdr:cNvSpPr txBox="1"/>
      </xdr:nvSpPr>
      <xdr:spPr>
        <a:xfrm>
          <a:off x="6076511" y="53041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04C5CA6-508F-45B6-949C-3ECD90C99E23}"/>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8AAEECEE-B89B-4148-B6EE-B6B8BBE138EF}"/>
            </a:ext>
          </a:extLst>
        </xdr:cNvPr>
        <xdr:cNvCxnSpPr/>
      </xdr:nvCxnSpPr>
      <xdr:spPr>
        <a:xfrm flipV="1">
          <a:off x="10476865" y="6038126"/>
          <a:ext cx="0" cy="1273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FFB86F82-1CD0-4F29-BD29-D89E342E10C7}"/>
            </a:ext>
          </a:extLst>
        </xdr:cNvPr>
        <xdr:cNvSpPr txBox="1"/>
      </xdr:nvSpPr>
      <xdr:spPr>
        <a:xfrm>
          <a:off x="10515600" y="732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99491AC-4068-4A23-9EBC-E996135869A2}"/>
            </a:ext>
          </a:extLst>
        </xdr:cNvPr>
        <xdr:cNvCxnSpPr/>
      </xdr:nvCxnSpPr>
      <xdr:spPr>
        <a:xfrm>
          <a:off x="10390505" y="731146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19E380EA-4C60-429E-97A8-D5A4FB239219}"/>
            </a:ext>
          </a:extLst>
        </xdr:cNvPr>
        <xdr:cNvSpPr txBox="1"/>
      </xdr:nvSpPr>
      <xdr:spPr>
        <a:xfrm>
          <a:off x="10515600" y="581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A7D2302B-B041-45E2-BAB1-93A4BDE21D05}"/>
            </a:ext>
          </a:extLst>
        </xdr:cNvPr>
        <xdr:cNvCxnSpPr/>
      </xdr:nvCxnSpPr>
      <xdr:spPr>
        <a:xfrm>
          <a:off x="10390505" y="603812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94879C8C-A238-4C3F-8408-6FF9903558DF}"/>
            </a:ext>
          </a:extLst>
        </xdr:cNvPr>
        <xdr:cNvSpPr txBox="1"/>
      </xdr:nvSpPr>
      <xdr:spPr>
        <a:xfrm>
          <a:off x="10515600" y="6812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349EB4B1-FACD-430D-86D0-3C3717AD1B21}"/>
            </a:ext>
          </a:extLst>
        </xdr:cNvPr>
        <xdr:cNvSpPr/>
      </xdr:nvSpPr>
      <xdr:spPr>
        <a:xfrm>
          <a:off x="10428605" y="6968972"/>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CA25894-C2C9-4D9E-A49A-0BA87C5EE327}"/>
            </a:ext>
          </a:extLst>
        </xdr:cNvPr>
        <xdr:cNvSpPr/>
      </xdr:nvSpPr>
      <xdr:spPr>
        <a:xfrm>
          <a:off x="9590405" y="6955866"/>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59D50855-FB83-4787-ACDF-37FE73D82AA8}"/>
            </a:ext>
          </a:extLst>
        </xdr:cNvPr>
        <xdr:cNvSpPr/>
      </xdr:nvSpPr>
      <xdr:spPr>
        <a:xfrm>
          <a:off x="8697595" y="6969620"/>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A80CEE7D-5B71-4F1A-B540-E554787B2E47}"/>
            </a:ext>
          </a:extLst>
        </xdr:cNvPr>
        <xdr:cNvSpPr/>
      </xdr:nvSpPr>
      <xdr:spPr>
        <a:xfrm>
          <a:off x="7810500" y="697659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264A597F-925F-47F7-AD9E-FD424D4B3008}"/>
            </a:ext>
          </a:extLst>
        </xdr:cNvPr>
        <xdr:cNvSpPr/>
      </xdr:nvSpPr>
      <xdr:spPr>
        <a:xfrm>
          <a:off x="6923405" y="69894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EE78BF9-FC90-40E1-B401-A2B38931E98D}"/>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C0F1E93-011C-46A9-BDE6-1C9ED6C137B0}"/>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6A64618-A054-405D-BA7A-9055088D86E0}"/>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17AA0DF-911F-4473-A2D5-951D1CA83C92}"/>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DB1A0AB-FCEC-460F-9175-1229B175F0F1}"/>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68187</xdr:rowOff>
    </xdr:from>
    <xdr:to>
      <xdr:col>55</xdr:col>
      <xdr:colOff>50800</xdr:colOff>
      <xdr:row>40</xdr:row>
      <xdr:rowOff>169787</xdr:rowOff>
    </xdr:to>
    <xdr:sp macro="" textlink="">
      <xdr:nvSpPr>
        <xdr:cNvPr id="128" name="楕円 127">
          <a:extLst>
            <a:ext uri="{FF2B5EF4-FFF2-40B4-BE49-F238E27FC236}">
              <a16:creationId xmlns:a16="http://schemas.microsoft.com/office/drawing/2014/main" id="{FD7489FB-50B0-4D5D-B84C-CB8502A0D633}"/>
            </a:ext>
          </a:extLst>
        </xdr:cNvPr>
        <xdr:cNvSpPr/>
      </xdr:nvSpPr>
      <xdr:spPr>
        <a:xfrm>
          <a:off x="10428605" y="70804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46614</xdr:rowOff>
    </xdr:from>
    <xdr:ext cx="469744" cy="259045"/>
    <xdr:sp macro="" textlink="">
      <xdr:nvSpPr>
        <xdr:cNvPr id="129" name="【道路】&#10;一人当たり延長該当値テキスト">
          <a:extLst>
            <a:ext uri="{FF2B5EF4-FFF2-40B4-BE49-F238E27FC236}">
              <a16:creationId xmlns:a16="http://schemas.microsoft.com/office/drawing/2014/main" id="{AB735976-1CCE-4E21-8E75-2397869B89BA}"/>
            </a:ext>
          </a:extLst>
        </xdr:cNvPr>
        <xdr:cNvSpPr txBox="1"/>
      </xdr:nvSpPr>
      <xdr:spPr>
        <a:xfrm>
          <a:off x="10515600" y="705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68453</xdr:rowOff>
    </xdr:from>
    <xdr:to>
      <xdr:col>50</xdr:col>
      <xdr:colOff>165100</xdr:colOff>
      <xdr:row>40</xdr:row>
      <xdr:rowOff>170053</xdr:rowOff>
    </xdr:to>
    <xdr:sp macro="" textlink="">
      <xdr:nvSpPr>
        <xdr:cNvPr id="130" name="楕円 129">
          <a:extLst>
            <a:ext uri="{FF2B5EF4-FFF2-40B4-BE49-F238E27FC236}">
              <a16:creationId xmlns:a16="http://schemas.microsoft.com/office/drawing/2014/main" id="{D868C024-A942-45E4-916E-AD3966FD9EF6}"/>
            </a:ext>
          </a:extLst>
        </xdr:cNvPr>
        <xdr:cNvSpPr/>
      </xdr:nvSpPr>
      <xdr:spPr>
        <a:xfrm>
          <a:off x="9590405" y="708075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118987</xdr:rowOff>
    </xdr:from>
    <xdr:to>
      <xdr:col>55</xdr:col>
      <xdr:colOff>0</xdr:colOff>
      <xdr:row>40</xdr:row>
      <xdr:rowOff>119253</xdr:rowOff>
    </xdr:to>
    <xdr:cxnSp macro="">
      <xdr:nvCxnSpPr>
        <xdr:cNvPr id="131" name="直線コネクタ 130">
          <a:extLst>
            <a:ext uri="{FF2B5EF4-FFF2-40B4-BE49-F238E27FC236}">
              <a16:creationId xmlns:a16="http://schemas.microsoft.com/office/drawing/2014/main" id="{143061FF-F376-41F2-8470-8024B918A4E6}"/>
            </a:ext>
          </a:extLst>
        </xdr:cNvPr>
        <xdr:cNvCxnSpPr/>
      </xdr:nvCxnSpPr>
      <xdr:spPr>
        <a:xfrm flipV="1">
          <a:off x="9639300" y="71293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69367</xdr:rowOff>
    </xdr:from>
    <xdr:to>
      <xdr:col>46</xdr:col>
      <xdr:colOff>38100</xdr:colOff>
      <xdr:row>40</xdr:row>
      <xdr:rowOff>170967</xdr:rowOff>
    </xdr:to>
    <xdr:sp macro="" textlink="">
      <xdr:nvSpPr>
        <xdr:cNvPr id="132" name="楕円 131">
          <a:extLst>
            <a:ext uri="{FF2B5EF4-FFF2-40B4-BE49-F238E27FC236}">
              <a16:creationId xmlns:a16="http://schemas.microsoft.com/office/drawing/2014/main" id="{A6BE7C31-BE92-4B1D-84A9-E5ED1C9E73DA}"/>
            </a:ext>
          </a:extLst>
        </xdr:cNvPr>
        <xdr:cNvSpPr/>
      </xdr:nvSpPr>
      <xdr:spPr>
        <a:xfrm>
          <a:off x="8697595" y="708167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119253</xdr:rowOff>
    </xdr:from>
    <xdr:to>
      <xdr:col>50</xdr:col>
      <xdr:colOff>114300</xdr:colOff>
      <xdr:row>40</xdr:row>
      <xdr:rowOff>120167</xdr:rowOff>
    </xdr:to>
    <xdr:cxnSp macro="">
      <xdr:nvCxnSpPr>
        <xdr:cNvPr id="133" name="直線コネクタ 132">
          <a:extLst>
            <a:ext uri="{FF2B5EF4-FFF2-40B4-BE49-F238E27FC236}">
              <a16:creationId xmlns:a16="http://schemas.microsoft.com/office/drawing/2014/main" id="{1F7DBF07-8083-41D2-9D92-03B8BDCADCE9}"/>
            </a:ext>
          </a:extLst>
        </xdr:cNvPr>
        <xdr:cNvCxnSpPr/>
      </xdr:nvCxnSpPr>
      <xdr:spPr>
        <a:xfrm flipV="1">
          <a:off x="8752205" y="7127748"/>
          <a:ext cx="887095"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71310</xdr:rowOff>
    </xdr:from>
    <xdr:to>
      <xdr:col>41</xdr:col>
      <xdr:colOff>101600</xdr:colOff>
      <xdr:row>41</xdr:row>
      <xdr:rowOff>1460</xdr:rowOff>
    </xdr:to>
    <xdr:sp macro="" textlink="">
      <xdr:nvSpPr>
        <xdr:cNvPr id="134" name="楕円 133">
          <a:extLst>
            <a:ext uri="{FF2B5EF4-FFF2-40B4-BE49-F238E27FC236}">
              <a16:creationId xmlns:a16="http://schemas.microsoft.com/office/drawing/2014/main" id="{FF09D238-1DF2-41B1-B3D9-EB9EF993CE5E}"/>
            </a:ext>
          </a:extLst>
        </xdr:cNvPr>
        <xdr:cNvSpPr/>
      </xdr:nvSpPr>
      <xdr:spPr>
        <a:xfrm>
          <a:off x="7810500" y="708361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120167</xdr:rowOff>
    </xdr:from>
    <xdr:to>
      <xdr:col>45</xdr:col>
      <xdr:colOff>177800</xdr:colOff>
      <xdr:row>40</xdr:row>
      <xdr:rowOff>122110</xdr:rowOff>
    </xdr:to>
    <xdr:cxnSp macro="">
      <xdr:nvCxnSpPr>
        <xdr:cNvPr id="135" name="直線コネクタ 134">
          <a:extLst>
            <a:ext uri="{FF2B5EF4-FFF2-40B4-BE49-F238E27FC236}">
              <a16:creationId xmlns:a16="http://schemas.microsoft.com/office/drawing/2014/main" id="{C1D03973-A15C-4AE7-9B9F-5F38ACBEAD49}"/>
            </a:ext>
          </a:extLst>
        </xdr:cNvPr>
        <xdr:cNvCxnSpPr/>
      </xdr:nvCxnSpPr>
      <xdr:spPr>
        <a:xfrm flipV="1">
          <a:off x="7859395" y="7128662"/>
          <a:ext cx="89281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73063</xdr:rowOff>
    </xdr:from>
    <xdr:to>
      <xdr:col>36</xdr:col>
      <xdr:colOff>165100</xdr:colOff>
      <xdr:row>41</xdr:row>
      <xdr:rowOff>3213</xdr:rowOff>
    </xdr:to>
    <xdr:sp macro="" textlink="">
      <xdr:nvSpPr>
        <xdr:cNvPr id="136" name="楕円 135">
          <a:extLst>
            <a:ext uri="{FF2B5EF4-FFF2-40B4-BE49-F238E27FC236}">
              <a16:creationId xmlns:a16="http://schemas.microsoft.com/office/drawing/2014/main" id="{9CDA50C8-F196-45A0-8F63-41DDC25E6CD8}"/>
            </a:ext>
          </a:extLst>
        </xdr:cNvPr>
        <xdr:cNvSpPr/>
      </xdr:nvSpPr>
      <xdr:spPr>
        <a:xfrm>
          <a:off x="6923405" y="7083463"/>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122110</xdr:rowOff>
    </xdr:from>
    <xdr:to>
      <xdr:col>41</xdr:col>
      <xdr:colOff>50800</xdr:colOff>
      <xdr:row>40</xdr:row>
      <xdr:rowOff>123863</xdr:rowOff>
    </xdr:to>
    <xdr:cxnSp macro="">
      <xdr:nvCxnSpPr>
        <xdr:cNvPr id="137" name="直線コネクタ 136">
          <a:extLst>
            <a:ext uri="{FF2B5EF4-FFF2-40B4-BE49-F238E27FC236}">
              <a16:creationId xmlns:a16="http://schemas.microsoft.com/office/drawing/2014/main" id="{D8E729A4-40A4-4167-99DE-0B61083B63F8}"/>
            </a:ext>
          </a:extLst>
        </xdr:cNvPr>
        <xdr:cNvCxnSpPr/>
      </xdr:nvCxnSpPr>
      <xdr:spPr>
        <a:xfrm flipV="1">
          <a:off x="6972300" y="7130605"/>
          <a:ext cx="887095"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B36B61D8-984E-440A-ACA9-DC2D13ED4C71}"/>
            </a:ext>
          </a:extLst>
        </xdr:cNvPr>
        <xdr:cNvSpPr txBox="1"/>
      </xdr:nvSpPr>
      <xdr:spPr>
        <a:xfrm>
          <a:off x="9395537" y="673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B6268991-F28E-42FD-965F-255E4D97342F}"/>
            </a:ext>
          </a:extLst>
        </xdr:cNvPr>
        <xdr:cNvSpPr txBox="1"/>
      </xdr:nvSpPr>
      <xdr:spPr>
        <a:xfrm>
          <a:off x="8519237" y="673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A8EE992A-2FE1-4194-916F-438C1C5BDB9F}"/>
            </a:ext>
          </a:extLst>
        </xdr:cNvPr>
        <xdr:cNvSpPr txBox="1"/>
      </xdr:nvSpPr>
      <xdr:spPr>
        <a:xfrm>
          <a:off x="7624522" y="674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195A36AD-D282-4339-AA64-9FA73EB66D2C}"/>
            </a:ext>
          </a:extLst>
        </xdr:cNvPr>
        <xdr:cNvSpPr txBox="1"/>
      </xdr:nvSpPr>
      <xdr:spPr>
        <a:xfrm>
          <a:off x="6739332" y="676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161180</xdr:rowOff>
    </xdr:from>
    <xdr:ext cx="469744" cy="259045"/>
    <xdr:sp macro="" textlink="">
      <xdr:nvSpPr>
        <xdr:cNvPr id="142" name="n_1mainValue【道路】&#10;一人当たり延長">
          <a:extLst>
            <a:ext uri="{FF2B5EF4-FFF2-40B4-BE49-F238E27FC236}">
              <a16:creationId xmlns:a16="http://schemas.microsoft.com/office/drawing/2014/main" id="{6D309014-1997-45AD-BDA3-1CBFB27A0339}"/>
            </a:ext>
          </a:extLst>
        </xdr:cNvPr>
        <xdr:cNvSpPr txBox="1"/>
      </xdr:nvSpPr>
      <xdr:spPr>
        <a:xfrm>
          <a:off x="9395537" y="716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162094</xdr:rowOff>
    </xdr:from>
    <xdr:ext cx="469744" cy="259045"/>
    <xdr:sp macro="" textlink="">
      <xdr:nvSpPr>
        <xdr:cNvPr id="143" name="n_2mainValue【道路】&#10;一人当たり延長">
          <a:extLst>
            <a:ext uri="{FF2B5EF4-FFF2-40B4-BE49-F238E27FC236}">
              <a16:creationId xmlns:a16="http://schemas.microsoft.com/office/drawing/2014/main" id="{8C7656C1-DE1F-4A30-8DDC-23F67C9D9119}"/>
            </a:ext>
          </a:extLst>
        </xdr:cNvPr>
        <xdr:cNvSpPr txBox="1"/>
      </xdr:nvSpPr>
      <xdr:spPr>
        <a:xfrm>
          <a:off x="8519237" y="7170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164037</xdr:rowOff>
    </xdr:from>
    <xdr:ext cx="469744" cy="259045"/>
    <xdr:sp macro="" textlink="">
      <xdr:nvSpPr>
        <xdr:cNvPr id="144" name="n_3mainValue【道路】&#10;一人当たり延長">
          <a:extLst>
            <a:ext uri="{FF2B5EF4-FFF2-40B4-BE49-F238E27FC236}">
              <a16:creationId xmlns:a16="http://schemas.microsoft.com/office/drawing/2014/main" id="{A5958B50-5720-491B-9F79-4946F9D1C75A}"/>
            </a:ext>
          </a:extLst>
        </xdr:cNvPr>
        <xdr:cNvSpPr txBox="1"/>
      </xdr:nvSpPr>
      <xdr:spPr>
        <a:xfrm>
          <a:off x="7624522" y="717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165790</xdr:rowOff>
    </xdr:from>
    <xdr:ext cx="469744" cy="259045"/>
    <xdr:sp macro="" textlink="">
      <xdr:nvSpPr>
        <xdr:cNvPr id="145" name="n_4mainValue【道路】&#10;一人当たり延長">
          <a:extLst>
            <a:ext uri="{FF2B5EF4-FFF2-40B4-BE49-F238E27FC236}">
              <a16:creationId xmlns:a16="http://schemas.microsoft.com/office/drawing/2014/main" id="{57F7E158-AAF1-4679-8B1E-A3E7AFC55810}"/>
            </a:ext>
          </a:extLst>
        </xdr:cNvPr>
        <xdr:cNvSpPr txBox="1"/>
      </xdr:nvSpPr>
      <xdr:spPr>
        <a:xfrm>
          <a:off x="6739332" y="7174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1ACD115-7A63-4B22-B9AD-092CA9DA7C0D}"/>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2DD705C-C16F-4750-874D-396CD81F39B5}"/>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8CD934E-D1CB-4970-B7CB-B6A54E4AF75C}"/>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3C78E6F-E901-474E-989C-9A4E11345564}"/>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CCF2EA0-4AE5-4EBC-B570-ADCA772343CB}"/>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EA811BA-C921-4AC4-BA3E-569E2AB23360}"/>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3107F7B-384A-4894-940A-2267D9BADFD5}"/>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1B8D2EA-3BDE-4D20-ABAE-97287EE6E8FE}"/>
            </a:ext>
          </a:extLst>
        </xdr:cNvPr>
        <xdr:cNvSpPr/>
      </xdr:nvSpPr>
      <xdr:spPr>
        <a:xfrm>
          <a:off x="762000" y="934974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51D69E12-651F-4CB7-81BA-17C0D4E0255A}"/>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92F5E46A-01F1-40BE-A40F-391BCEBA5EFA}"/>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F6E3ABD3-5C6E-450B-A10A-042E26216041}"/>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701B2D47-60E3-44D4-9307-441E0132C567}"/>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8329290F-AA0E-4B26-BD53-9C8396105E32}"/>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AA999C19-5EAD-4548-8481-1576231C0C3D}"/>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14FD999F-9899-47E7-B34C-A37ABD1696D8}"/>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6A500D7F-1153-4A4C-9AEA-11041EE0981E}"/>
            </a:ext>
          </a:extLst>
        </xdr:cNvPr>
        <xdr:cNvSpPr/>
      </xdr:nvSpPr>
      <xdr:spPr>
        <a:xfrm>
          <a:off x="6602095" y="934974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B9649884-28F1-4197-9081-39FA904EA276}"/>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F664BB42-1836-426A-8E06-03A132B81180}"/>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9C4F9442-ED1E-4886-B408-E94A4117A81B}"/>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EADBFD22-2169-447E-89A9-4D4E7B1BF98C}"/>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16F590CE-E309-4E6D-B332-EAB1EEAFF104}"/>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2A8D255C-DEB7-45AC-A1AB-21DFD3543892}"/>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1F8098C5-C71C-45DF-B027-1E0AD3C70B17}"/>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8A0B3CA7-BC94-4A7A-82EB-B5E3EF60782D}"/>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ECA8A9C-A667-4B74-9246-6B1255772FDB}"/>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9C21BB57-B2DD-46C0-9C59-6E74B17FA858}"/>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1CF0C1E5-0C29-45A7-BD8F-EC844D53E1A6}"/>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FB605BE5-15A0-4237-90C6-7850A0130065}"/>
            </a:ext>
          </a:extLst>
        </xdr:cNvPr>
        <xdr:cNvCxnSpPr/>
      </xdr:nvCxnSpPr>
      <xdr:spPr>
        <a:xfrm>
          <a:off x="762000"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411FF30C-AFA9-4D37-BA3F-0CB3E884088E}"/>
            </a:ext>
          </a:extLst>
        </xdr:cNvPr>
        <xdr:cNvSpPr txBox="1"/>
      </xdr:nvSpPr>
      <xdr:spPr>
        <a:xfrm>
          <a:off x="296726"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1466F005-EF09-4D84-8FFA-A3F422452DC6}"/>
            </a:ext>
          </a:extLst>
        </xdr:cNvPr>
        <xdr:cNvCxnSpPr/>
      </xdr:nvCxnSpPr>
      <xdr:spPr>
        <a:xfrm>
          <a:off x="762000"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33682608-CA86-436D-830C-40594D0D05BF}"/>
            </a:ext>
          </a:extLst>
        </xdr:cNvPr>
        <xdr:cNvSpPr txBox="1"/>
      </xdr:nvSpPr>
      <xdr:spPr>
        <a:xfrm>
          <a:off x="36275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A09CD886-0D42-4276-AC18-36DCECB253D5}"/>
            </a:ext>
          </a:extLst>
        </xdr:cNvPr>
        <xdr:cNvCxnSpPr/>
      </xdr:nvCxnSpPr>
      <xdr:spPr>
        <a:xfrm>
          <a:off x="762000"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9DEA7F1B-3A66-4546-8C94-458470B7A2F1}"/>
            </a:ext>
          </a:extLst>
        </xdr:cNvPr>
        <xdr:cNvSpPr txBox="1"/>
      </xdr:nvSpPr>
      <xdr:spPr>
        <a:xfrm>
          <a:off x="36275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F93E1D03-0795-45AE-8307-48FDDB75F6A3}"/>
            </a:ext>
          </a:extLst>
        </xdr:cNvPr>
        <xdr:cNvCxnSpPr/>
      </xdr:nvCxnSpPr>
      <xdr:spPr>
        <a:xfrm>
          <a:off x="762000"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00E90372-46ED-4709-B11E-FA81C178F280}"/>
            </a:ext>
          </a:extLst>
        </xdr:cNvPr>
        <xdr:cNvSpPr txBox="1"/>
      </xdr:nvSpPr>
      <xdr:spPr>
        <a:xfrm>
          <a:off x="36275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EB4B797A-669C-40B6-A8DC-F2217A93229E}"/>
            </a:ext>
          </a:extLst>
        </xdr:cNvPr>
        <xdr:cNvCxnSpPr/>
      </xdr:nvCxnSpPr>
      <xdr:spPr>
        <a:xfrm>
          <a:off x="762000"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4E8CCBC9-61C9-4368-A34A-B60A3DFDAFA0}"/>
            </a:ext>
          </a:extLst>
        </xdr:cNvPr>
        <xdr:cNvSpPr txBox="1"/>
      </xdr:nvSpPr>
      <xdr:spPr>
        <a:xfrm>
          <a:off x="36275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8783EA56-5D15-42B9-A7BF-6939FB631E7E}"/>
            </a:ext>
          </a:extLst>
        </xdr:cNvPr>
        <xdr:cNvCxnSpPr/>
      </xdr:nvCxnSpPr>
      <xdr:spPr>
        <a:xfrm>
          <a:off x="762000"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629A1A60-B827-4A12-B0D0-65889D7D2683}"/>
            </a:ext>
          </a:extLst>
        </xdr:cNvPr>
        <xdr:cNvSpPr txBox="1"/>
      </xdr:nvSpPr>
      <xdr:spPr>
        <a:xfrm>
          <a:off x="423061"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CE2B2846-720E-432F-9E91-BCC8CAD7C0C7}"/>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公営住宅】&#10;有形固定資産減価償却率グラフ枠">
          <a:extLst>
            <a:ext uri="{FF2B5EF4-FFF2-40B4-BE49-F238E27FC236}">
              <a16:creationId xmlns:a16="http://schemas.microsoft.com/office/drawing/2014/main" id="{AEA2B1F2-775E-4595-81C3-0E142AD817BF}"/>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ABA14A2F-D541-4D7D-B5A0-00943B4C6AC4}"/>
            </a:ext>
          </a:extLst>
        </xdr:cNvPr>
        <xdr:cNvCxnSpPr/>
      </xdr:nvCxnSpPr>
      <xdr:spPr>
        <a:xfrm flipV="1">
          <a:off x="4636770" y="13713006"/>
          <a:ext cx="0" cy="1531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公営住宅】&#10;有形固定資産減価償却率最小値テキスト">
          <a:extLst>
            <a:ext uri="{FF2B5EF4-FFF2-40B4-BE49-F238E27FC236}">
              <a16:creationId xmlns:a16="http://schemas.microsoft.com/office/drawing/2014/main" id="{CE0DF617-F9D1-41E1-9AD8-2859033B92D0}"/>
            </a:ext>
          </a:extLst>
        </xdr:cNvPr>
        <xdr:cNvSpPr txBox="1"/>
      </xdr:nvSpPr>
      <xdr:spPr>
        <a:xfrm>
          <a:off x="4675505" y="1524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E80175EF-EDF3-44C0-836C-F9A3F7C07F8A}"/>
            </a:ext>
          </a:extLst>
        </xdr:cNvPr>
        <xdr:cNvCxnSpPr/>
      </xdr:nvCxnSpPr>
      <xdr:spPr>
        <a:xfrm>
          <a:off x="4544695" y="1524489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190" name="【公営住宅】&#10;有形固定資産減価償却率最大値テキスト">
          <a:extLst>
            <a:ext uri="{FF2B5EF4-FFF2-40B4-BE49-F238E27FC236}">
              <a16:creationId xmlns:a16="http://schemas.microsoft.com/office/drawing/2014/main" id="{97BF46E3-90B9-48B1-860C-CA39F90F2BB3}"/>
            </a:ext>
          </a:extLst>
        </xdr:cNvPr>
        <xdr:cNvSpPr txBox="1"/>
      </xdr:nvSpPr>
      <xdr:spPr>
        <a:xfrm>
          <a:off x="4675505" y="134806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191" name="直線コネクタ 190">
          <a:extLst>
            <a:ext uri="{FF2B5EF4-FFF2-40B4-BE49-F238E27FC236}">
              <a16:creationId xmlns:a16="http://schemas.microsoft.com/office/drawing/2014/main" id="{F188409B-8FAA-44D3-9C1D-9FCDA17EEF7F}"/>
            </a:ext>
          </a:extLst>
        </xdr:cNvPr>
        <xdr:cNvCxnSpPr/>
      </xdr:nvCxnSpPr>
      <xdr:spPr>
        <a:xfrm>
          <a:off x="4544695" y="1371300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192" name="【公営住宅】&#10;有形固定資産減価償却率平均値テキスト">
          <a:extLst>
            <a:ext uri="{FF2B5EF4-FFF2-40B4-BE49-F238E27FC236}">
              <a16:creationId xmlns:a16="http://schemas.microsoft.com/office/drawing/2014/main" id="{7CD2EECC-EEE3-4D91-AB58-C58311B4A002}"/>
            </a:ext>
          </a:extLst>
        </xdr:cNvPr>
        <xdr:cNvSpPr txBox="1"/>
      </xdr:nvSpPr>
      <xdr:spPr>
        <a:xfrm>
          <a:off x="4675505" y="144718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193" name="フローチャート: 判断 192">
          <a:extLst>
            <a:ext uri="{FF2B5EF4-FFF2-40B4-BE49-F238E27FC236}">
              <a16:creationId xmlns:a16="http://schemas.microsoft.com/office/drawing/2014/main" id="{E7C945C3-CE73-4B8F-88DC-8B240D8AB5D4}"/>
            </a:ext>
          </a:extLst>
        </xdr:cNvPr>
        <xdr:cNvSpPr/>
      </xdr:nvSpPr>
      <xdr:spPr>
        <a:xfrm>
          <a:off x="4582795" y="1462042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194" name="フローチャート: 判断 193">
          <a:extLst>
            <a:ext uri="{FF2B5EF4-FFF2-40B4-BE49-F238E27FC236}">
              <a16:creationId xmlns:a16="http://schemas.microsoft.com/office/drawing/2014/main" id="{FC1B7F66-CD66-4F9F-A2B0-944EC6DF7782}"/>
            </a:ext>
          </a:extLst>
        </xdr:cNvPr>
        <xdr:cNvSpPr/>
      </xdr:nvSpPr>
      <xdr:spPr>
        <a:xfrm>
          <a:off x="3744595" y="14612529"/>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195" name="フローチャート: 判断 194">
          <a:extLst>
            <a:ext uri="{FF2B5EF4-FFF2-40B4-BE49-F238E27FC236}">
              <a16:creationId xmlns:a16="http://schemas.microsoft.com/office/drawing/2014/main" id="{DF53EE28-4043-4D2C-AB68-184160686E40}"/>
            </a:ext>
          </a:extLst>
        </xdr:cNvPr>
        <xdr:cNvSpPr/>
      </xdr:nvSpPr>
      <xdr:spPr>
        <a:xfrm>
          <a:off x="2857500" y="145281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196" name="フローチャート: 判断 195">
          <a:extLst>
            <a:ext uri="{FF2B5EF4-FFF2-40B4-BE49-F238E27FC236}">
              <a16:creationId xmlns:a16="http://schemas.microsoft.com/office/drawing/2014/main" id="{C5AFAEA4-11B7-4A1E-AA61-99A031F5CBF8}"/>
            </a:ext>
          </a:extLst>
        </xdr:cNvPr>
        <xdr:cNvSpPr/>
      </xdr:nvSpPr>
      <xdr:spPr>
        <a:xfrm>
          <a:off x="1970405" y="14514013"/>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197" name="フローチャート: 判断 196">
          <a:extLst>
            <a:ext uri="{FF2B5EF4-FFF2-40B4-BE49-F238E27FC236}">
              <a16:creationId xmlns:a16="http://schemas.microsoft.com/office/drawing/2014/main" id="{19813A21-2DF6-48FA-80E6-A1DBB8EBB4CE}"/>
            </a:ext>
          </a:extLst>
        </xdr:cNvPr>
        <xdr:cNvSpPr/>
      </xdr:nvSpPr>
      <xdr:spPr>
        <a:xfrm>
          <a:off x="1077595" y="1458776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EAAB3791-B71E-434F-922E-09B2ACF9C6CB}"/>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BC1AE4F9-CE84-46C7-A151-6CA5DD5E4788}"/>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211F663C-68C2-433E-B0C8-1C570959B8DA}"/>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D8DB4E95-881B-4860-832A-9EE4A0D51923}"/>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B00419A7-3D79-4F48-9553-199C32565D71}"/>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77107</xdr:rowOff>
    </xdr:from>
    <xdr:to>
      <xdr:col>24</xdr:col>
      <xdr:colOff>114300</xdr:colOff>
      <xdr:row>86</xdr:row>
      <xdr:rowOff>7257</xdr:rowOff>
    </xdr:to>
    <xdr:sp macro="" textlink="">
      <xdr:nvSpPr>
        <xdr:cNvPr id="203" name="楕円 202">
          <a:extLst>
            <a:ext uri="{FF2B5EF4-FFF2-40B4-BE49-F238E27FC236}">
              <a16:creationId xmlns:a16="http://schemas.microsoft.com/office/drawing/2014/main" id="{C83C766E-C869-4D92-8709-84EE0DD3BD29}"/>
            </a:ext>
          </a:extLst>
        </xdr:cNvPr>
        <xdr:cNvSpPr/>
      </xdr:nvSpPr>
      <xdr:spPr>
        <a:xfrm>
          <a:off x="4582795" y="1497420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55534</xdr:rowOff>
    </xdr:from>
    <xdr:ext cx="405111" cy="259045"/>
    <xdr:sp macro="" textlink="">
      <xdr:nvSpPr>
        <xdr:cNvPr id="204" name="【公営住宅】&#10;有形固定資産減価償却率該当値テキスト">
          <a:extLst>
            <a:ext uri="{FF2B5EF4-FFF2-40B4-BE49-F238E27FC236}">
              <a16:creationId xmlns:a16="http://schemas.microsoft.com/office/drawing/2014/main" id="{64F9DA0E-FC81-4F1D-8B43-D257E201F03B}"/>
            </a:ext>
          </a:extLst>
        </xdr:cNvPr>
        <xdr:cNvSpPr txBox="1"/>
      </xdr:nvSpPr>
      <xdr:spPr>
        <a:xfrm>
          <a:off x="4675505" y="1495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41184</xdr:rowOff>
    </xdr:from>
    <xdr:to>
      <xdr:col>20</xdr:col>
      <xdr:colOff>38100</xdr:colOff>
      <xdr:row>85</xdr:row>
      <xdr:rowOff>142784</xdr:rowOff>
    </xdr:to>
    <xdr:sp macro="" textlink="">
      <xdr:nvSpPr>
        <xdr:cNvPr id="205" name="楕円 204">
          <a:extLst>
            <a:ext uri="{FF2B5EF4-FFF2-40B4-BE49-F238E27FC236}">
              <a16:creationId xmlns:a16="http://schemas.microsoft.com/office/drawing/2014/main" id="{F0921611-21D9-4C56-BF5A-00857FBE2620}"/>
            </a:ext>
          </a:extLst>
        </xdr:cNvPr>
        <xdr:cNvSpPr/>
      </xdr:nvSpPr>
      <xdr:spPr>
        <a:xfrm>
          <a:off x="3744595" y="1493828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91984</xdr:rowOff>
    </xdr:from>
    <xdr:to>
      <xdr:col>24</xdr:col>
      <xdr:colOff>63500</xdr:colOff>
      <xdr:row>85</xdr:row>
      <xdr:rowOff>127907</xdr:rowOff>
    </xdr:to>
    <xdr:cxnSp macro="">
      <xdr:nvCxnSpPr>
        <xdr:cNvPr id="206" name="直線コネクタ 205">
          <a:extLst>
            <a:ext uri="{FF2B5EF4-FFF2-40B4-BE49-F238E27FC236}">
              <a16:creationId xmlns:a16="http://schemas.microsoft.com/office/drawing/2014/main" id="{BB9E3A0E-C94F-4A57-93E3-C89C831E9136}"/>
            </a:ext>
          </a:extLst>
        </xdr:cNvPr>
        <xdr:cNvCxnSpPr/>
      </xdr:nvCxnSpPr>
      <xdr:spPr>
        <a:xfrm>
          <a:off x="3799205" y="14992894"/>
          <a:ext cx="83820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5262</xdr:rowOff>
    </xdr:from>
    <xdr:to>
      <xdr:col>15</xdr:col>
      <xdr:colOff>101600</xdr:colOff>
      <xdr:row>85</xdr:row>
      <xdr:rowOff>106862</xdr:rowOff>
    </xdr:to>
    <xdr:sp macro="" textlink="">
      <xdr:nvSpPr>
        <xdr:cNvPr id="207" name="楕円 206">
          <a:extLst>
            <a:ext uri="{FF2B5EF4-FFF2-40B4-BE49-F238E27FC236}">
              <a16:creationId xmlns:a16="http://schemas.microsoft.com/office/drawing/2014/main" id="{8B3D1164-E027-42C1-93BF-7A89665D0E14}"/>
            </a:ext>
          </a:extLst>
        </xdr:cNvPr>
        <xdr:cNvSpPr/>
      </xdr:nvSpPr>
      <xdr:spPr>
        <a:xfrm>
          <a:off x="2857500" y="1490045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56062</xdr:rowOff>
    </xdr:from>
    <xdr:to>
      <xdr:col>19</xdr:col>
      <xdr:colOff>177800</xdr:colOff>
      <xdr:row>85</xdr:row>
      <xdr:rowOff>91984</xdr:rowOff>
    </xdr:to>
    <xdr:cxnSp macro="">
      <xdr:nvCxnSpPr>
        <xdr:cNvPr id="208" name="直線コネクタ 207">
          <a:extLst>
            <a:ext uri="{FF2B5EF4-FFF2-40B4-BE49-F238E27FC236}">
              <a16:creationId xmlns:a16="http://schemas.microsoft.com/office/drawing/2014/main" id="{5EE0513E-D52A-4F83-A8ED-4D4CC8B21F92}"/>
            </a:ext>
          </a:extLst>
        </xdr:cNvPr>
        <xdr:cNvCxnSpPr/>
      </xdr:nvCxnSpPr>
      <xdr:spPr>
        <a:xfrm>
          <a:off x="2906395" y="14956972"/>
          <a:ext cx="89281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140788</xdr:rowOff>
    </xdr:from>
    <xdr:to>
      <xdr:col>10</xdr:col>
      <xdr:colOff>165100</xdr:colOff>
      <xdr:row>85</xdr:row>
      <xdr:rowOff>70938</xdr:rowOff>
    </xdr:to>
    <xdr:sp macro="" textlink="">
      <xdr:nvSpPr>
        <xdr:cNvPr id="209" name="楕円 208">
          <a:extLst>
            <a:ext uri="{FF2B5EF4-FFF2-40B4-BE49-F238E27FC236}">
              <a16:creationId xmlns:a16="http://schemas.microsoft.com/office/drawing/2014/main" id="{1C8F9B22-9183-4F23-B2C9-606CA35EA26A}"/>
            </a:ext>
          </a:extLst>
        </xdr:cNvPr>
        <xdr:cNvSpPr/>
      </xdr:nvSpPr>
      <xdr:spPr>
        <a:xfrm>
          <a:off x="1970405" y="14864533"/>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20138</xdr:rowOff>
    </xdr:from>
    <xdr:to>
      <xdr:col>15</xdr:col>
      <xdr:colOff>50800</xdr:colOff>
      <xdr:row>85</xdr:row>
      <xdr:rowOff>56062</xdr:rowOff>
    </xdr:to>
    <xdr:cxnSp macro="">
      <xdr:nvCxnSpPr>
        <xdr:cNvPr id="210" name="直線コネクタ 209">
          <a:extLst>
            <a:ext uri="{FF2B5EF4-FFF2-40B4-BE49-F238E27FC236}">
              <a16:creationId xmlns:a16="http://schemas.microsoft.com/office/drawing/2014/main" id="{D2000526-1897-4D31-9D1A-C7FDFB6653A6}"/>
            </a:ext>
          </a:extLst>
        </xdr:cNvPr>
        <xdr:cNvCxnSpPr/>
      </xdr:nvCxnSpPr>
      <xdr:spPr>
        <a:xfrm>
          <a:off x="2019300" y="14921048"/>
          <a:ext cx="88709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104866</xdr:rowOff>
    </xdr:from>
    <xdr:to>
      <xdr:col>6</xdr:col>
      <xdr:colOff>38100</xdr:colOff>
      <xdr:row>85</xdr:row>
      <xdr:rowOff>35016</xdr:rowOff>
    </xdr:to>
    <xdr:sp macro="" textlink="">
      <xdr:nvSpPr>
        <xdr:cNvPr id="211" name="楕円 210">
          <a:extLst>
            <a:ext uri="{FF2B5EF4-FFF2-40B4-BE49-F238E27FC236}">
              <a16:creationId xmlns:a16="http://schemas.microsoft.com/office/drawing/2014/main" id="{4DDCA92D-26C6-433A-9486-28AFD3DE99BB}"/>
            </a:ext>
          </a:extLst>
        </xdr:cNvPr>
        <xdr:cNvSpPr/>
      </xdr:nvSpPr>
      <xdr:spPr>
        <a:xfrm>
          <a:off x="1077595" y="1482861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155666</xdr:rowOff>
    </xdr:from>
    <xdr:to>
      <xdr:col>10</xdr:col>
      <xdr:colOff>114300</xdr:colOff>
      <xdr:row>85</xdr:row>
      <xdr:rowOff>20138</xdr:rowOff>
    </xdr:to>
    <xdr:cxnSp macro="">
      <xdr:nvCxnSpPr>
        <xdr:cNvPr id="212" name="直線コネクタ 211">
          <a:extLst>
            <a:ext uri="{FF2B5EF4-FFF2-40B4-BE49-F238E27FC236}">
              <a16:creationId xmlns:a16="http://schemas.microsoft.com/office/drawing/2014/main" id="{49B5B718-0702-4C1C-9DCD-C7D645C100C4}"/>
            </a:ext>
          </a:extLst>
        </xdr:cNvPr>
        <xdr:cNvCxnSpPr/>
      </xdr:nvCxnSpPr>
      <xdr:spPr>
        <a:xfrm>
          <a:off x="1132205" y="14877506"/>
          <a:ext cx="887095"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213" name="n_1aveValue【公営住宅】&#10;有形固定資産減価償却率">
          <a:extLst>
            <a:ext uri="{FF2B5EF4-FFF2-40B4-BE49-F238E27FC236}">
              <a16:creationId xmlns:a16="http://schemas.microsoft.com/office/drawing/2014/main" id="{4F72384A-B8B9-45E3-8E04-D245D2DD1119}"/>
            </a:ext>
          </a:extLst>
        </xdr:cNvPr>
        <xdr:cNvSpPr txBox="1"/>
      </xdr:nvSpPr>
      <xdr:spPr>
        <a:xfrm>
          <a:off x="3582044" y="14380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214" name="n_2aveValue【公営住宅】&#10;有形固定資産減価償却率">
          <a:extLst>
            <a:ext uri="{FF2B5EF4-FFF2-40B4-BE49-F238E27FC236}">
              <a16:creationId xmlns:a16="http://schemas.microsoft.com/office/drawing/2014/main" id="{EC378512-3572-4376-8E24-AB3DEFEF0134}"/>
            </a:ext>
          </a:extLst>
        </xdr:cNvPr>
        <xdr:cNvSpPr txBox="1"/>
      </xdr:nvSpPr>
      <xdr:spPr>
        <a:xfrm>
          <a:off x="2705744" y="1430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215" name="n_3aveValue【公営住宅】&#10;有形固定資産減価償却率">
          <a:extLst>
            <a:ext uri="{FF2B5EF4-FFF2-40B4-BE49-F238E27FC236}">
              <a16:creationId xmlns:a16="http://schemas.microsoft.com/office/drawing/2014/main" id="{12FFF7B1-A4E3-4F54-9AD8-A775A2CBAF1F}"/>
            </a:ext>
          </a:extLst>
        </xdr:cNvPr>
        <xdr:cNvSpPr txBox="1"/>
      </xdr:nvSpPr>
      <xdr:spPr>
        <a:xfrm>
          <a:off x="1818649" y="1428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216" name="n_4aveValue【公営住宅】&#10;有形固定資産減価償却率">
          <a:extLst>
            <a:ext uri="{FF2B5EF4-FFF2-40B4-BE49-F238E27FC236}">
              <a16:creationId xmlns:a16="http://schemas.microsoft.com/office/drawing/2014/main" id="{FD830D1C-62F1-453A-8BC1-48AF1C30746D}"/>
            </a:ext>
          </a:extLst>
        </xdr:cNvPr>
        <xdr:cNvSpPr txBox="1"/>
      </xdr:nvSpPr>
      <xdr:spPr>
        <a:xfrm>
          <a:off x="925839" y="1435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133911</xdr:rowOff>
    </xdr:from>
    <xdr:ext cx="405111" cy="259045"/>
    <xdr:sp macro="" textlink="">
      <xdr:nvSpPr>
        <xdr:cNvPr id="217" name="n_1mainValue【公営住宅】&#10;有形固定資産減価償却率">
          <a:extLst>
            <a:ext uri="{FF2B5EF4-FFF2-40B4-BE49-F238E27FC236}">
              <a16:creationId xmlns:a16="http://schemas.microsoft.com/office/drawing/2014/main" id="{ED958B15-5FF0-488D-84F7-146E3A7C7C95}"/>
            </a:ext>
          </a:extLst>
        </xdr:cNvPr>
        <xdr:cNvSpPr txBox="1"/>
      </xdr:nvSpPr>
      <xdr:spPr>
        <a:xfrm>
          <a:off x="3582044" y="1503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97989</xdr:rowOff>
    </xdr:from>
    <xdr:ext cx="405111" cy="259045"/>
    <xdr:sp macro="" textlink="">
      <xdr:nvSpPr>
        <xdr:cNvPr id="218" name="n_2mainValue【公営住宅】&#10;有形固定資産減価償却率">
          <a:extLst>
            <a:ext uri="{FF2B5EF4-FFF2-40B4-BE49-F238E27FC236}">
              <a16:creationId xmlns:a16="http://schemas.microsoft.com/office/drawing/2014/main" id="{9D84C485-BAC4-4662-BFA9-AB42B7942B6D}"/>
            </a:ext>
          </a:extLst>
        </xdr:cNvPr>
        <xdr:cNvSpPr txBox="1"/>
      </xdr:nvSpPr>
      <xdr:spPr>
        <a:xfrm>
          <a:off x="2705744" y="14998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62065</xdr:rowOff>
    </xdr:from>
    <xdr:ext cx="405111" cy="259045"/>
    <xdr:sp macro="" textlink="">
      <xdr:nvSpPr>
        <xdr:cNvPr id="219" name="n_3mainValue【公営住宅】&#10;有形固定資産減価償却率">
          <a:extLst>
            <a:ext uri="{FF2B5EF4-FFF2-40B4-BE49-F238E27FC236}">
              <a16:creationId xmlns:a16="http://schemas.microsoft.com/office/drawing/2014/main" id="{ED4C2369-166B-4853-B86D-4B25561502E9}"/>
            </a:ext>
          </a:extLst>
        </xdr:cNvPr>
        <xdr:cNvSpPr txBox="1"/>
      </xdr:nvSpPr>
      <xdr:spPr>
        <a:xfrm>
          <a:off x="1818649" y="1496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26143</xdr:rowOff>
    </xdr:from>
    <xdr:ext cx="405111" cy="259045"/>
    <xdr:sp macro="" textlink="">
      <xdr:nvSpPr>
        <xdr:cNvPr id="220" name="n_4mainValue【公営住宅】&#10;有形固定資産減価償却率">
          <a:extLst>
            <a:ext uri="{FF2B5EF4-FFF2-40B4-BE49-F238E27FC236}">
              <a16:creationId xmlns:a16="http://schemas.microsoft.com/office/drawing/2014/main" id="{94F7E6B8-A6EF-4EA7-86E2-1C3684B27983}"/>
            </a:ext>
          </a:extLst>
        </xdr:cNvPr>
        <xdr:cNvSpPr txBox="1"/>
      </xdr:nvSpPr>
      <xdr:spPr>
        <a:xfrm>
          <a:off x="925839" y="14925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813E0DE0-C588-41A7-A20A-0CB95239B57F}"/>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420B984A-8CB1-4D0D-BACB-95BA44E7CDA5}"/>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3FD0511B-A44D-4833-BE75-F253AD927E96}"/>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3507277A-4A10-4EB0-973A-B07A12B15FFC}"/>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F41BC160-5F7E-421E-AF28-408D245E6134}"/>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3A04D96D-32D7-45E7-8CDD-08A8F2494A0C}"/>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D21FA494-30CA-4D0A-8900-905A4B7C0C08}"/>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38F5DAF1-C400-4986-89BD-A55A550B917E}"/>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D5831D45-60F9-4657-BC47-38667FD02EAA}"/>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D9E12D12-919F-4A1E-ADD6-D321A959CEB3}"/>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19C60ADB-23DB-4544-8B91-A56D4D03DE81}"/>
            </a:ext>
          </a:extLst>
        </xdr:cNvPr>
        <xdr:cNvCxnSpPr/>
      </xdr:nvCxnSpPr>
      <xdr:spPr>
        <a:xfrm>
          <a:off x="6602095" y="15110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43329C95-A78D-4482-BCAD-86A4BEF0C6EF}"/>
            </a:ext>
          </a:extLst>
        </xdr:cNvPr>
        <xdr:cNvSpPr txBox="1"/>
      </xdr:nvSpPr>
      <xdr:spPr>
        <a:xfrm>
          <a:off x="6136821" y="14966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D97A9086-B9F4-47EA-947A-96087C293C91}"/>
            </a:ext>
          </a:extLst>
        </xdr:cNvPr>
        <xdr:cNvCxnSpPr/>
      </xdr:nvCxnSpPr>
      <xdr:spPr>
        <a:xfrm>
          <a:off x="6602095" y="14645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BECA04A0-E493-45E7-915D-299505823D19}"/>
            </a:ext>
          </a:extLst>
        </xdr:cNvPr>
        <xdr:cNvSpPr txBox="1"/>
      </xdr:nvSpPr>
      <xdr:spPr>
        <a:xfrm>
          <a:off x="6136821" y="14493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7CD7E62C-FE62-47ED-84E9-DA13F03D750F}"/>
            </a:ext>
          </a:extLst>
        </xdr:cNvPr>
        <xdr:cNvCxnSpPr/>
      </xdr:nvCxnSpPr>
      <xdr:spPr>
        <a:xfrm>
          <a:off x="6602095" y="1417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2E8708C5-D521-4503-91EB-17A301532A9A}"/>
            </a:ext>
          </a:extLst>
        </xdr:cNvPr>
        <xdr:cNvSpPr txBox="1"/>
      </xdr:nvSpPr>
      <xdr:spPr>
        <a:xfrm>
          <a:off x="6136821" y="14029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DB799FC4-3538-4DD6-BC58-55866502CC6E}"/>
            </a:ext>
          </a:extLst>
        </xdr:cNvPr>
        <xdr:cNvCxnSpPr/>
      </xdr:nvCxnSpPr>
      <xdr:spPr>
        <a:xfrm>
          <a:off x="6602095" y="13708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6196A064-9009-490F-A40D-B7C18F18E8C9}"/>
            </a:ext>
          </a:extLst>
        </xdr:cNvPr>
        <xdr:cNvSpPr txBox="1"/>
      </xdr:nvSpPr>
      <xdr:spPr>
        <a:xfrm>
          <a:off x="6136821" y="1356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CFA31E41-1889-4A42-93B2-F5E4F5E4D05A}"/>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619879ED-CB3E-41D5-AAB7-DE9413A1C975}"/>
            </a:ext>
          </a:extLst>
        </xdr:cNvPr>
        <xdr:cNvSpPr txBox="1"/>
      </xdr:nvSpPr>
      <xdr:spPr>
        <a:xfrm>
          <a:off x="6136821"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公営住宅】&#10;一人当たり面積グラフ枠">
          <a:extLst>
            <a:ext uri="{FF2B5EF4-FFF2-40B4-BE49-F238E27FC236}">
              <a16:creationId xmlns:a16="http://schemas.microsoft.com/office/drawing/2014/main" id="{73D7D45E-D37A-40CD-B07F-D27A5B9E2C29}"/>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242" name="直線コネクタ 241">
          <a:extLst>
            <a:ext uri="{FF2B5EF4-FFF2-40B4-BE49-F238E27FC236}">
              <a16:creationId xmlns:a16="http://schemas.microsoft.com/office/drawing/2014/main" id="{339233F8-082E-49F6-92F9-74D4889B346D}"/>
            </a:ext>
          </a:extLst>
        </xdr:cNvPr>
        <xdr:cNvCxnSpPr/>
      </xdr:nvCxnSpPr>
      <xdr:spPr>
        <a:xfrm flipV="1">
          <a:off x="10476865" y="13707465"/>
          <a:ext cx="0" cy="1400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243" name="【公営住宅】&#10;一人当たり面積最小値テキスト">
          <a:extLst>
            <a:ext uri="{FF2B5EF4-FFF2-40B4-BE49-F238E27FC236}">
              <a16:creationId xmlns:a16="http://schemas.microsoft.com/office/drawing/2014/main" id="{97EFDA55-DE1E-4A76-8B44-D6B9DD5DC4EC}"/>
            </a:ext>
          </a:extLst>
        </xdr:cNvPr>
        <xdr:cNvSpPr txBox="1"/>
      </xdr:nvSpPr>
      <xdr:spPr>
        <a:xfrm>
          <a:off x="10515600" y="1511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244" name="直線コネクタ 243">
          <a:extLst>
            <a:ext uri="{FF2B5EF4-FFF2-40B4-BE49-F238E27FC236}">
              <a16:creationId xmlns:a16="http://schemas.microsoft.com/office/drawing/2014/main" id="{7BABEF8E-F473-4C11-9EB7-18465FDF5F38}"/>
            </a:ext>
          </a:extLst>
        </xdr:cNvPr>
        <xdr:cNvCxnSpPr/>
      </xdr:nvCxnSpPr>
      <xdr:spPr>
        <a:xfrm>
          <a:off x="10390505" y="1510748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245" name="【公営住宅】&#10;一人当たり面積最大値テキスト">
          <a:extLst>
            <a:ext uri="{FF2B5EF4-FFF2-40B4-BE49-F238E27FC236}">
              <a16:creationId xmlns:a16="http://schemas.microsoft.com/office/drawing/2014/main" id="{E27E543C-BCA2-482C-8972-E6FDAF03799E}"/>
            </a:ext>
          </a:extLst>
        </xdr:cNvPr>
        <xdr:cNvSpPr txBox="1"/>
      </xdr:nvSpPr>
      <xdr:spPr>
        <a:xfrm>
          <a:off x="10515600" y="1347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246" name="直線コネクタ 245">
          <a:extLst>
            <a:ext uri="{FF2B5EF4-FFF2-40B4-BE49-F238E27FC236}">
              <a16:creationId xmlns:a16="http://schemas.microsoft.com/office/drawing/2014/main" id="{ADE267CD-4052-4EA6-A877-4023EDE68540}"/>
            </a:ext>
          </a:extLst>
        </xdr:cNvPr>
        <xdr:cNvCxnSpPr/>
      </xdr:nvCxnSpPr>
      <xdr:spPr>
        <a:xfrm>
          <a:off x="10390505" y="1370746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247" name="【公営住宅】&#10;一人当たり面積平均値テキスト">
          <a:extLst>
            <a:ext uri="{FF2B5EF4-FFF2-40B4-BE49-F238E27FC236}">
              <a16:creationId xmlns:a16="http://schemas.microsoft.com/office/drawing/2014/main" id="{F21D7E2B-BDF1-4D85-9A99-3F372E97BCD6}"/>
            </a:ext>
          </a:extLst>
        </xdr:cNvPr>
        <xdr:cNvSpPr txBox="1"/>
      </xdr:nvSpPr>
      <xdr:spPr>
        <a:xfrm>
          <a:off x="10515600" y="14778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248" name="フローチャート: 判断 247">
          <a:extLst>
            <a:ext uri="{FF2B5EF4-FFF2-40B4-BE49-F238E27FC236}">
              <a16:creationId xmlns:a16="http://schemas.microsoft.com/office/drawing/2014/main" id="{58FC8C2B-DCD6-4412-885E-0E6862305C34}"/>
            </a:ext>
          </a:extLst>
        </xdr:cNvPr>
        <xdr:cNvSpPr/>
      </xdr:nvSpPr>
      <xdr:spPr>
        <a:xfrm>
          <a:off x="10428605" y="149288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249" name="フローチャート: 判断 248">
          <a:extLst>
            <a:ext uri="{FF2B5EF4-FFF2-40B4-BE49-F238E27FC236}">
              <a16:creationId xmlns:a16="http://schemas.microsoft.com/office/drawing/2014/main" id="{C4820BDB-FDDE-4311-A050-BB835DE7128F}"/>
            </a:ext>
          </a:extLst>
        </xdr:cNvPr>
        <xdr:cNvSpPr/>
      </xdr:nvSpPr>
      <xdr:spPr>
        <a:xfrm>
          <a:off x="9590405" y="149295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250" name="フローチャート: 判断 249">
          <a:extLst>
            <a:ext uri="{FF2B5EF4-FFF2-40B4-BE49-F238E27FC236}">
              <a16:creationId xmlns:a16="http://schemas.microsoft.com/office/drawing/2014/main" id="{B1FF3A24-00C8-4DF6-B999-A1B17EAC2B07}"/>
            </a:ext>
          </a:extLst>
        </xdr:cNvPr>
        <xdr:cNvSpPr/>
      </xdr:nvSpPr>
      <xdr:spPr>
        <a:xfrm>
          <a:off x="8697595" y="1492608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251" name="フローチャート: 判断 250">
          <a:extLst>
            <a:ext uri="{FF2B5EF4-FFF2-40B4-BE49-F238E27FC236}">
              <a16:creationId xmlns:a16="http://schemas.microsoft.com/office/drawing/2014/main" id="{DEA5152A-0A99-4E0F-A268-A8127EF4A89A}"/>
            </a:ext>
          </a:extLst>
        </xdr:cNvPr>
        <xdr:cNvSpPr/>
      </xdr:nvSpPr>
      <xdr:spPr>
        <a:xfrm>
          <a:off x="7810500" y="1492699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252" name="フローチャート: 判断 251">
          <a:extLst>
            <a:ext uri="{FF2B5EF4-FFF2-40B4-BE49-F238E27FC236}">
              <a16:creationId xmlns:a16="http://schemas.microsoft.com/office/drawing/2014/main" id="{56FCC46D-0355-403C-AF85-021D62F757D8}"/>
            </a:ext>
          </a:extLst>
        </xdr:cNvPr>
        <xdr:cNvSpPr/>
      </xdr:nvSpPr>
      <xdr:spPr>
        <a:xfrm>
          <a:off x="6923405" y="14931262"/>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2331C553-4223-4044-B2A5-1606E88B041A}"/>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2080EF48-3D85-4603-B214-23B39A2C3CA2}"/>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F98F775C-7918-455E-A9B7-74309C810B95}"/>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E1BB945A-82F7-4135-AB23-D901997FB38E}"/>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F5A3221E-CFBA-452E-9C8D-E9CFA231E164}"/>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126746</xdr:rowOff>
    </xdr:from>
    <xdr:to>
      <xdr:col>55</xdr:col>
      <xdr:colOff>50800</xdr:colOff>
      <xdr:row>86</xdr:row>
      <xdr:rowOff>56896</xdr:rowOff>
    </xdr:to>
    <xdr:sp macro="" textlink="">
      <xdr:nvSpPr>
        <xdr:cNvPr id="258" name="楕円 257">
          <a:extLst>
            <a:ext uri="{FF2B5EF4-FFF2-40B4-BE49-F238E27FC236}">
              <a16:creationId xmlns:a16="http://schemas.microsoft.com/office/drawing/2014/main" id="{715F01DF-959E-4971-8D72-5316F43784C3}"/>
            </a:ext>
          </a:extLst>
        </xdr:cNvPr>
        <xdr:cNvSpPr/>
      </xdr:nvSpPr>
      <xdr:spPr>
        <a:xfrm>
          <a:off x="10428605" y="15021941"/>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41673</xdr:rowOff>
    </xdr:from>
    <xdr:ext cx="469744" cy="259045"/>
    <xdr:sp macro="" textlink="">
      <xdr:nvSpPr>
        <xdr:cNvPr id="259" name="【公営住宅】&#10;一人当たり面積該当値テキスト">
          <a:extLst>
            <a:ext uri="{FF2B5EF4-FFF2-40B4-BE49-F238E27FC236}">
              <a16:creationId xmlns:a16="http://schemas.microsoft.com/office/drawing/2014/main" id="{4C50A327-87EA-4462-9AFA-E58A73467FB4}"/>
            </a:ext>
          </a:extLst>
        </xdr:cNvPr>
        <xdr:cNvSpPr txBox="1"/>
      </xdr:nvSpPr>
      <xdr:spPr>
        <a:xfrm>
          <a:off x="10515600" y="1493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126746</xdr:rowOff>
    </xdr:from>
    <xdr:to>
      <xdr:col>50</xdr:col>
      <xdr:colOff>165100</xdr:colOff>
      <xdr:row>86</xdr:row>
      <xdr:rowOff>56896</xdr:rowOff>
    </xdr:to>
    <xdr:sp macro="" textlink="">
      <xdr:nvSpPr>
        <xdr:cNvPr id="260" name="楕円 259">
          <a:extLst>
            <a:ext uri="{FF2B5EF4-FFF2-40B4-BE49-F238E27FC236}">
              <a16:creationId xmlns:a16="http://schemas.microsoft.com/office/drawing/2014/main" id="{1888E8C6-B386-46AD-8660-0E1D796A4B02}"/>
            </a:ext>
          </a:extLst>
        </xdr:cNvPr>
        <xdr:cNvSpPr/>
      </xdr:nvSpPr>
      <xdr:spPr>
        <a:xfrm>
          <a:off x="9590405" y="15021941"/>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6096</xdr:rowOff>
    </xdr:from>
    <xdr:to>
      <xdr:col>55</xdr:col>
      <xdr:colOff>0</xdr:colOff>
      <xdr:row>86</xdr:row>
      <xdr:rowOff>6096</xdr:rowOff>
    </xdr:to>
    <xdr:cxnSp macro="">
      <xdr:nvCxnSpPr>
        <xdr:cNvPr id="261" name="直線コネクタ 260">
          <a:extLst>
            <a:ext uri="{FF2B5EF4-FFF2-40B4-BE49-F238E27FC236}">
              <a16:creationId xmlns:a16="http://schemas.microsoft.com/office/drawing/2014/main" id="{7BA9451B-355A-4375-B0CF-82AB17692BB9}"/>
            </a:ext>
          </a:extLst>
        </xdr:cNvPr>
        <xdr:cNvCxnSpPr/>
      </xdr:nvCxnSpPr>
      <xdr:spPr>
        <a:xfrm>
          <a:off x="9639300" y="1507655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126746</xdr:rowOff>
    </xdr:from>
    <xdr:to>
      <xdr:col>46</xdr:col>
      <xdr:colOff>38100</xdr:colOff>
      <xdr:row>86</xdr:row>
      <xdr:rowOff>56896</xdr:rowOff>
    </xdr:to>
    <xdr:sp macro="" textlink="">
      <xdr:nvSpPr>
        <xdr:cNvPr id="262" name="楕円 261">
          <a:extLst>
            <a:ext uri="{FF2B5EF4-FFF2-40B4-BE49-F238E27FC236}">
              <a16:creationId xmlns:a16="http://schemas.microsoft.com/office/drawing/2014/main" id="{1CC1321D-19E7-472A-97DE-8E1760D57122}"/>
            </a:ext>
          </a:extLst>
        </xdr:cNvPr>
        <xdr:cNvSpPr/>
      </xdr:nvSpPr>
      <xdr:spPr>
        <a:xfrm>
          <a:off x="8697595" y="15021941"/>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6096</xdr:rowOff>
    </xdr:from>
    <xdr:to>
      <xdr:col>50</xdr:col>
      <xdr:colOff>114300</xdr:colOff>
      <xdr:row>86</xdr:row>
      <xdr:rowOff>6096</xdr:rowOff>
    </xdr:to>
    <xdr:cxnSp macro="">
      <xdr:nvCxnSpPr>
        <xdr:cNvPr id="263" name="直線コネクタ 262">
          <a:extLst>
            <a:ext uri="{FF2B5EF4-FFF2-40B4-BE49-F238E27FC236}">
              <a16:creationId xmlns:a16="http://schemas.microsoft.com/office/drawing/2014/main" id="{B2B2B9C2-80CF-43C2-A114-0D726C376B8C}"/>
            </a:ext>
          </a:extLst>
        </xdr:cNvPr>
        <xdr:cNvCxnSpPr/>
      </xdr:nvCxnSpPr>
      <xdr:spPr>
        <a:xfrm>
          <a:off x="8752205" y="15076551"/>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126975</xdr:rowOff>
    </xdr:from>
    <xdr:to>
      <xdr:col>41</xdr:col>
      <xdr:colOff>101600</xdr:colOff>
      <xdr:row>86</xdr:row>
      <xdr:rowOff>57125</xdr:rowOff>
    </xdr:to>
    <xdr:sp macro="" textlink="">
      <xdr:nvSpPr>
        <xdr:cNvPr id="264" name="楕円 263">
          <a:extLst>
            <a:ext uri="{FF2B5EF4-FFF2-40B4-BE49-F238E27FC236}">
              <a16:creationId xmlns:a16="http://schemas.microsoft.com/office/drawing/2014/main" id="{A9681451-AED3-4A4A-9685-6A21BFA7D3EE}"/>
            </a:ext>
          </a:extLst>
        </xdr:cNvPr>
        <xdr:cNvSpPr/>
      </xdr:nvSpPr>
      <xdr:spPr>
        <a:xfrm>
          <a:off x="7810500" y="1502217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6096</xdr:rowOff>
    </xdr:from>
    <xdr:to>
      <xdr:col>45</xdr:col>
      <xdr:colOff>177800</xdr:colOff>
      <xdr:row>86</xdr:row>
      <xdr:rowOff>6325</xdr:rowOff>
    </xdr:to>
    <xdr:cxnSp macro="">
      <xdr:nvCxnSpPr>
        <xdr:cNvPr id="265" name="直線コネクタ 264">
          <a:extLst>
            <a:ext uri="{FF2B5EF4-FFF2-40B4-BE49-F238E27FC236}">
              <a16:creationId xmlns:a16="http://schemas.microsoft.com/office/drawing/2014/main" id="{C9ABEF4F-3C20-42B5-B60E-FE2EF5CC60E6}"/>
            </a:ext>
          </a:extLst>
        </xdr:cNvPr>
        <xdr:cNvCxnSpPr/>
      </xdr:nvCxnSpPr>
      <xdr:spPr>
        <a:xfrm flipV="1">
          <a:off x="7859395" y="15076551"/>
          <a:ext cx="89281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127203</xdr:rowOff>
    </xdr:from>
    <xdr:to>
      <xdr:col>36</xdr:col>
      <xdr:colOff>165100</xdr:colOff>
      <xdr:row>86</xdr:row>
      <xdr:rowOff>57353</xdr:rowOff>
    </xdr:to>
    <xdr:sp macro="" textlink="">
      <xdr:nvSpPr>
        <xdr:cNvPr id="266" name="楕円 265">
          <a:extLst>
            <a:ext uri="{FF2B5EF4-FFF2-40B4-BE49-F238E27FC236}">
              <a16:creationId xmlns:a16="http://schemas.microsoft.com/office/drawing/2014/main" id="{BC368EAF-8C7D-4D8B-AE1D-B8FB06BEB6AE}"/>
            </a:ext>
          </a:extLst>
        </xdr:cNvPr>
        <xdr:cNvSpPr/>
      </xdr:nvSpPr>
      <xdr:spPr>
        <a:xfrm>
          <a:off x="6923405" y="15022398"/>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6325</xdr:rowOff>
    </xdr:from>
    <xdr:to>
      <xdr:col>41</xdr:col>
      <xdr:colOff>50800</xdr:colOff>
      <xdr:row>86</xdr:row>
      <xdr:rowOff>6553</xdr:rowOff>
    </xdr:to>
    <xdr:cxnSp macro="">
      <xdr:nvCxnSpPr>
        <xdr:cNvPr id="267" name="直線コネクタ 266">
          <a:extLst>
            <a:ext uri="{FF2B5EF4-FFF2-40B4-BE49-F238E27FC236}">
              <a16:creationId xmlns:a16="http://schemas.microsoft.com/office/drawing/2014/main" id="{ACAA74AE-5F8A-426B-9110-272468ED60A8}"/>
            </a:ext>
          </a:extLst>
        </xdr:cNvPr>
        <xdr:cNvCxnSpPr/>
      </xdr:nvCxnSpPr>
      <xdr:spPr>
        <a:xfrm flipV="1">
          <a:off x="6972300" y="15076780"/>
          <a:ext cx="887095"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268" name="n_1aveValue【公営住宅】&#10;一人当たり面積">
          <a:extLst>
            <a:ext uri="{FF2B5EF4-FFF2-40B4-BE49-F238E27FC236}">
              <a16:creationId xmlns:a16="http://schemas.microsoft.com/office/drawing/2014/main" id="{C667153E-92B9-4A9D-845B-D793DCD6B40D}"/>
            </a:ext>
          </a:extLst>
        </xdr:cNvPr>
        <xdr:cNvSpPr txBox="1"/>
      </xdr:nvSpPr>
      <xdr:spPr>
        <a:xfrm>
          <a:off x="9395537" y="1469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269" name="n_2aveValue【公営住宅】&#10;一人当たり面積">
          <a:extLst>
            <a:ext uri="{FF2B5EF4-FFF2-40B4-BE49-F238E27FC236}">
              <a16:creationId xmlns:a16="http://schemas.microsoft.com/office/drawing/2014/main" id="{042B4A9E-41CF-49AB-AA67-F21C47284506}"/>
            </a:ext>
          </a:extLst>
        </xdr:cNvPr>
        <xdr:cNvSpPr txBox="1"/>
      </xdr:nvSpPr>
      <xdr:spPr>
        <a:xfrm>
          <a:off x="8519237" y="1469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270" name="n_3aveValue【公営住宅】&#10;一人当たり面積">
          <a:extLst>
            <a:ext uri="{FF2B5EF4-FFF2-40B4-BE49-F238E27FC236}">
              <a16:creationId xmlns:a16="http://schemas.microsoft.com/office/drawing/2014/main" id="{2DB09689-F91F-4E99-80FF-B30EF2249907}"/>
            </a:ext>
          </a:extLst>
        </xdr:cNvPr>
        <xdr:cNvSpPr txBox="1"/>
      </xdr:nvSpPr>
      <xdr:spPr>
        <a:xfrm>
          <a:off x="7624522" y="1469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271" name="n_4aveValue【公営住宅】&#10;一人当たり面積">
          <a:extLst>
            <a:ext uri="{FF2B5EF4-FFF2-40B4-BE49-F238E27FC236}">
              <a16:creationId xmlns:a16="http://schemas.microsoft.com/office/drawing/2014/main" id="{0EB6B7DB-F30F-4D9C-9B24-0E94827D53AA}"/>
            </a:ext>
          </a:extLst>
        </xdr:cNvPr>
        <xdr:cNvSpPr txBox="1"/>
      </xdr:nvSpPr>
      <xdr:spPr>
        <a:xfrm>
          <a:off x="6739332" y="1469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48023</xdr:rowOff>
    </xdr:from>
    <xdr:ext cx="469744" cy="259045"/>
    <xdr:sp macro="" textlink="">
      <xdr:nvSpPr>
        <xdr:cNvPr id="272" name="n_1mainValue【公営住宅】&#10;一人当たり面積">
          <a:extLst>
            <a:ext uri="{FF2B5EF4-FFF2-40B4-BE49-F238E27FC236}">
              <a16:creationId xmlns:a16="http://schemas.microsoft.com/office/drawing/2014/main" id="{7AABFEED-8BAB-4A9B-9472-88C842B8089F}"/>
            </a:ext>
          </a:extLst>
        </xdr:cNvPr>
        <xdr:cNvSpPr txBox="1"/>
      </xdr:nvSpPr>
      <xdr:spPr>
        <a:xfrm>
          <a:off x="9395537" y="1511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48023</xdr:rowOff>
    </xdr:from>
    <xdr:ext cx="469744" cy="259045"/>
    <xdr:sp macro="" textlink="">
      <xdr:nvSpPr>
        <xdr:cNvPr id="273" name="n_2mainValue【公営住宅】&#10;一人当たり面積">
          <a:extLst>
            <a:ext uri="{FF2B5EF4-FFF2-40B4-BE49-F238E27FC236}">
              <a16:creationId xmlns:a16="http://schemas.microsoft.com/office/drawing/2014/main" id="{8B1A68CD-A6D5-42E9-A377-46E82746CDFE}"/>
            </a:ext>
          </a:extLst>
        </xdr:cNvPr>
        <xdr:cNvSpPr txBox="1"/>
      </xdr:nvSpPr>
      <xdr:spPr>
        <a:xfrm>
          <a:off x="8519237" y="1511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48252</xdr:rowOff>
    </xdr:from>
    <xdr:ext cx="469744" cy="259045"/>
    <xdr:sp macro="" textlink="">
      <xdr:nvSpPr>
        <xdr:cNvPr id="274" name="n_3mainValue【公営住宅】&#10;一人当たり面積">
          <a:extLst>
            <a:ext uri="{FF2B5EF4-FFF2-40B4-BE49-F238E27FC236}">
              <a16:creationId xmlns:a16="http://schemas.microsoft.com/office/drawing/2014/main" id="{AD228531-86F8-4747-940C-8B320D9CC708}"/>
            </a:ext>
          </a:extLst>
        </xdr:cNvPr>
        <xdr:cNvSpPr txBox="1"/>
      </xdr:nvSpPr>
      <xdr:spPr>
        <a:xfrm>
          <a:off x="7624522" y="1511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48480</xdr:rowOff>
    </xdr:from>
    <xdr:ext cx="469744" cy="259045"/>
    <xdr:sp macro="" textlink="">
      <xdr:nvSpPr>
        <xdr:cNvPr id="275" name="n_4mainValue【公営住宅】&#10;一人当たり面積">
          <a:extLst>
            <a:ext uri="{FF2B5EF4-FFF2-40B4-BE49-F238E27FC236}">
              <a16:creationId xmlns:a16="http://schemas.microsoft.com/office/drawing/2014/main" id="{29C03919-DE94-4C54-8B20-95F3AB1E24A8}"/>
            </a:ext>
          </a:extLst>
        </xdr:cNvPr>
        <xdr:cNvSpPr txBox="1"/>
      </xdr:nvSpPr>
      <xdr:spPr>
        <a:xfrm>
          <a:off x="6739332" y="1511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56D25B90-4989-43DA-B5F0-A2BBE9EAD757}"/>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A33F5D7E-44B5-4361-8699-D6BF4D1E032E}"/>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ED1F6ABE-F631-4D13-BC53-348DED8BEBAD}"/>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2FA72695-E739-4A8E-82CB-B11C3A31B721}"/>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22F92931-DF4A-4525-A954-87B75AA05E17}"/>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D5FBEA09-1610-4092-95AF-CF1D6CB67405}"/>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EA3D837D-E894-4D9E-B6EF-D6779349FD66}"/>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11449D00-63AF-47EC-AA4C-531FDC61E6D9}"/>
            </a:ext>
          </a:extLst>
        </xdr:cNvPr>
        <xdr:cNvSpPr/>
      </xdr:nvSpPr>
      <xdr:spPr>
        <a:xfrm>
          <a:off x="762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40FADDD1-9424-4CFA-88C3-D8BB844B9385}"/>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8EFEDA99-4F82-443B-8C36-ADFF10F105FC}"/>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631DBDFB-1512-40B2-B781-2A1E8A992BA7}"/>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3C15166C-7440-4339-BC82-C592A2518483}"/>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ED98E49A-740A-47FA-BC84-59F00629EBF8}"/>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48F03658-7261-43D0-B6A9-36B495B7AA60}"/>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92E35320-1510-4633-B09E-66943F726D8B}"/>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1BA42FAD-0367-41F2-ACAC-AB19D7E65223}"/>
            </a:ext>
          </a:extLst>
        </xdr:cNvPr>
        <xdr:cNvSpPr/>
      </xdr:nvSpPr>
      <xdr:spPr>
        <a:xfrm>
          <a:off x="660209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822BDF87-C00C-4AF9-9ADC-D237289DEA11}"/>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84A80D27-5478-4E26-AF7D-624657672C34}"/>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BDDD2058-91F3-419F-8A14-0700650D33C9}"/>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8A954105-390C-405B-8798-A2E32890E2C8}"/>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343AFB28-B62C-411E-82E3-C7FDAC9112BB}"/>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731931B3-78E8-4315-8189-598D8AF5D2AF}"/>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7E100FFA-5A52-4528-A079-CB9BACA0455E}"/>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20046460-9714-4B61-8214-A295BF80A644}"/>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6617BE5F-5588-4FCA-BF91-557626A5E41B}"/>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C8DD1F8C-8E0E-4BD5-8180-F0F83A479E08}"/>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E3A36A87-80F3-41CE-AD93-FA43C5B1DA22}"/>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D0849EA6-CF11-414E-B090-FA22D2D46D37}"/>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09173290-6B33-4585-92E1-807AE267F8E1}"/>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6B048D6A-9FC7-4C8D-BD3F-54BBB89CEE15}"/>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4AFE2399-4775-4B2B-BAE0-10A9660B39CE}"/>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697955DD-9472-4391-9C4D-2098B0F942BC}"/>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F91E2D44-92F3-4A7D-B6CA-322E1615A1D5}"/>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28498811-8F8C-4CA4-AFD8-B03642D444B6}"/>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6B941F23-972F-4348-A781-A018B9A322CE}"/>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D666E9EC-3C16-4583-8B1D-D5C73B6A0E5E}"/>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2" name="テキスト ボックス 311">
          <a:extLst>
            <a:ext uri="{FF2B5EF4-FFF2-40B4-BE49-F238E27FC236}">
              <a16:creationId xmlns:a16="http://schemas.microsoft.com/office/drawing/2014/main" id="{1CF79E21-D6C4-454B-A107-7157875BC238}"/>
            </a:ext>
          </a:extLst>
        </xdr:cNvPr>
        <xdr:cNvSpPr txBox="1"/>
      </xdr:nvSpPr>
      <xdr:spPr>
        <a:xfrm>
          <a:off x="12108966" y="56927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CBA2089E-04AF-4C06-89E9-67A7D5BB0AFB}"/>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4" name="【認定こども園・幼稚園・保育所】&#10;有形固定資産減価償却率グラフ枠">
          <a:extLst>
            <a:ext uri="{FF2B5EF4-FFF2-40B4-BE49-F238E27FC236}">
              <a16:creationId xmlns:a16="http://schemas.microsoft.com/office/drawing/2014/main" id="{68F93309-BEE2-4E49-8ABD-0868BBD231FB}"/>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5" name="直線コネクタ 314">
          <a:extLst>
            <a:ext uri="{FF2B5EF4-FFF2-40B4-BE49-F238E27FC236}">
              <a16:creationId xmlns:a16="http://schemas.microsoft.com/office/drawing/2014/main" id="{DC3882EF-6F21-48C2-94B6-22CC0D4C7DB2}"/>
            </a:ext>
          </a:extLst>
        </xdr:cNvPr>
        <xdr:cNvCxnSpPr/>
      </xdr:nvCxnSpPr>
      <xdr:spPr>
        <a:xfrm flipV="1">
          <a:off x="16316959" y="5844540"/>
          <a:ext cx="0" cy="1290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6" name="【認定こども園・幼稚園・保育所】&#10;有形固定資産減価償却率最小値テキスト">
          <a:extLst>
            <a:ext uri="{FF2B5EF4-FFF2-40B4-BE49-F238E27FC236}">
              <a16:creationId xmlns:a16="http://schemas.microsoft.com/office/drawing/2014/main" id="{39ECB8E3-B72D-4B13-8CE9-ECA5851AA93A}"/>
            </a:ext>
          </a:extLst>
        </xdr:cNvPr>
        <xdr:cNvSpPr txBox="1"/>
      </xdr:nvSpPr>
      <xdr:spPr>
        <a:xfrm>
          <a:off x="16355695" y="714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7" name="直線コネクタ 316">
          <a:extLst>
            <a:ext uri="{FF2B5EF4-FFF2-40B4-BE49-F238E27FC236}">
              <a16:creationId xmlns:a16="http://schemas.microsoft.com/office/drawing/2014/main" id="{7F2F513B-A607-4EAA-807F-063425C13A74}"/>
            </a:ext>
          </a:extLst>
        </xdr:cNvPr>
        <xdr:cNvCxnSpPr/>
      </xdr:nvCxnSpPr>
      <xdr:spPr>
        <a:xfrm>
          <a:off x="16230600" y="713549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8" name="【認定こども園・幼稚園・保育所】&#10;有形固定資産減価償却率最大値テキスト">
          <a:extLst>
            <a:ext uri="{FF2B5EF4-FFF2-40B4-BE49-F238E27FC236}">
              <a16:creationId xmlns:a16="http://schemas.microsoft.com/office/drawing/2014/main" id="{168F1A3D-6160-47C9-B8E7-A3FCB19D8C9E}"/>
            </a:ext>
          </a:extLst>
        </xdr:cNvPr>
        <xdr:cNvSpPr txBox="1"/>
      </xdr:nvSpPr>
      <xdr:spPr>
        <a:xfrm>
          <a:off x="16355695" y="56121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9" name="直線コネクタ 318">
          <a:extLst>
            <a:ext uri="{FF2B5EF4-FFF2-40B4-BE49-F238E27FC236}">
              <a16:creationId xmlns:a16="http://schemas.microsoft.com/office/drawing/2014/main" id="{946A7B6A-9C86-4BFB-AC84-5B204CE017F3}"/>
            </a:ext>
          </a:extLst>
        </xdr:cNvPr>
        <xdr:cNvCxnSpPr/>
      </xdr:nvCxnSpPr>
      <xdr:spPr>
        <a:xfrm>
          <a:off x="16230600" y="58445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320" name="【認定こども園・幼稚園・保育所】&#10;有形固定資産減価償却率平均値テキスト">
          <a:extLst>
            <a:ext uri="{FF2B5EF4-FFF2-40B4-BE49-F238E27FC236}">
              <a16:creationId xmlns:a16="http://schemas.microsoft.com/office/drawing/2014/main" id="{8F258D9D-1495-4274-B4F6-F0C04D4DE80A}"/>
            </a:ext>
          </a:extLst>
        </xdr:cNvPr>
        <xdr:cNvSpPr txBox="1"/>
      </xdr:nvSpPr>
      <xdr:spPr>
        <a:xfrm>
          <a:off x="16355695" y="6376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1" name="フローチャート: 判断 320">
          <a:extLst>
            <a:ext uri="{FF2B5EF4-FFF2-40B4-BE49-F238E27FC236}">
              <a16:creationId xmlns:a16="http://schemas.microsoft.com/office/drawing/2014/main" id="{4559C335-4A49-4D04-96BD-F529BE48559B}"/>
            </a:ext>
          </a:extLst>
        </xdr:cNvPr>
        <xdr:cNvSpPr/>
      </xdr:nvSpPr>
      <xdr:spPr>
        <a:xfrm>
          <a:off x="16268700" y="652653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2" name="フローチャート: 判断 321">
          <a:extLst>
            <a:ext uri="{FF2B5EF4-FFF2-40B4-BE49-F238E27FC236}">
              <a16:creationId xmlns:a16="http://schemas.microsoft.com/office/drawing/2014/main" id="{D62BFEEB-DA3E-4C39-B67E-5CB23BFF4216}"/>
            </a:ext>
          </a:extLst>
        </xdr:cNvPr>
        <xdr:cNvSpPr/>
      </xdr:nvSpPr>
      <xdr:spPr>
        <a:xfrm>
          <a:off x="15430500" y="652589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3" name="フローチャート: 判断 322">
          <a:extLst>
            <a:ext uri="{FF2B5EF4-FFF2-40B4-BE49-F238E27FC236}">
              <a16:creationId xmlns:a16="http://schemas.microsoft.com/office/drawing/2014/main" id="{33534476-7C13-403B-A496-5B1BEB319C97}"/>
            </a:ext>
          </a:extLst>
        </xdr:cNvPr>
        <xdr:cNvSpPr/>
      </xdr:nvSpPr>
      <xdr:spPr>
        <a:xfrm>
          <a:off x="14543405" y="652589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4" name="フローチャート: 判断 323">
          <a:extLst>
            <a:ext uri="{FF2B5EF4-FFF2-40B4-BE49-F238E27FC236}">
              <a16:creationId xmlns:a16="http://schemas.microsoft.com/office/drawing/2014/main" id="{3B9A38C8-5D79-420E-9E4A-A07C3927953A}"/>
            </a:ext>
          </a:extLst>
        </xdr:cNvPr>
        <xdr:cNvSpPr/>
      </xdr:nvSpPr>
      <xdr:spPr>
        <a:xfrm>
          <a:off x="13650595" y="65074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5" name="フローチャート: 判断 324">
          <a:extLst>
            <a:ext uri="{FF2B5EF4-FFF2-40B4-BE49-F238E27FC236}">
              <a16:creationId xmlns:a16="http://schemas.microsoft.com/office/drawing/2014/main" id="{9F5F9CB3-C3B2-49FF-B181-4B33580E11EE}"/>
            </a:ext>
          </a:extLst>
        </xdr:cNvPr>
        <xdr:cNvSpPr/>
      </xdr:nvSpPr>
      <xdr:spPr>
        <a:xfrm>
          <a:off x="12763500" y="648779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2E70EAF6-6799-491E-8EC6-F00B24566794}"/>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D36FD04E-6048-42B4-B8B3-118B06256AC8}"/>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CC4AEC81-3B51-428F-A7A2-0E40DE1712EA}"/>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920C98FF-1168-496B-8C46-530AD6F76844}"/>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626A1DB1-0A1E-4DCD-A63D-743A5FED6135}"/>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60960</xdr:rowOff>
    </xdr:from>
    <xdr:to>
      <xdr:col>85</xdr:col>
      <xdr:colOff>177800</xdr:colOff>
      <xdr:row>37</xdr:row>
      <xdr:rowOff>162560</xdr:rowOff>
    </xdr:to>
    <xdr:sp macro="" textlink="">
      <xdr:nvSpPr>
        <xdr:cNvPr id="331" name="楕円 330">
          <a:extLst>
            <a:ext uri="{FF2B5EF4-FFF2-40B4-BE49-F238E27FC236}">
              <a16:creationId xmlns:a16="http://schemas.microsoft.com/office/drawing/2014/main" id="{29438FC0-626A-48BB-A481-F2132E65457E}"/>
            </a:ext>
          </a:extLst>
        </xdr:cNvPr>
        <xdr:cNvSpPr/>
      </xdr:nvSpPr>
      <xdr:spPr>
        <a:xfrm>
          <a:off x="16268700" y="654939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39387</xdr:rowOff>
    </xdr:from>
    <xdr:ext cx="405111" cy="259045"/>
    <xdr:sp macro="" textlink="">
      <xdr:nvSpPr>
        <xdr:cNvPr id="332" name="【認定こども園・幼稚園・保育所】&#10;有形固定資産減価償却率該当値テキスト">
          <a:extLst>
            <a:ext uri="{FF2B5EF4-FFF2-40B4-BE49-F238E27FC236}">
              <a16:creationId xmlns:a16="http://schemas.microsoft.com/office/drawing/2014/main" id="{BF1EB7E8-C409-49A2-8570-EFCFF2662D29}"/>
            </a:ext>
          </a:extLst>
        </xdr:cNvPr>
        <xdr:cNvSpPr txBox="1"/>
      </xdr:nvSpPr>
      <xdr:spPr>
        <a:xfrm>
          <a:off x="16355695" y="652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30480</xdr:rowOff>
    </xdr:from>
    <xdr:to>
      <xdr:col>81</xdr:col>
      <xdr:colOff>101600</xdr:colOff>
      <xdr:row>37</xdr:row>
      <xdr:rowOff>132080</xdr:rowOff>
    </xdr:to>
    <xdr:sp macro="" textlink="">
      <xdr:nvSpPr>
        <xdr:cNvPr id="333" name="楕円 332">
          <a:extLst>
            <a:ext uri="{FF2B5EF4-FFF2-40B4-BE49-F238E27FC236}">
              <a16:creationId xmlns:a16="http://schemas.microsoft.com/office/drawing/2014/main" id="{0239095C-F9B0-4101-BBBF-E60A39800635}"/>
            </a:ext>
          </a:extLst>
        </xdr:cNvPr>
        <xdr:cNvSpPr/>
      </xdr:nvSpPr>
      <xdr:spPr>
        <a:xfrm>
          <a:off x="15430500" y="651700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81280</xdr:rowOff>
    </xdr:from>
    <xdr:to>
      <xdr:col>85</xdr:col>
      <xdr:colOff>127000</xdr:colOff>
      <xdr:row>37</xdr:row>
      <xdr:rowOff>111760</xdr:rowOff>
    </xdr:to>
    <xdr:cxnSp macro="">
      <xdr:nvCxnSpPr>
        <xdr:cNvPr id="334" name="直線コネクタ 333">
          <a:extLst>
            <a:ext uri="{FF2B5EF4-FFF2-40B4-BE49-F238E27FC236}">
              <a16:creationId xmlns:a16="http://schemas.microsoft.com/office/drawing/2014/main" id="{818B83AA-E9BB-46C9-A012-5BEBD4CBF45E}"/>
            </a:ext>
          </a:extLst>
        </xdr:cNvPr>
        <xdr:cNvCxnSpPr/>
      </xdr:nvCxnSpPr>
      <xdr:spPr>
        <a:xfrm>
          <a:off x="15479395" y="656399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1270</xdr:rowOff>
    </xdr:from>
    <xdr:to>
      <xdr:col>76</xdr:col>
      <xdr:colOff>165100</xdr:colOff>
      <xdr:row>37</xdr:row>
      <xdr:rowOff>102870</xdr:rowOff>
    </xdr:to>
    <xdr:sp macro="" textlink="">
      <xdr:nvSpPr>
        <xdr:cNvPr id="335" name="楕円 334">
          <a:extLst>
            <a:ext uri="{FF2B5EF4-FFF2-40B4-BE49-F238E27FC236}">
              <a16:creationId xmlns:a16="http://schemas.microsoft.com/office/drawing/2014/main" id="{3CEB13EE-FA7A-4726-AFE1-D433542CF79B}"/>
            </a:ext>
          </a:extLst>
        </xdr:cNvPr>
        <xdr:cNvSpPr/>
      </xdr:nvSpPr>
      <xdr:spPr>
        <a:xfrm>
          <a:off x="14543405" y="6485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52070</xdr:rowOff>
    </xdr:from>
    <xdr:to>
      <xdr:col>81</xdr:col>
      <xdr:colOff>50800</xdr:colOff>
      <xdr:row>37</xdr:row>
      <xdr:rowOff>81280</xdr:rowOff>
    </xdr:to>
    <xdr:cxnSp macro="">
      <xdr:nvCxnSpPr>
        <xdr:cNvPr id="336" name="直線コネクタ 335">
          <a:extLst>
            <a:ext uri="{FF2B5EF4-FFF2-40B4-BE49-F238E27FC236}">
              <a16:creationId xmlns:a16="http://schemas.microsoft.com/office/drawing/2014/main" id="{74A15379-E5DA-45A7-801D-F5D96FA668A6}"/>
            </a:ext>
          </a:extLst>
        </xdr:cNvPr>
        <xdr:cNvCxnSpPr/>
      </xdr:nvCxnSpPr>
      <xdr:spPr>
        <a:xfrm>
          <a:off x="14592300" y="6534785"/>
          <a:ext cx="88709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142240</xdr:rowOff>
    </xdr:from>
    <xdr:to>
      <xdr:col>72</xdr:col>
      <xdr:colOff>38100</xdr:colOff>
      <xdr:row>37</xdr:row>
      <xdr:rowOff>72390</xdr:rowOff>
    </xdr:to>
    <xdr:sp macro="" textlink="">
      <xdr:nvSpPr>
        <xdr:cNvPr id="337" name="楕円 336">
          <a:extLst>
            <a:ext uri="{FF2B5EF4-FFF2-40B4-BE49-F238E27FC236}">
              <a16:creationId xmlns:a16="http://schemas.microsoft.com/office/drawing/2014/main" id="{B22D402C-BED7-42A2-9DED-3E5AEBC1FE7C}"/>
            </a:ext>
          </a:extLst>
        </xdr:cNvPr>
        <xdr:cNvSpPr/>
      </xdr:nvSpPr>
      <xdr:spPr>
        <a:xfrm>
          <a:off x="13650595" y="645350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21590</xdr:rowOff>
    </xdr:from>
    <xdr:to>
      <xdr:col>76</xdr:col>
      <xdr:colOff>114300</xdr:colOff>
      <xdr:row>37</xdr:row>
      <xdr:rowOff>52070</xdr:rowOff>
    </xdr:to>
    <xdr:cxnSp macro="">
      <xdr:nvCxnSpPr>
        <xdr:cNvPr id="338" name="直線コネクタ 337">
          <a:extLst>
            <a:ext uri="{FF2B5EF4-FFF2-40B4-BE49-F238E27FC236}">
              <a16:creationId xmlns:a16="http://schemas.microsoft.com/office/drawing/2014/main" id="{7496F672-F278-4F57-820B-57EDFA414AAB}"/>
            </a:ext>
          </a:extLst>
        </xdr:cNvPr>
        <xdr:cNvCxnSpPr/>
      </xdr:nvCxnSpPr>
      <xdr:spPr>
        <a:xfrm>
          <a:off x="13705205" y="6510020"/>
          <a:ext cx="88709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111760</xdr:rowOff>
    </xdr:from>
    <xdr:to>
      <xdr:col>67</xdr:col>
      <xdr:colOff>101600</xdr:colOff>
      <xdr:row>37</xdr:row>
      <xdr:rowOff>41910</xdr:rowOff>
    </xdr:to>
    <xdr:sp macro="" textlink="">
      <xdr:nvSpPr>
        <xdr:cNvPr id="339" name="楕円 338">
          <a:extLst>
            <a:ext uri="{FF2B5EF4-FFF2-40B4-BE49-F238E27FC236}">
              <a16:creationId xmlns:a16="http://schemas.microsoft.com/office/drawing/2014/main" id="{A7BC4C69-53DA-41BE-A3C6-ACC25D3A9F23}"/>
            </a:ext>
          </a:extLst>
        </xdr:cNvPr>
        <xdr:cNvSpPr/>
      </xdr:nvSpPr>
      <xdr:spPr>
        <a:xfrm>
          <a:off x="12763500" y="6421120"/>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162560</xdr:rowOff>
    </xdr:from>
    <xdr:to>
      <xdr:col>71</xdr:col>
      <xdr:colOff>177800</xdr:colOff>
      <xdr:row>37</xdr:row>
      <xdr:rowOff>21590</xdr:rowOff>
    </xdr:to>
    <xdr:cxnSp macro="">
      <xdr:nvCxnSpPr>
        <xdr:cNvPr id="340" name="直線コネクタ 339">
          <a:extLst>
            <a:ext uri="{FF2B5EF4-FFF2-40B4-BE49-F238E27FC236}">
              <a16:creationId xmlns:a16="http://schemas.microsoft.com/office/drawing/2014/main" id="{4F1DA57D-7DAD-4401-97A9-5320F03D3514}"/>
            </a:ext>
          </a:extLst>
        </xdr:cNvPr>
        <xdr:cNvCxnSpPr/>
      </xdr:nvCxnSpPr>
      <xdr:spPr>
        <a:xfrm>
          <a:off x="12812395" y="6470015"/>
          <a:ext cx="89281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341" name="n_1aveValue【認定こども園・幼稚園・保育所】&#10;有形固定資産減価償却率">
          <a:extLst>
            <a:ext uri="{FF2B5EF4-FFF2-40B4-BE49-F238E27FC236}">
              <a16:creationId xmlns:a16="http://schemas.microsoft.com/office/drawing/2014/main" id="{7462CF0D-B94C-435D-AD9E-B9C57611548B}"/>
            </a:ext>
          </a:extLst>
        </xdr:cNvPr>
        <xdr:cNvSpPr txBox="1"/>
      </xdr:nvSpPr>
      <xdr:spPr>
        <a:xfrm>
          <a:off x="15267949" y="662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342" name="n_2aveValue【認定こども園・幼稚園・保育所】&#10;有形固定資産減価償却率">
          <a:extLst>
            <a:ext uri="{FF2B5EF4-FFF2-40B4-BE49-F238E27FC236}">
              <a16:creationId xmlns:a16="http://schemas.microsoft.com/office/drawing/2014/main" id="{971034C9-0047-4C87-95CB-4A6B732B1074}"/>
            </a:ext>
          </a:extLst>
        </xdr:cNvPr>
        <xdr:cNvSpPr txBox="1"/>
      </xdr:nvSpPr>
      <xdr:spPr>
        <a:xfrm>
          <a:off x="14391649" y="662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343" name="n_3aveValue【認定こども園・幼稚園・保育所】&#10;有形固定資産減価償却率">
          <a:extLst>
            <a:ext uri="{FF2B5EF4-FFF2-40B4-BE49-F238E27FC236}">
              <a16:creationId xmlns:a16="http://schemas.microsoft.com/office/drawing/2014/main" id="{2B404C4B-870E-4E5F-A7D0-B3CB3C489765}"/>
            </a:ext>
          </a:extLst>
        </xdr:cNvPr>
        <xdr:cNvSpPr txBox="1"/>
      </xdr:nvSpPr>
      <xdr:spPr>
        <a:xfrm>
          <a:off x="13498839" y="659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344" name="n_4aveValue【認定こども園・幼稚園・保育所】&#10;有形固定資産減価償却率">
          <a:extLst>
            <a:ext uri="{FF2B5EF4-FFF2-40B4-BE49-F238E27FC236}">
              <a16:creationId xmlns:a16="http://schemas.microsoft.com/office/drawing/2014/main" id="{E7249910-E1AC-4F0C-BAAA-86A6B33EB0D8}"/>
            </a:ext>
          </a:extLst>
        </xdr:cNvPr>
        <xdr:cNvSpPr txBox="1"/>
      </xdr:nvSpPr>
      <xdr:spPr>
        <a:xfrm>
          <a:off x="12611744" y="6586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148607</xdr:rowOff>
    </xdr:from>
    <xdr:ext cx="405111" cy="259045"/>
    <xdr:sp macro="" textlink="">
      <xdr:nvSpPr>
        <xdr:cNvPr id="345" name="n_1mainValue【認定こども園・幼稚園・保育所】&#10;有形固定資産減価償却率">
          <a:extLst>
            <a:ext uri="{FF2B5EF4-FFF2-40B4-BE49-F238E27FC236}">
              <a16:creationId xmlns:a16="http://schemas.microsoft.com/office/drawing/2014/main" id="{EC93AC98-D8EB-4015-AA1C-9F1558920E6B}"/>
            </a:ext>
          </a:extLst>
        </xdr:cNvPr>
        <xdr:cNvSpPr txBox="1"/>
      </xdr:nvSpPr>
      <xdr:spPr>
        <a:xfrm>
          <a:off x="15267949"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119397</xdr:rowOff>
    </xdr:from>
    <xdr:ext cx="405111" cy="259045"/>
    <xdr:sp macro="" textlink="">
      <xdr:nvSpPr>
        <xdr:cNvPr id="346" name="n_2mainValue【認定こども園・幼稚園・保育所】&#10;有形固定資産減価償却率">
          <a:extLst>
            <a:ext uri="{FF2B5EF4-FFF2-40B4-BE49-F238E27FC236}">
              <a16:creationId xmlns:a16="http://schemas.microsoft.com/office/drawing/2014/main" id="{A0B95CF1-0822-4569-B2CC-D6EB4B5B1BF7}"/>
            </a:ext>
          </a:extLst>
        </xdr:cNvPr>
        <xdr:cNvSpPr txBox="1"/>
      </xdr:nvSpPr>
      <xdr:spPr>
        <a:xfrm>
          <a:off x="14391649" y="6251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88917</xdr:rowOff>
    </xdr:from>
    <xdr:ext cx="405111" cy="259045"/>
    <xdr:sp macro="" textlink="">
      <xdr:nvSpPr>
        <xdr:cNvPr id="347" name="n_3mainValue【認定こども園・幼稚園・保育所】&#10;有形固定資産減価償却率">
          <a:extLst>
            <a:ext uri="{FF2B5EF4-FFF2-40B4-BE49-F238E27FC236}">
              <a16:creationId xmlns:a16="http://schemas.microsoft.com/office/drawing/2014/main" id="{063FFC60-2063-4FDF-BFCB-1BE6CF40AFA2}"/>
            </a:ext>
          </a:extLst>
        </xdr:cNvPr>
        <xdr:cNvSpPr txBox="1"/>
      </xdr:nvSpPr>
      <xdr:spPr>
        <a:xfrm>
          <a:off x="13498839" y="6221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58437</xdr:rowOff>
    </xdr:from>
    <xdr:ext cx="405111" cy="259045"/>
    <xdr:sp macro="" textlink="">
      <xdr:nvSpPr>
        <xdr:cNvPr id="348" name="n_4mainValue【認定こども園・幼稚園・保育所】&#10;有形固定資産減価償却率">
          <a:extLst>
            <a:ext uri="{FF2B5EF4-FFF2-40B4-BE49-F238E27FC236}">
              <a16:creationId xmlns:a16="http://schemas.microsoft.com/office/drawing/2014/main" id="{59FE2AF3-C38B-417A-A325-409EED4FFCC2}"/>
            </a:ext>
          </a:extLst>
        </xdr:cNvPr>
        <xdr:cNvSpPr txBox="1"/>
      </xdr:nvSpPr>
      <xdr:spPr>
        <a:xfrm>
          <a:off x="12611744" y="619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a16="http://schemas.microsoft.com/office/drawing/2014/main" id="{A1874BFD-F709-45A3-BAD8-87BE55C32C7C}"/>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a16="http://schemas.microsoft.com/office/drawing/2014/main" id="{FEB49AA8-1E65-40D3-B804-0599033DB019}"/>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a16="http://schemas.microsoft.com/office/drawing/2014/main" id="{33398270-84E7-42D3-B47F-CECCF063ED8B}"/>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a16="http://schemas.microsoft.com/office/drawing/2014/main" id="{B120F8C8-8F3A-4D36-B3F8-172D955445FC}"/>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a16="http://schemas.microsoft.com/office/drawing/2014/main" id="{87487BE1-9279-46E2-A4FD-0948F5957A06}"/>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a16="http://schemas.microsoft.com/office/drawing/2014/main" id="{406769A9-E517-4568-8B32-5C1DBECCF1C9}"/>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a16="http://schemas.microsoft.com/office/drawing/2014/main" id="{723D0212-9A1B-4108-81EC-C724F869B227}"/>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a16="http://schemas.microsoft.com/office/drawing/2014/main" id="{051401CF-209F-4453-B8F0-115315F32AE8}"/>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a:extLst>
            <a:ext uri="{FF2B5EF4-FFF2-40B4-BE49-F238E27FC236}">
              <a16:creationId xmlns:a16="http://schemas.microsoft.com/office/drawing/2014/main" id="{306E2139-BDB2-4265-827F-573B66427377}"/>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a:extLst>
            <a:ext uri="{FF2B5EF4-FFF2-40B4-BE49-F238E27FC236}">
              <a16:creationId xmlns:a16="http://schemas.microsoft.com/office/drawing/2014/main" id="{07F35057-5A7B-4EC1-9CB7-8FC35327F4C6}"/>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59" name="直線コネクタ 358">
          <a:extLst>
            <a:ext uri="{FF2B5EF4-FFF2-40B4-BE49-F238E27FC236}">
              <a16:creationId xmlns:a16="http://schemas.microsoft.com/office/drawing/2014/main" id="{EF2A04A3-03F4-4A74-AA06-7712541B6C5B}"/>
            </a:ext>
          </a:extLst>
        </xdr:cNvPr>
        <xdr:cNvCxnSpPr/>
      </xdr:nvCxnSpPr>
      <xdr:spPr>
        <a:xfrm>
          <a:off x="18288000"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0" name="テキスト ボックス 359">
          <a:extLst>
            <a:ext uri="{FF2B5EF4-FFF2-40B4-BE49-F238E27FC236}">
              <a16:creationId xmlns:a16="http://schemas.microsoft.com/office/drawing/2014/main" id="{DE6E162B-10B2-4B26-B897-54F7DA6D99C7}"/>
            </a:ext>
          </a:extLst>
        </xdr:cNvPr>
        <xdr:cNvSpPr txBox="1"/>
      </xdr:nvSpPr>
      <xdr:spPr>
        <a:xfrm>
          <a:off x="17822726" y="7171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1" name="直線コネクタ 360">
          <a:extLst>
            <a:ext uri="{FF2B5EF4-FFF2-40B4-BE49-F238E27FC236}">
              <a16:creationId xmlns:a16="http://schemas.microsoft.com/office/drawing/2014/main" id="{F58CEAAA-FF84-4E24-87EE-DFEC37C9CA3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2" name="テキスト ボックス 361">
          <a:extLst>
            <a:ext uri="{FF2B5EF4-FFF2-40B4-BE49-F238E27FC236}">
              <a16:creationId xmlns:a16="http://schemas.microsoft.com/office/drawing/2014/main" id="{F3E33A84-FB7F-4E74-B1A3-7EE894B10FA9}"/>
            </a:ext>
          </a:extLst>
        </xdr:cNvPr>
        <xdr:cNvSpPr txBox="1"/>
      </xdr:nvSpPr>
      <xdr:spPr>
        <a:xfrm>
          <a:off x="17822726" y="6706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3" name="直線コネクタ 362">
          <a:extLst>
            <a:ext uri="{FF2B5EF4-FFF2-40B4-BE49-F238E27FC236}">
              <a16:creationId xmlns:a16="http://schemas.microsoft.com/office/drawing/2014/main" id="{52A91D80-0013-4209-A9BE-42CD263E6494}"/>
            </a:ext>
          </a:extLst>
        </xdr:cNvPr>
        <xdr:cNvCxnSpPr/>
      </xdr:nvCxnSpPr>
      <xdr:spPr>
        <a:xfrm>
          <a:off x="18288000"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4" name="テキスト ボックス 363">
          <a:extLst>
            <a:ext uri="{FF2B5EF4-FFF2-40B4-BE49-F238E27FC236}">
              <a16:creationId xmlns:a16="http://schemas.microsoft.com/office/drawing/2014/main" id="{ECC10CA8-8303-4380-BEB3-4EE2B90238B7}"/>
            </a:ext>
          </a:extLst>
        </xdr:cNvPr>
        <xdr:cNvSpPr txBox="1"/>
      </xdr:nvSpPr>
      <xdr:spPr>
        <a:xfrm>
          <a:off x="17822726" y="6241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5" name="直線コネクタ 364">
          <a:extLst>
            <a:ext uri="{FF2B5EF4-FFF2-40B4-BE49-F238E27FC236}">
              <a16:creationId xmlns:a16="http://schemas.microsoft.com/office/drawing/2014/main" id="{584E1FAC-453A-4E06-83C8-597074836C0C}"/>
            </a:ext>
          </a:extLst>
        </xdr:cNvPr>
        <xdr:cNvCxnSpPr/>
      </xdr:nvCxnSpPr>
      <xdr:spPr>
        <a:xfrm>
          <a:off x="18288000"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6" name="テキスト ボックス 365">
          <a:extLst>
            <a:ext uri="{FF2B5EF4-FFF2-40B4-BE49-F238E27FC236}">
              <a16:creationId xmlns:a16="http://schemas.microsoft.com/office/drawing/2014/main" id="{8FE98FE2-3908-408D-9902-40C73A4A2104}"/>
            </a:ext>
          </a:extLst>
        </xdr:cNvPr>
        <xdr:cNvSpPr txBox="1"/>
      </xdr:nvSpPr>
      <xdr:spPr>
        <a:xfrm>
          <a:off x="17822726" y="5768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5CBDCA0B-D7FD-4B9B-B1CB-3C7F7E7851D1}"/>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8" name="テキスト ボックス 367">
          <a:extLst>
            <a:ext uri="{FF2B5EF4-FFF2-40B4-BE49-F238E27FC236}">
              <a16:creationId xmlns:a16="http://schemas.microsoft.com/office/drawing/2014/main" id="{7690D3C2-5A48-4C80-A663-D0ABE70ACD7B}"/>
            </a:ext>
          </a:extLst>
        </xdr:cNvPr>
        <xdr:cNvSpPr txBox="1"/>
      </xdr:nvSpPr>
      <xdr:spPr>
        <a:xfrm>
          <a:off x="17822726"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認定こども園・幼稚園・保育所】&#10;一人当たり面積グラフ枠">
          <a:extLst>
            <a:ext uri="{FF2B5EF4-FFF2-40B4-BE49-F238E27FC236}">
              <a16:creationId xmlns:a16="http://schemas.microsoft.com/office/drawing/2014/main" id="{9D5DF36D-8EE3-453F-939D-8DF248A91B5D}"/>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0" name="直線コネクタ 369">
          <a:extLst>
            <a:ext uri="{FF2B5EF4-FFF2-40B4-BE49-F238E27FC236}">
              <a16:creationId xmlns:a16="http://schemas.microsoft.com/office/drawing/2014/main" id="{78A9D372-5915-493D-9774-B3F1E9B28A5B}"/>
            </a:ext>
          </a:extLst>
        </xdr:cNvPr>
        <xdr:cNvCxnSpPr/>
      </xdr:nvCxnSpPr>
      <xdr:spPr>
        <a:xfrm flipV="1">
          <a:off x="22162769" y="6107811"/>
          <a:ext cx="0" cy="1192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1" name="【認定こども園・幼稚園・保育所】&#10;一人当たり面積最小値テキスト">
          <a:extLst>
            <a:ext uri="{FF2B5EF4-FFF2-40B4-BE49-F238E27FC236}">
              <a16:creationId xmlns:a16="http://schemas.microsoft.com/office/drawing/2014/main" id="{047852B7-CE3F-4C67-8BE3-3467E01E970C}"/>
            </a:ext>
          </a:extLst>
        </xdr:cNvPr>
        <xdr:cNvSpPr txBox="1"/>
      </xdr:nvSpPr>
      <xdr:spPr>
        <a:xfrm>
          <a:off x="22201505" y="7304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2" name="直線コネクタ 371">
          <a:extLst>
            <a:ext uri="{FF2B5EF4-FFF2-40B4-BE49-F238E27FC236}">
              <a16:creationId xmlns:a16="http://schemas.microsoft.com/office/drawing/2014/main" id="{E110F247-FFEC-422E-9683-CFB51D88EB9C}"/>
            </a:ext>
          </a:extLst>
        </xdr:cNvPr>
        <xdr:cNvCxnSpPr/>
      </xdr:nvCxnSpPr>
      <xdr:spPr>
        <a:xfrm>
          <a:off x="22070695" y="730072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3" name="【認定こども園・幼稚園・保育所】&#10;一人当たり面積最大値テキスト">
          <a:extLst>
            <a:ext uri="{FF2B5EF4-FFF2-40B4-BE49-F238E27FC236}">
              <a16:creationId xmlns:a16="http://schemas.microsoft.com/office/drawing/2014/main" id="{A1CB4F0D-B73C-4F89-A9FE-82653161517A}"/>
            </a:ext>
          </a:extLst>
        </xdr:cNvPr>
        <xdr:cNvSpPr txBox="1"/>
      </xdr:nvSpPr>
      <xdr:spPr>
        <a:xfrm>
          <a:off x="22201505" y="5881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4" name="直線コネクタ 373">
          <a:extLst>
            <a:ext uri="{FF2B5EF4-FFF2-40B4-BE49-F238E27FC236}">
              <a16:creationId xmlns:a16="http://schemas.microsoft.com/office/drawing/2014/main" id="{16DEAE91-8248-4627-8BAA-CF7104626D88}"/>
            </a:ext>
          </a:extLst>
        </xdr:cNvPr>
        <xdr:cNvCxnSpPr/>
      </xdr:nvCxnSpPr>
      <xdr:spPr>
        <a:xfrm>
          <a:off x="22070695" y="610781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375" name="【認定こども園・幼稚園・保育所】&#10;一人当たり面積平均値テキスト">
          <a:extLst>
            <a:ext uri="{FF2B5EF4-FFF2-40B4-BE49-F238E27FC236}">
              <a16:creationId xmlns:a16="http://schemas.microsoft.com/office/drawing/2014/main" id="{8AA97040-EE3C-476A-A132-872BBAC424BC}"/>
            </a:ext>
          </a:extLst>
        </xdr:cNvPr>
        <xdr:cNvSpPr txBox="1"/>
      </xdr:nvSpPr>
      <xdr:spPr>
        <a:xfrm>
          <a:off x="22201505" y="68426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6" name="フローチャート: 判断 375">
          <a:extLst>
            <a:ext uri="{FF2B5EF4-FFF2-40B4-BE49-F238E27FC236}">
              <a16:creationId xmlns:a16="http://schemas.microsoft.com/office/drawing/2014/main" id="{F91665E7-611D-401A-B091-1A4DE062833C}"/>
            </a:ext>
          </a:extLst>
        </xdr:cNvPr>
        <xdr:cNvSpPr/>
      </xdr:nvSpPr>
      <xdr:spPr>
        <a:xfrm>
          <a:off x="22108795" y="699122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7" name="フローチャート: 判断 376">
          <a:extLst>
            <a:ext uri="{FF2B5EF4-FFF2-40B4-BE49-F238E27FC236}">
              <a16:creationId xmlns:a16="http://schemas.microsoft.com/office/drawing/2014/main" id="{FC42347A-B34E-487D-AD37-46BEA0B6A0A2}"/>
            </a:ext>
          </a:extLst>
        </xdr:cNvPr>
        <xdr:cNvSpPr/>
      </xdr:nvSpPr>
      <xdr:spPr>
        <a:xfrm>
          <a:off x="21270595" y="698627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78" name="フローチャート: 判断 377">
          <a:extLst>
            <a:ext uri="{FF2B5EF4-FFF2-40B4-BE49-F238E27FC236}">
              <a16:creationId xmlns:a16="http://schemas.microsoft.com/office/drawing/2014/main" id="{15F02A1E-2044-4474-987F-534454D2A990}"/>
            </a:ext>
          </a:extLst>
        </xdr:cNvPr>
        <xdr:cNvSpPr/>
      </xdr:nvSpPr>
      <xdr:spPr>
        <a:xfrm>
          <a:off x="20383500" y="6983984"/>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79" name="フローチャート: 判断 378">
          <a:extLst>
            <a:ext uri="{FF2B5EF4-FFF2-40B4-BE49-F238E27FC236}">
              <a16:creationId xmlns:a16="http://schemas.microsoft.com/office/drawing/2014/main" id="{CC447FB6-E385-4654-AE2E-EB2ECCEC0068}"/>
            </a:ext>
          </a:extLst>
        </xdr:cNvPr>
        <xdr:cNvSpPr/>
      </xdr:nvSpPr>
      <xdr:spPr>
        <a:xfrm>
          <a:off x="19496405" y="69813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0" name="フローチャート: 判断 379">
          <a:extLst>
            <a:ext uri="{FF2B5EF4-FFF2-40B4-BE49-F238E27FC236}">
              <a16:creationId xmlns:a16="http://schemas.microsoft.com/office/drawing/2014/main" id="{1E6BBDC8-7AB9-41D6-904C-31C76E88FD66}"/>
            </a:ext>
          </a:extLst>
        </xdr:cNvPr>
        <xdr:cNvSpPr/>
      </xdr:nvSpPr>
      <xdr:spPr>
        <a:xfrm>
          <a:off x="18603595" y="697636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D8672FF0-E03A-4D20-97A5-42A169D629BD}"/>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45868287-0156-4B8A-A227-48B7CF869657}"/>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F662EF60-CB3C-4803-81B3-ADBEB51E92ED}"/>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AD59D155-439C-4D4D-96AC-2255B54E15E3}"/>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BB91B98D-6D52-426C-93C4-17463998B77E}"/>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9398</xdr:rowOff>
    </xdr:from>
    <xdr:to>
      <xdr:col>116</xdr:col>
      <xdr:colOff>114300</xdr:colOff>
      <xdr:row>41</xdr:row>
      <xdr:rowOff>110998</xdr:rowOff>
    </xdr:to>
    <xdr:sp macro="" textlink="">
      <xdr:nvSpPr>
        <xdr:cNvPr id="386" name="楕円 385">
          <a:extLst>
            <a:ext uri="{FF2B5EF4-FFF2-40B4-BE49-F238E27FC236}">
              <a16:creationId xmlns:a16="http://schemas.microsoft.com/office/drawing/2014/main" id="{668B199D-4E45-457D-8070-C24AE6C8A9EA}"/>
            </a:ext>
          </a:extLst>
        </xdr:cNvPr>
        <xdr:cNvSpPr/>
      </xdr:nvSpPr>
      <xdr:spPr>
        <a:xfrm>
          <a:off x="22108795" y="719315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95775</xdr:rowOff>
    </xdr:from>
    <xdr:ext cx="469744" cy="259045"/>
    <xdr:sp macro="" textlink="">
      <xdr:nvSpPr>
        <xdr:cNvPr id="387" name="【認定こども園・幼稚園・保育所】&#10;一人当たり面積該当値テキスト">
          <a:extLst>
            <a:ext uri="{FF2B5EF4-FFF2-40B4-BE49-F238E27FC236}">
              <a16:creationId xmlns:a16="http://schemas.microsoft.com/office/drawing/2014/main" id="{99078108-962B-4C05-B8D1-037C92A147F7}"/>
            </a:ext>
          </a:extLst>
        </xdr:cNvPr>
        <xdr:cNvSpPr txBox="1"/>
      </xdr:nvSpPr>
      <xdr:spPr>
        <a:xfrm>
          <a:off x="22201505" y="7109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9398</xdr:rowOff>
    </xdr:from>
    <xdr:to>
      <xdr:col>112</xdr:col>
      <xdr:colOff>38100</xdr:colOff>
      <xdr:row>41</xdr:row>
      <xdr:rowOff>110998</xdr:rowOff>
    </xdr:to>
    <xdr:sp macro="" textlink="">
      <xdr:nvSpPr>
        <xdr:cNvPr id="388" name="楕円 387">
          <a:extLst>
            <a:ext uri="{FF2B5EF4-FFF2-40B4-BE49-F238E27FC236}">
              <a16:creationId xmlns:a16="http://schemas.microsoft.com/office/drawing/2014/main" id="{83FC1B64-A574-4967-A782-B37575271856}"/>
            </a:ext>
          </a:extLst>
        </xdr:cNvPr>
        <xdr:cNvSpPr/>
      </xdr:nvSpPr>
      <xdr:spPr>
        <a:xfrm>
          <a:off x="21270595" y="719315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60198</xdr:rowOff>
    </xdr:from>
    <xdr:to>
      <xdr:col>116</xdr:col>
      <xdr:colOff>63500</xdr:colOff>
      <xdr:row>41</xdr:row>
      <xdr:rowOff>60198</xdr:rowOff>
    </xdr:to>
    <xdr:cxnSp macro="">
      <xdr:nvCxnSpPr>
        <xdr:cNvPr id="389" name="直線コネクタ 388">
          <a:extLst>
            <a:ext uri="{FF2B5EF4-FFF2-40B4-BE49-F238E27FC236}">
              <a16:creationId xmlns:a16="http://schemas.microsoft.com/office/drawing/2014/main" id="{B085A7E6-84BE-4A21-A49E-944AAB30EE63}"/>
            </a:ext>
          </a:extLst>
        </xdr:cNvPr>
        <xdr:cNvCxnSpPr/>
      </xdr:nvCxnSpPr>
      <xdr:spPr>
        <a:xfrm>
          <a:off x="21325205" y="72496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9398</xdr:rowOff>
    </xdr:from>
    <xdr:to>
      <xdr:col>107</xdr:col>
      <xdr:colOff>101600</xdr:colOff>
      <xdr:row>41</xdr:row>
      <xdr:rowOff>110998</xdr:rowOff>
    </xdr:to>
    <xdr:sp macro="" textlink="">
      <xdr:nvSpPr>
        <xdr:cNvPr id="390" name="楕円 389">
          <a:extLst>
            <a:ext uri="{FF2B5EF4-FFF2-40B4-BE49-F238E27FC236}">
              <a16:creationId xmlns:a16="http://schemas.microsoft.com/office/drawing/2014/main" id="{39AD8038-9204-4FB7-A198-4783500E58E3}"/>
            </a:ext>
          </a:extLst>
        </xdr:cNvPr>
        <xdr:cNvSpPr/>
      </xdr:nvSpPr>
      <xdr:spPr>
        <a:xfrm>
          <a:off x="20383500" y="719315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60198</xdr:rowOff>
    </xdr:from>
    <xdr:to>
      <xdr:col>111</xdr:col>
      <xdr:colOff>177800</xdr:colOff>
      <xdr:row>41</xdr:row>
      <xdr:rowOff>60198</xdr:rowOff>
    </xdr:to>
    <xdr:cxnSp macro="">
      <xdr:nvCxnSpPr>
        <xdr:cNvPr id="391" name="直線コネクタ 390">
          <a:extLst>
            <a:ext uri="{FF2B5EF4-FFF2-40B4-BE49-F238E27FC236}">
              <a16:creationId xmlns:a16="http://schemas.microsoft.com/office/drawing/2014/main" id="{5E6BBAF2-4A74-43DE-9258-967B4F9A8017}"/>
            </a:ext>
          </a:extLst>
        </xdr:cNvPr>
        <xdr:cNvCxnSpPr/>
      </xdr:nvCxnSpPr>
      <xdr:spPr>
        <a:xfrm>
          <a:off x="20432395" y="7249668"/>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9398</xdr:rowOff>
    </xdr:from>
    <xdr:to>
      <xdr:col>102</xdr:col>
      <xdr:colOff>165100</xdr:colOff>
      <xdr:row>41</xdr:row>
      <xdr:rowOff>110998</xdr:rowOff>
    </xdr:to>
    <xdr:sp macro="" textlink="">
      <xdr:nvSpPr>
        <xdr:cNvPr id="392" name="楕円 391">
          <a:extLst>
            <a:ext uri="{FF2B5EF4-FFF2-40B4-BE49-F238E27FC236}">
              <a16:creationId xmlns:a16="http://schemas.microsoft.com/office/drawing/2014/main" id="{377E6F8C-6103-48DE-9308-AB5AE6526BBF}"/>
            </a:ext>
          </a:extLst>
        </xdr:cNvPr>
        <xdr:cNvSpPr/>
      </xdr:nvSpPr>
      <xdr:spPr>
        <a:xfrm>
          <a:off x="19496405" y="71931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60198</xdr:rowOff>
    </xdr:from>
    <xdr:to>
      <xdr:col>107</xdr:col>
      <xdr:colOff>50800</xdr:colOff>
      <xdr:row>41</xdr:row>
      <xdr:rowOff>60198</xdr:rowOff>
    </xdr:to>
    <xdr:cxnSp macro="">
      <xdr:nvCxnSpPr>
        <xdr:cNvPr id="393" name="直線コネクタ 392">
          <a:extLst>
            <a:ext uri="{FF2B5EF4-FFF2-40B4-BE49-F238E27FC236}">
              <a16:creationId xmlns:a16="http://schemas.microsoft.com/office/drawing/2014/main" id="{FF525118-9AAC-4D86-843B-A7597C9A266E}"/>
            </a:ext>
          </a:extLst>
        </xdr:cNvPr>
        <xdr:cNvCxnSpPr/>
      </xdr:nvCxnSpPr>
      <xdr:spPr>
        <a:xfrm>
          <a:off x="19545300" y="7249668"/>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9398</xdr:rowOff>
    </xdr:from>
    <xdr:to>
      <xdr:col>98</xdr:col>
      <xdr:colOff>38100</xdr:colOff>
      <xdr:row>41</xdr:row>
      <xdr:rowOff>110998</xdr:rowOff>
    </xdr:to>
    <xdr:sp macro="" textlink="">
      <xdr:nvSpPr>
        <xdr:cNvPr id="394" name="楕円 393">
          <a:extLst>
            <a:ext uri="{FF2B5EF4-FFF2-40B4-BE49-F238E27FC236}">
              <a16:creationId xmlns:a16="http://schemas.microsoft.com/office/drawing/2014/main" id="{7B3521AA-F587-4ECD-ABFC-FDB33894AA89}"/>
            </a:ext>
          </a:extLst>
        </xdr:cNvPr>
        <xdr:cNvSpPr/>
      </xdr:nvSpPr>
      <xdr:spPr>
        <a:xfrm>
          <a:off x="18603595" y="719315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60198</xdr:rowOff>
    </xdr:from>
    <xdr:to>
      <xdr:col>102</xdr:col>
      <xdr:colOff>114300</xdr:colOff>
      <xdr:row>41</xdr:row>
      <xdr:rowOff>60198</xdr:rowOff>
    </xdr:to>
    <xdr:cxnSp macro="">
      <xdr:nvCxnSpPr>
        <xdr:cNvPr id="395" name="直線コネクタ 394">
          <a:extLst>
            <a:ext uri="{FF2B5EF4-FFF2-40B4-BE49-F238E27FC236}">
              <a16:creationId xmlns:a16="http://schemas.microsoft.com/office/drawing/2014/main" id="{D0236EEF-C47E-4043-9519-ACE351B55336}"/>
            </a:ext>
          </a:extLst>
        </xdr:cNvPr>
        <xdr:cNvCxnSpPr/>
      </xdr:nvCxnSpPr>
      <xdr:spPr>
        <a:xfrm>
          <a:off x="18658205" y="7249668"/>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396" name="n_1aveValue【認定こども園・幼稚園・保育所】&#10;一人当たり面積">
          <a:extLst>
            <a:ext uri="{FF2B5EF4-FFF2-40B4-BE49-F238E27FC236}">
              <a16:creationId xmlns:a16="http://schemas.microsoft.com/office/drawing/2014/main" id="{E7EC31F4-13CC-48DA-AF6F-68D95EF5EB88}"/>
            </a:ext>
          </a:extLst>
        </xdr:cNvPr>
        <xdr:cNvSpPr txBox="1"/>
      </xdr:nvSpPr>
      <xdr:spPr>
        <a:xfrm>
          <a:off x="21073822" y="676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397" name="n_2aveValue【認定こども園・幼稚園・保育所】&#10;一人当たり面積">
          <a:extLst>
            <a:ext uri="{FF2B5EF4-FFF2-40B4-BE49-F238E27FC236}">
              <a16:creationId xmlns:a16="http://schemas.microsoft.com/office/drawing/2014/main" id="{F842133A-40F9-4467-BE94-995357AEA4C5}"/>
            </a:ext>
          </a:extLst>
        </xdr:cNvPr>
        <xdr:cNvSpPr txBox="1"/>
      </xdr:nvSpPr>
      <xdr:spPr>
        <a:xfrm>
          <a:off x="20197522" y="675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398" name="n_3aveValue【認定こども園・幼稚園・保育所】&#10;一人当たり面積">
          <a:extLst>
            <a:ext uri="{FF2B5EF4-FFF2-40B4-BE49-F238E27FC236}">
              <a16:creationId xmlns:a16="http://schemas.microsoft.com/office/drawing/2014/main" id="{0E96937D-B03E-4F57-BBB5-23A8E68944C4}"/>
            </a:ext>
          </a:extLst>
        </xdr:cNvPr>
        <xdr:cNvSpPr txBox="1"/>
      </xdr:nvSpPr>
      <xdr:spPr>
        <a:xfrm>
          <a:off x="19312332" y="675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399" name="n_4aveValue【認定こども園・幼稚園・保育所】&#10;一人当たり面積">
          <a:extLst>
            <a:ext uri="{FF2B5EF4-FFF2-40B4-BE49-F238E27FC236}">
              <a16:creationId xmlns:a16="http://schemas.microsoft.com/office/drawing/2014/main" id="{B9D30DA1-66A3-4E33-BD7F-6BEF97E95953}"/>
            </a:ext>
          </a:extLst>
        </xdr:cNvPr>
        <xdr:cNvSpPr txBox="1"/>
      </xdr:nvSpPr>
      <xdr:spPr>
        <a:xfrm>
          <a:off x="18425237" y="674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102125</xdr:rowOff>
    </xdr:from>
    <xdr:ext cx="469744" cy="259045"/>
    <xdr:sp macro="" textlink="">
      <xdr:nvSpPr>
        <xdr:cNvPr id="400" name="n_1mainValue【認定こども園・幼稚園・保育所】&#10;一人当たり面積">
          <a:extLst>
            <a:ext uri="{FF2B5EF4-FFF2-40B4-BE49-F238E27FC236}">
              <a16:creationId xmlns:a16="http://schemas.microsoft.com/office/drawing/2014/main" id="{0E1A13FC-70CA-4D4E-9851-58B2A4EBE589}"/>
            </a:ext>
          </a:extLst>
        </xdr:cNvPr>
        <xdr:cNvSpPr txBox="1"/>
      </xdr:nvSpPr>
      <xdr:spPr>
        <a:xfrm>
          <a:off x="21073822" y="728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102125</xdr:rowOff>
    </xdr:from>
    <xdr:ext cx="469744" cy="259045"/>
    <xdr:sp macro="" textlink="">
      <xdr:nvSpPr>
        <xdr:cNvPr id="401" name="n_2mainValue【認定こども園・幼稚園・保育所】&#10;一人当たり面積">
          <a:extLst>
            <a:ext uri="{FF2B5EF4-FFF2-40B4-BE49-F238E27FC236}">
              <a16:creationId xmlns:a16="http://schemas.microsoft.com/office/drawing/2014/main" id="{684C75F5-8101-49C7-90CD-08E4B0631D1E}"/>
            </a:ext>
          </a:extLst>
        </xdr:cNvPr>
        <xdr:cNvSpPr txBox="1"/>
      </xdr:nvSpPr>
      <xdr:spPr>
        <a:xfrm>
          <a:off x="20197522" y="728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102125</xdr:rowOff>
    </xdr:from>
    <xdr:ext cx="469744" cy="259045"/>
    <xdr:sp macro="" textlink="">
      <xdr:nvSpPr>
        <xdr:cNvPr id="402" name="n_3mainValue【認定こども園・幼稚園・保育所】&#10;一人当たり面積">
          <a:extLst>
            <a:ext uri="{FF2B5EF4-FFF2-40B4-BE49-F238E27FC236}">
              <a16:creationId xmlns:a16="http://schemas.microsoft.com/office/drawing/2014/main" id="{CE02C149-B482-4EA9-9732-8663E3256C33}"/>
            </a:ext>
          </a:extLst>
        </xdr:cNvPr>
        <xdr:cNvSpPr txBox="1"/>
      </xdr:nvSpPr>
      <xdr:spPr>
        <a:xfrm>
          <a:off x="19312332" y="728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102125</xdr:rowOff>
    </xdr:from>
    <xdr:ext cx="469744" cy="259045"/>
    <xdr:sp macro="" textlink="">
      <xdr:nvSpPr>
        <xdr:cNvPr id="403" name="n_4mainValue【認定こども園・幼稚園・保育所】&#10;一人当たり面積">
          <a:extLst>
            <a:ext uri="{FF2B5EF4-FFF2-40B4-BE49-F238E27FC236}">
              <a16:creationId xmlns:a16="http://schemas.microsoft.com/office/drawing/2014/main" id="{C193AC1F-D0D8-4249-977E-756D7673AAF9}"/>
            </a:ext>
          </a:extLst>
        </xdr:cNvPr>
        <xdr:cNvSpPr txBox="1"/>
      </xdr:nvSpPr>
      <xdr:spPr>
        <a:xfrm>
          <a:off x="18425237" y="728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317BD64A-23D7-4A70-9A54-B04352550398}"/>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7719A382-0257-459C-A13E-E57C1D13005A}"/>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E5D24A1F-1A71-47DF-8161-A00146E7A20D}"/>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CCFFF890-BE14-4993-8BC3-643AAEB587B6}"/>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582A658B-4B7B-40B5-9B61-0AD37444C7F0}"/>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16EC04F0-779F-4A45-B097-30A26CD27B6A}"/>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8BC973AF-2435-482B-A4F9-CA670DDD2331}"/>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2D29E7D1-A22F-487B-9721-3CB6D23EC2F0}"/>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8105824F-756B-4A85-92B3-165F01DF2DF9}"/>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005B1A9B-C4C3-400F-8BDD-D7F6CAC220B1}"/>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512A067A-FEF3-4852-8754-335BBAE61BC5}"/>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5" name="直線コネクタ 414">
          <a:extLst>
            <a:ext uri="{FF2B5EF4-FFF2-40B4-BE49-F238E27FC236}">
              <a16:creationId xmlns:a16="http://schemas.microsoft.com/office/drawing/2014/main" id="{956A5DC5-8CD5-4B26-8E6C-9CE851777408}"/>
            </a:ext>
          </a:extLst>
        </xdr:cNvPr>
        <xdr:cNvCxnSpPr/>
      </xdr:nvCxnSpPr>
      <xdr:spPr>
        <a:xfrm>
          <a:off x="12447905" y="11216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6" name="テキスト ボックス 415">
          <a:extLst>
            <a:ext uri="{FF2B5EF4-FFF2-40B4-BE49-F238E27FC236}">
              <a16:creationId xmlns:a16="http://schemas.microsoft.com/office/drawing/2014/main" id="{11C48D92-482A-44F5-9D03-778A38B8E900}"/>
            </a:ext>
          </a:extLst>
        </xdr:cNvPr>
        <xdr:cNvSpPr txBox="1"/>
      </xdr:nvSpPr>
      <xdr:spPr>
        <a:xfrm>
          <a:off x="11982631" y="11072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7" name="直線コネクタ 416">
          <a:extLst>
            <a:ext uri="{FF2B5EF4-FFF2-40B4-BE49-F238E27FC236}">
              <a16:creationId xmlns:a16="http://schemas.microsoft.com/office/drawing/2014/main" id="{ABBEBA06-05B0-42CB-8A24-5F3E591B3E96}"/>
            </a:ext>
          </a:extLst>
        </xdr:cNvPr>
        <xdr:cNvCxnSpPr/>
      </xdr:nvCxnSpPr>
      <xdr:spPr>
        <a:xfrm>
          <a:off x="12447905" y="10751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8" name="テキスト ボックス 417">
          <a:extLst>
            <a:ext uri="{FF2B5EF4-FFF2-40B4-BE49-F238E27FC236}">
              <a16:creationId xmlns:a16="http://schemas.microsoft.com/office/drawing/2014/main" id="{3EAF21C9-E766-4B33-BD01-544335CCAD98}"/>
            </a:ext>
          </a:extLst>
        </xdr:cNvPr>
        <xdr:cNvSpPr txBox="1"/>
      </xdr:nvSpPr>
      <xdr:spPr>
        <a:xfrm>
          <a:off x="12042941" y="10600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19" name="直線コネクタ 418">
          <a:extLst>
            <a:ext uri="{FF2B5EF4-FFF2-40B4-BE49-F238E27FC236}">
              <a16:creationId xmlns:a16="http://schemas.microsoft.com/office/drawing/2014/main" id="{5B5D2D35-2E52-4857-B583-F08F27D633E4}"/>
            </a:ext>
          </a:extLst>
        </xdr:cNvPr>
        <xdr:cNvCxnSpPr/>
      </xdr:nvCxnSpPr>
      <xdr:spPr>
        <a:xfrm>
          <a:off x="12447905" y="10279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0" name="テキスト ボックス 419">
          <a:extLst>
            <a:ext uri="{FF2B5EF4-FFF2-40B4-BE49-F238E27FC236}">
              <a16:creationId xmlns:a16="http://schemas.microsoft.com/office/drawing/2014/main" id="{76E62ECE-38BA-4987-8167-4DB735BDA505}"/>
            </a:ext>
          </a:extLst>
        </xdr:cNvPr>
        <xdr:cNvSpPr txBox="1"/>
      </xdr:nvSpPr>
      <xdr:spPr>
        <a:xfrm>
          <a:off x="12042941" y="1013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1" name="直線コネクタ 420">
          <a:extLst>
            <a:ext uri="{FF2B5EF4-FFF2-40B4-BE49-F238E27FC236}">
              <a16:creationId xmlns:a16="http://schemas.microsoft.com/office/drawing/2014/main" id="{B0950D09-C213-44AE-B62E-CCFF68FE9C34}"/>
            </a:ext>
          </a:extLst>
        </xdr:cNvPr>
        <xdr:cNvCxnSpPr/>
      </xdr:nvCxnSpPr>
      <xdr:spPr>
        <a:xfrm>
          <a:off x="12447905" y="9814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2" name="テキスト ボックス 421">
          <a:extLst>
            <a:ext uri="{FF2B5EF4-FFF2-40B4-BE49-F238E27FC236}">
              <a16:creationId xmlns:a16="http://schemas.microsoft.com/office/drawing/2014/main" id="{1AF88A8C-4159-4A07-B7DD-CE765EA3ED28}"/>
            </a:ext>
          </a:extLst>
        </xdr:cNvPr>
        <xdr:cNvSpPr txBox="1"/>
      </xdr:nvSpPr>
      <xdr:spPr>
        <a:xfrm>
          <a:off x="12042941" y="9670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3" name="直線コネクタ 422">
          <a:extLst>
            <a:ext uri="{FF2B5EF4-FFF2-40B4-BE49-F238E27FC236}">
              <a16:creationId xmlns:a16="http://schemas.microsoft.com/office/drawing/2014/main" id="{17FAE9E6-0B99-4923-8971-1B1039C5DC96}"/>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4" name="テキスト ボックス 423">
          <a:extLst>
            <a:ext uri="{FF2B5EF4-FFF2-40B4-BE49-F238E27FC236}">
              <a16:creationId xmlns:a16="http://schemas.microsoft.com/office/drawing/2014/main" id="{233E53CA-BED7-477F-A975-36A336FBE5DF}"/>
            </a:ext>
          </a:extLst>
        </xdr:cNvPr>
        <xdr:cNvSpPr txBox="1"/>
      </xdr:nvSpPr>
      <xdr:spPr>
        <a:xfrm>
          <a:off x="12042941" y="91979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5" name="【学校施設】&#10;有形固定資産減価償却率グラフ枠">
          <a:extLst>
            <a:ext uri="{FF2B5EF4-FFF2-40B4-BE49-F238E27FC236}">
              <a16:creationId xmlns:a16="http://schemas.microsoft.com/office/drawing/2014/main" id="{8AF74250-61BD-4734-94E0-3AF5A2875EB6}"/>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6" name="直線コネクタ 425">
          <a:extLst>
            <a:ext uri="{FF2B5EF4-FFF2-40B4-BE49-F238E27FC236}">
              <a16:creationId xmlns:a16="http://schemas.microsoft.com/office/drawing/2014/main" id="{157B94DC-85BF-4736-B479-D87CB174FA3F}"/>
            </a:ext>
          </a:extLst>
        </xdr:cNvPr>
        <xdr:cNvCxnSpPr/>
      </xdr:nvCxnSpPr>
      <xdr:spPr>
        <a:xfrm flipV="1">
          <a:off x="16316959" y="9795129"/>
          <a:ext cx="0" cy="123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7" name="【学校施設】&#10;有形固定資産減価償却率最小値テキスト">
          <a:extLst>
            <a:ext uri="{FF2B5EF4-FFF2-40B4-BE49-F238E27FC236}">
              <a16:creationId xmlns:a16="http://schemas.microsoft.com/office/drawing/2014/main" id="{F34EAAA7-0492-4156-9EF1-8FE7831DA96C}"/>
            </a:ext>
          </a:extLst>
        </xdr:cNvPr>
        <xdr:cNvSpPr txBox="1"/>
      </xdr:nvSpPr>
      <xdr:spPr>
        <a:xfrm>
          <a:off x="16355695" y="11030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28" name="直線コネクタ 427">
          <a:extLst>
            <a:ext uri="{FF2B5EF4-FFF2-40B4-BE49-F238E27FC236}">
              <a16:creationId xmlns:a16="http://schemas.microsoft.com/office/drawing/2014/main" id="{4575F021-5391-4989-BE3F-A77B37273FAF}"/>
            </a:ext>
          </a:extLst>
        </xdr:cNvPr>
        <xdr:cNvCxnSpPr/>
      </xdr:nvCxnSpPr>
      <xdr:spPr>
        <a:xfrm>
          <a:off x="16230600" y="1102652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29" name="【学校施設】&#10;有形固定資産減価償却率最大値テキスト">
          <a:extLst>
            <a:ext uri="{FF2B5EF4-FFF2-40B4-BE49-F238E27FC236}">
              <a16:creationId xmlns:a16="http://schemas.microsoft.com/office/drawing/2014/main" id="{A23F707F-D89B-4711-9495-CE0ECC49512E}"/>
            </a:ext>
          </a:extLst>
        </xdr:cNvPr>
        <xdr:cNvSpPr txBox="1"/>
      </xdr:nvSpPr>
      <xdr:spPr>
        <a:xfrm>
          <a:off x="16355695" y="9570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0" name="直線コネクタ 429">
          <a:extLst>
            <a:ext uri="{FF2B5EF4-FFF2-40B4-BE49-F238E27FC236}">
              <a16:creationId xmlns:a16="http://schemas.microsoft.com/office/drawing/2014/main" id="{6298BBDD-B02F-4099-A80D-03E4346E1FB6}"/>
            </a:ext>
          </a:extLst>
        </xdr:cNvPr>
        <xdr:cNvCxnSpPr/>
      </xdr:nvCxnSpPr>
      <xdr:spPr>
        <a:xfrm>
          <a:off x="16230600" y="979512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31" name="【学校施設】&#10;有形固定資産減価償却率平均値テキスト">
          <a:extLst>
            <a:ext uri="{FF2B5EF4-FFF2-40B4-BE49-F238E27FC236}">
              <a16:creationId xmlns:a16="http://schemas.microsoft.com/office/drawing/2014/main" id="{E329C5E4-DC24-4DE5-B27F-8902BEA11B99}"/>
            </a:ext>
          </a:extLst>
        </xdr:cNvPr>
        <xdr:cNvSpPr txBox="1"/>
      </xdr:nvSpPr>
      <xdr:spPr>
        <a:xfrm>
          <a:off x="16355695" y="10244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2" name="フローチャート: 判断 431">
          <a:extLst>
            <a:ext uri="{FF2B5EF4-FFF2-40B4-BE49-F238E27FC236}">
              <a16:creationId xmlns:a16="http://schemas.microsoft.com/office/drawing/2014/main" id="{4F461890-D1E9-4E79-AE96-72505DE7B537}"/>
            </a:ext>
          </a:extLst>
        </xdr:cNvPr>
        <xdr:cNvSpPr/>
      </xdr:nvSpPr>
      <xdr:spPr>
        <a:xfrm>
          <a:off x="16268700" y="10403078"/>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3" name="フローチャート: 判断 432">
          <a:extLst>
            <a:ext uri="{FF2B5EF4-FFF2-40B4-BE49-F238E27FC236}">
              <a16:creationId xmlns:a16="http://schemas.microsoft.com/office/drawing/2014/main" id="{C8D85AE7-D2D2-4D13-9491-6308EEFDBCEB}"/>
            </a:ext>
          </a:extLst>
        </xdr:cNvPr>
        <xdr:cNvSpPr/>
      </xdr:nvSpPr>
      <xdr:spPr>
        <a:xfrm>
          <a:off x="15430500" y="10366883"/>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4" name="フローチャート: 判断 433">
          <a:extLst>
            <a:ext uri="{FF2B5EF4-FFF2-40B4-BE49-F238E27FC236}">
              <a16:creationId xmlns:a16="http://schemas.microsoft.com/office/drawing/2014/main" id="{BDFE266F-7661-4624-99E1-72E3F3DD069B}"/>
            </a:ext>
          </a:extLst>
        </xdr:cNvPr>
        <xdr:cNvSpPr/>
      </xdr:nvSpPr>
      <xdr:spPr>
        <a:xfrm>
          <a:off x="14543405" y="10366502"/>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5" name="フローチャート: 判断 434">
          <a:extLst>
            <a:ext uri="{FF2B5EF4-FFF2-40B4-BE49-F238E27FC236}">
              <a16:creationId xmlns:a16="http://schemas.microsoft.com/office/drawing/2014/main" id="{517592A0-0824-48ED-91A8-FA64A5B197A5}"/>
            </a:ext>
          </a:extLst>
        </xdr:cNvPr>
        <xdr:cNvSpPr/>
      </xdr:nvSpPr>
      <xdr:spPr>
        <a:xfrm>
          <a:off x="13650595" y="1032268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6" name="フローチャート: 判断 435">
          <a:extLst>
            <a:ext uri="{FF2B5EF4-FFF2-40B4-BE49-F238E27FC236}">
              <a16:creationId xmlns:a16="http://schemas.microsoft.com/office/drawing/2014/main" id="{FDB1C935-7CCD-4604-8F9C-A3D7DF236D79}"/>
            </a:ext>
          </a:extLst>
        </xdr:cNvPr>
        <xdr:cNvSpPr/>
      </xdr:nvSpPr>
      <xdr:spPr>
        <a:xfrm>
          <a:off x="12763500" y="1030820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7" name="テキスト ボックス 436">
          <a:extLst>
            <a:ext uri="{FF2B5EF4-FFF2-40B4-BE49-F238E27FC236}">
              <a16:creationId xmlns:a16="http://schemas.microsoft.com/office/drawing/2014/main" id="{6457133C-2AA2-4369-B5BF-CC7803BF80B2}"/>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FF2C6EA2-37EF-4BA9-97BF-E1A7E9CE865A}"/>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92940469-5EB8-4BCA-BD49-8479F8E8F31A}"/>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1B634FC7-6C6D-4029-B780-B2D77139C2AC}"/>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27B39E2D-67CB-4800-81C4-358C2B7D8BEF}"/>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168656</xdr:rowOff>
    </xdr:from>
    <xdr:to>
      <xdr:col>85</xdr:col>
      <xdr:colOff>177800</xdr:colOff>
      <xdr:row>62</xdr:row>
      <xdr:rowOff>98806</xdr:rowOff>
    </xdr:to>
    <xdr:sp macro="" textlink="">
      <xdr:nvSpPr>
        <xdr:cNvPr id="442" name="楕円 441">
          <a:extLst>
            <a:ext uri="{FF2B5EF4-FFF2-40B4-BE49-F238E27FC236}">
              <a16:creationId xmlns:a16="http://schemas.microsoft.com/office/drawing/2014/main" id="{F6342A8B-A95C-4B9C-A654-6C0BF915A0D9}"/>
            </a:ext>
          </a:extLst>
        </xdr:cNvPr>
        <xdr:cNvSpPr/>
      </xdr:nvSpPr>
      <xdr:spPr>
        <a:xfrm>
          <a:off x="16268700" y="10863326"/>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83583</xdr:rowOff>
    </xdr:from>
    <xdr:ext cx="405111" cy="259045"/>
    <xdr:sp macro="" textlink="">
      <xdr:nvSpPr>
        <xdr:cNvPr id="443" name="【学校施設】&#10;有形固定資産減価償却率該当値テキスト">
          <a:extLst>
            <a:ext uri="{FF2B5EF4-FFF2-40B4-BE49-F238E27FC236}">
              <a16:creationId xmlns:a16="http://schemas.microsoft.com/office/drawing/2014/main" id="{E97066A6-9314-4440-BD2C-59EB0FF6EE32}"/>
            </a:ext>
          </a:extLst>
        </xdr:cNvPr>
        <xdr:cNvSpPr txBox="1"/>
      </xdr:nvSpPr>
      <xdr:spPr>
        <a:xfrm>
          <a:off x="16355695" y="1077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129794</xdr:rowOff>
    </xdr:from>
    <xdr:to>
      <xdr:col>81</xdr:col>
      <xdr:colOff>101600</xdr:colOff>
      <xdr:row>62</xdr:row>
      <xdr:rowOff>59944</xdr:rowOff>
    </xdr:to>
    <xdr:sp macro="" textlink="">
      <xdr:nvSpPr>
        <xdr:cNvPr id="444" name="楕円 443">
          <a:extLst>
            <a:ext uri="{FF2B5EF4-FFF2-40B4-BE49-F238E27FC236}">
              <a16:creationId xmlns:a16="http://schemas.microsoft.com/office/drawing/2014/main" id="{320ED758-47EA-4451-A3D0-F5733A335F3A}"/>
            </a:ext>
          </a:extLst>
        </xdr:cNvPr>
        <xdr:cNvSpPr/>
      </xdr:nvSpPr>
      <xdr:spPr>
        <a:xfrm>
          <a:off x="15430500" y="1082446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9144</xdr:rowOff>
    </xdr:from>
    <xdr:to>
      <xdr:col>85</xdr:col>
      <xdr:colOff>127000</xdr:colOff>
      <xdr:row>62</xdr:row>
      <xdr:rowOff>48006</xdr:rowOff>
    </xdr:to>
    <xdr:cxnSp macro="">
      <xdr:nvCxnSpPr>
        <xdr:cNvPr id="445" name="直線コネクタ 444">
          <a:extLst>
            <a:ext uri="{FF2B5EF4-FFF2-40B4-BE49-F238E27FC236}">
              <a16:creationId xmlns:a16="http://schemas.microsoft.com/office/drawing/2014/main" id="{F50F0520-E9B9-4340-820D-2CE8795C1527}"/>
            </a:ext>
          </a:extLst>
        </xdr:cNvPr>
        <xdr:cNvCxnSpPr/>
      </xdr:nvCxnSpPr>
      <xdr:spPr>
        <a:xfrm>
          <a:off x="15479395" y="10873359"/>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95504</xdr:rowOff>
    </xdr:from>
    <xdr:to>
      <xdr:col>76</xdr:col>
      <xdr:colOff>165100</xdr:colOff>
      <xdr:row>62</xdr:row>
      <xdr:rowOff>25654</xdr:rowOff>
    </xdr:to>
    <xdr:sp macro="" textlink="">
      <xdr:nvSpPr>
        <xdr:cNvPr id="446" name="楕円 445">
          <a:extLst>
            <a:ext uri="{FF2B5EF4-FFF2-40B4-BE49-F238E27FC236}">
              <a16:creationId xmlns:a16="http://schemas.microsoft.com/office/drawing/2014/main" id="{728BDB0B-9AF7-42F9-82DE-2B12A7CA1B60}"/>
            </a:ext>
          </a:extLst>
        </xdr:cNvPr>
        <xdr:cNvSpPr/>
      </xdr:nvSpPr>
      <xdr:spPr>
        <a:xfrm>
          <a:off x="14543405" y="107901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146304</xdr:rowOff>
    </xdr:from>
    <xdr:to>
      <xdr:col>81</xdr:col>
      <xdr:colOff>50800</xdr:colOff>
      <xdr:row>62</xdr:row>
      <xdr:rowOff>9144</xdr:rowOff>
    </xdr:to>
    <xdr:cxnSp macro="">
      <xdr:nvCxnSpPr>
        <xdr:cNvPr id="447" name="直線コネクタ 446">
          <a:extLst>
            <a:ext uri="{FF2B5EF4-FFF2-40B4-BE49-F238E27FC236}">
              <a16:creationId xmlns:a16="http://schemas.microsoft.com/office/drawing/2014/main" id="{5558943D-8F85-4D51-9E38-ACB2E2E0A2FA}"/>
            </a:ext>
          </a:extLst>
        </xdr:cNvPr>
        <xdr:cNvCxnSpPr/>
      </xdr:nvCxnSpPr>
      <xdr:spPr>
        <a:xfrm>
          <a:off x="14592300" y="10839069"/>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52070</xdr:rowOff>
    </xdr:from>
    <xdr:to>
      <xdr:col>72</xdr:col>
      <xdr:colOff>38100</xdr:colOff>
      <xdr:row>61</xdr:row>
      <xdr:rowOff>153670</xdr:rowOff>
    </xdr:to>
    <xdr:sp macro="" textlink="">
      <xdr:nvSpPr>
        <xdr:cNvPr id="448" name="楕円 447">
          <a:extLst>
            <a:ext uri="{FF2B5EF4-FFF2-40B4-BE49-F238E27FC236}">
              <a16:creationId xmlns:a16="http://schemas.microsoft.com/office/drawing/2014/main" id="{34BF7C27-036A-41B4-8727-3DA76CC7FC34}"/>
            </a:ext>
          </a:extLst>
        </xdr:cNvPr>
        <xdr:cNvSpPr/>
      </xdr:nvSpPr>
      <xdr:spPr>
        <a:xfrm>
          <a:off x="13650595" y="107410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102870</xdr:rowOff>
    </xdr:from>
    <xdr:to>
      <xdr:col>76</xdr:col>
      <xdr:colOff>114300</xdr:colOff>
      <xdr:row>61</xdr:row>
      <xdr:rowOff>146304</xdr:rowOff>
    </xdr:to>
    <xdr:cxnSp macro="">
      <xdr:nvCxnSpPr>
        <xdr:cNvPr id="449" name="直線コネクタ 448">
          <a:extLst>
            <a:ext uri="{FF2B5EF4-FFF2-40B4-BE49-F238E27FC236}">
              <a16:creationId xmlns:a16="http://schemas.microsoft.com/office/drawing/2014/main" id="{F3A86A6F-154F-4934-B5FE-667FCCDBD785}"/>
            </a:ext>
          </a:extLst>
        </xdr:cNvPr>
        <xdr:cNvCxnSpPr/>
      </xdr:nvCxnSpPr>
      <xdr:spPr>
        <a:xfrm>
          <a:off x="13705205" y="10795635"/>
          <a:ext cx="887095"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10922</xdr:rowOff>
    </xdr:from>
    <xdr:to>
      <xdr:col>67</xdr:col>
      <xdr:colOff>101600</xdr:colOff>
      <xdr:row>61</xdr:row>
      <xdr:rowOff>112522</xdr:rowOff>
    </xdr:to>
    <xdr:sp macro="" textlink="">
      <xdr:nvSpPr>
        <xdr:cNvPr id="450" name="楕円 449">
          <a:extLst>
            <a:ext uri="{FF2B5EF4-FFF2-40B4-BE49-F238E27FC236}">
              <a16:creationId xmlns:a16="http://schemas.microsoft.com/office/drawing/2014/main" id="{F5DB90C3-CCCD-4980-ACE0-F0E72201596A}"/>
            </a:ext>
          </a:extLst>
        </xdr:cNvPr>
        <xdr:cNvSpPr/>
      </xdr:nvSpPr>
      <xdr:spPr>
        <a:xfrm>
          <a:off x="12763500" y="1069987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61722</xdr:rowOff>
    </xdr:from>
    <xdr:to>
      <xdr:col>71</xdr:col>
      <xdr:colOff>177800</xdr:colOff>
      <xdr:row>61</xdr:row>
      <xdr:rowOff>102870</xdr:rowOff>
    </xdr:to>
    <xdr:cxnSp macro="">
      <xdr:nvCxnSpPr>
        <xdr:cNvPr id="451" name="直線コネクタ 450">
          <a:extLst>
            <a:ext uri="{FF2B5EF4-FFF2-40B4-BE49-F238E27FC236}">
              <a16:creationId xmlns:a16="http://schemas.microsoft.com/office/drawing/2014/main" id="{5ACE25B8-15F5-4531-B76B-A0CF082DE2DE}"/>
            </a:ext>
          </a:extLst>
        </xdr:cNvPr>
        <xdr:cNvCxnSpPr/>
      </xdr:nvCxnSpPr>
      <xdr:spPr>
        <a:xfrm>
          <a:off x="12812395" y="10756392"/>
          <a:ext cx="892810" cy="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2" name="n_1aveValue【学校施設】&#10;有形固定資産減価償却率">
          <a:extLst>
            <a:ext uri="{FF2B5EF4-FFF2-40B4-BE49-F238E27FC236}">
              <a16:creationId xmlns:a16="http://schemas.microsoft.com/office/drawing/2014/main" id="{6469AA5A-24CA-4EC5-92EC-E60A6613B1FE}"/>
            </a:ext>
          </a:extLst>
        </xdr:cNvPr>
        <xdr:cNvSpPr txBox="1"/>
      </xdr:nvSpPr>
      <xdr:spPr>
        <a:xfrm>
          <a:off x="15267949" y="1013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3" name="n_2aveValue【学校施設】&#10;有形固定資産減価償却率">
          <a:extLst>
            <a:ext uri="{FF2B5EF4-FFF2-40B4-BE49-F238E27FC236}">
              <a16:creationId xmlns:a16="http://schemas.microsoft.com/office/drawing/2014/main" id="{8A06C620-4166-489E-8A5C-B11B8A75E0E4}"/>
            </a:ext>
          </a:extLst>
        </xdr:cNvPr>
        <xdr:cNvSpPr txBox="1"/>
      </xdr:nvSpPr>
      <xdr:spPr>
        <a:xfrm>
          <a:off x="14391649" y="10132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4" name="n_3aveValue【学校施設】&#10;有形固定資産減価償却率">
          <a:extLst>
            <a:ext uri="{FF2B5EF4-FFF2-40B4-BE49-F238E27FC236}">
              <a16:creationId xmlns:a16="http://schemas.microsoft.com/office/drawing/2014/main" id="{DD475BD3-3BDD-4FB6-B918-D3CF7285EBB1}"/>
            </a:ext>
          </a:extLst>
        </xdr:cNvPr>
        <xdr:cNvSpPr txBox="1"/>
      </xdr:nvSpPr>
      <xdr:spPr>
        <a:xfrm>
          <a:off x="13498839" y="10097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55" name="n_4aveValue【学校施設】&#10;有形固定資産減価償却率">
          <a:extLst>
            <a:ext uri="{FF2B5EF4-FFF2-40B4-BE49-F238E27FC236}">
              <a16:creationId xmlns:a16="http://schemas.microsoft.com/office/drawing/2014/main" id="{913A2004-80B6-4598-AB1E-6067FD2DC19B}"/>
            </a:ext>
          </a:extLst>
        </xdr:cNvPr>
        <xdr:cNvSpPr txBox="1"/>
      </xdr:nvSpPr>
      <xdr:spPr>
        <a:xfrm>
          <a:off x="12611744" y="1007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51071</xdr:rowOff>
    </xdr:from>
    <xdr:ext cx="405111" cy="259045"/>
    <xdr:sp macro="" textlink="">
      <xdr:nvSpPr>
        <xdr:cNvPr id="456" name="n_1mainValue【学校施設】&#10;有形固定資産減価償却率">
          <a:extLst>
            <a:ext uri="{FF2B5EF4-FFF2-40B4-BE49-F238E27FC236}">
              <a16:creationId xmlns:a16="http://schemas.microsoft.com/office/drawing/2014/main" id="{130E23BD-2CD8-4629-BA59-9F494A88C1A9}"/>
            </a:ext>
          </a:extLst>
        </xdr:cNvPr>
        <xdr:cNvSpPr txBox="1"/>
      </xdr:nvSpPr>
      <xdr:spPr>
        <a:xfrm>
          <a:off x="15267949" y="1091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16781</xdr:rowOff>
    </xdr:from>
    <xdr:ext cx="405111" cy="259045"/>
    <xdr:sp macro="" textlink="">
      <xdr:nvSpPr>
        <xdr:cNvPr id="457" name="n_2mainValue【学校施設】&#10;有形固定資産減価償却率">
          <a:extLst>
            <a:ext uri="{FF2B5EF4-FFF2-40B4-BE49-F238E27FC236}">
              <a16:creationId xmlns:a16="http://schemas.microsoft.com/office/drawing/2014/main" id="{D8F7FE9D-28DA-4C6C-A72C-ACF7768F1D07}"/>
            </a:ext>
          </a:extLst>
        </xdr:cNvPr>
        <xdr:cNvSpPr txBox="1"/>
      </xdr:nvSpPr>
      <xdr:spPr>
        <a:xfrm>
          <a:off x="14391649" y="1088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144797</xdr:rowOff>
    </xdr:from>
    <xdr:ext cx="405111" cy="259045"/>
    <xdr:sp macro="" textlink="">
      <xdr:nvSpPr>
        <xdr:cNvPr id="458" name="n_3mainValue【学校施設】&#10;有形固定資産減価償却率">
          <a:extLst>
            <a:ext uri="{FF2B5EF4-FFF2-40B4-BE49-F238E27FC236}">
              <a16:creationId xmlns:a16="http://schemas.microsoft.com/office/drawing/2014/main" id="{7E3A3308-F8C8-4A95-A743-12CEE6BED20A}"/>
            </a:ext>
          </a:extLst>
        </xdr:cNvPr>
        <xdr:cNvSpPr txBox="1"/>
      </xdr:nvSpPr>
      <xdr:spPr>
        <a:xfrm>
          <a:off x="13498839" y="1083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103649</xdr:rowOff>
    </xdr:from>
    <xdr:ext cx="405111" cy="259045"/>
    <xdr:sp macro="" textlink="">
      <xdr:nvSpPr>
        <xdr:cNvPr id="459" name="n_4mainValue【学校施設】&#10;有形固定資産減価償却率">
          <a:extLst>
            <a:ext uri="{FF2B5EF4-FFF2-40B4-BE49-F238E27FC236}">
              <a16:creationId xmlns:a16="http://schemas.microsoft.com/office/drawing/2014/main" id="{517C8142-9B92-43E8-8F2E-6AE7B5ABC4EE}"/>
            </a:ext>
          </a:extLst>
        </xdr:cNvPr>
        <xdr:cNvSpPr txBox="1"/>
      </xdr:nvSpPr>
      <xdr:spPr>
        <a:xfrm>
          <a:off x="12611744" y="1079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0" name="正方形/長方形 459">
          <a:extLst>
            <a:ext uri="{FF2B5EF4-FFF2-40B4-BE49-F238E27FC236}">
              <a16:creationId xmlns:a16="http://schemas.microsoft.com/office/drawing/2014/main" id="{AE688FF8-C3FB-4DBB-852D-441F20CB7386}"/>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1" name="正方形/長方形 460">
          <a:extLst>
            <a:ext uri="{FF2B5EF4-FFF2-40B4-BE49-F238E27FC236}">
              <a16:creationId xmlns:a16="http://schemas.microsoft.com/office/drawing/2014/main" id="{592E837A-C4BC-4F15-8932-26B7B597E8FF}"/>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2" name="正方形/長方形 461">
          <a:extLst>
            <a:ext uri="{FF2B5EF4-FFF2-40B4-BE49-F238E27FC236}">
              <a16:creationId xmlns:a16="http://schemas.microsoft.com/office/drawing/2014/main" id="{83812110-62BC-4681-BC7F-BF20792E4F24}"/>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3" name="正方形/長方形 462">
          <a:extLst>
            <a:ext uri="{FF2B5EF4-FFF2-40B4-BE49-F238E27FC236}">
              <a16:creationId xmlns:a16="http://schemas.microsoft.com/office/drawing/2014/main" id="{5A8EC6A1-C654-42BA-BF4E-5DF0CCD6F18F}"/>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4" name="正方形/長方形 463">
          <a:extLst>
            <a:ext uri="{FF2B5EF4-FFF2-40B4-BE49-F238E27FC236}">
              <a16:creationId xmlns:a16="http://schemas.microsoft.com/office/drawing/2014/main" id="{8B5EA342-9860-4E0E-AD0B-545D2AC1E085}"/>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5" name="正方形/長方形 464">
          <a:extLst>
            <a:ext uri="{FF2B5EF4-FFF2-40B4-BE49-F238E27FC236}">
              <a16:creationId xmlns:a16="http://schemas.microsoft.com/office/drawing/2014/main" id="{52E6C011-2E46-4F64-AB05-DCDDF189DD17}"/>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6" name="正方形/長方形 465">
          <a:extLst>
            <a:ext uri="{FF2B5EF4-FFF2-40B4-BE49-F238E27FC236}">
              <a16:creationId xmlns:a16="http://schemas.microsoft.com/office/drawing/2014/main" id="{C496FEAA-7B35-4611-8ED3-6F4249510F07}"/>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7" name="正方形/長方形 466">
          <a:extLst>
            <a:ext uri="{FF2B5EF4-FFF2-40B4-BE49-F238E27FC236}">
              <a16:creationId xmlns:a16="http://schemas.microsoft.com/office/drawing/2014/main" id="{89DDABED-C216-456B-AF05-6B5CE5533594}"/>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8" name="テキスト ボックス 467">
          <a:extLst>
            <a:ext uri="{FF2B5EF4-FFF2-40B4-BE49-F238E27FC236}">
              <a16:creationId xmlns:a16="http://schemas.microsoft.com/office/drawing/2014/main" id="{7D4474E0-C8C3-446A-A4FA-BC80356E6685}"/>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9" name="直線コネクタ 468">
          <a:extLst>
            <a:ext uri="{FF2B5EF4-FFF2-40B4-BE49-F238E27FC236}">
              <a16:creationId xmlns:a16="http://schemas.microsoft.com/office/drawing/2014/main" id="{7DA26F65-0FE0-47E4-BBC5-9FDA813AE2BF}"/>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0" name="テキスト ボックス 469">
          <a:extLst>
            <a:ext uri="{FF2B5EF4-FFF2-40B4-BE49-F238E27FC236}">
              <a16:creationId xmlns:a16="http://schemas.microsoft.com/office/drawing/2014/main" id="{7CF26712-8539-45CC-B82C-B1253E70D0F3}"/>
            </a:ext>
          </a:extLst>
        </xdr:cNvPr>
        <xdr:cNvSpPr txBox="1"/>
      </xdr:nvSpPr>
      <xdr:spPr>
        <a:xfrm>
          <a:off x="17822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1" name="直線コネクタ 470">
          <a:extLst>
            <a:ext uri="{FF2B5EF4-FFF2-40B4-BE49-F238E27FC236}">
              <a16:creationId xmlns:a16="http://schemas.microsoft.com/office/drawing/2014/main" id="{44E75953-1C99-4897-8395-CE6554B2D8EA}"/>
            </a:ext>
          </a:extLst>
        </xdr:cNvPr>
        <xdr:cNvCxnSpPr/>
      </xdr:nvCxnSpPr>
      <xdr:spPr>
        <a:xfrm>
          <a:off x="18288000" y="111023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2" name="テキスト ボックス 471">
          <a:extLst>
            <a:ext uri="{FF2B5EF4-FFF2-40B4-BE49-F238E27FC236}">
              <a16:creationId xmlns:a16="http://schemas.microsoft.com/office/drawing/2014/main" id="{C7746F13-1AEF-4CD9-ABEA-CE41BD9181A5}"/>
            </a:ext>
          </a:extLst>
        </xdr:cNvPr>
        <xdr:cNvSpPr txBox="1"/>
      </xdr:nvSpPr>
      <xdr:spPr>
        <a:xfrm>
          <a:off x="17822726" y="109505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3" name="直線コネクタ 472">
          <a:extLst>
            <a:ext uri="{FF2B5EF4-FFF2-40B4-BE49-F238E27FC236}">
              <a16:creationId xmlns:a16="http://schemas.microsoft.com/office/drawing/2014/main" id="{F0725A2C-B16B-4635-88F6-361AC579C0F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4" name="テキスト ボックス 473">
          <a:extLst>
            <a:ext uri="{FF2B5EF4-FFF2-40B4-BE49-F238E27FC236}">
              <a16:creationId xmlns:a16="http://schemas.microsoft.com/office/drawing/2014/main" id="{0A1D9841-8A15-4B70-BECB-4D249A78B8A8}"/>
            </a:ext>
          </a:extLst>
        </xdr:cNvPr>
        <xdr:cNvSpPr txBox="1"/>
      </xdr:nvSpPr>
      <xdr:spPr>
        <a:xfrm>
          <a:off x="17822726" y="10371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5" name="直線コネクタ 474">
          <a:extLst>
            <a:ext uri="{FF2B5EF4-FFF2-40B4-BE49-F238E27FC236}">
              <a16:creationId xmlns:a16="http://schemas.microsoft.com/office/drawing/2014/main" id="{79FC8F14-E3D3-439B-8653-E8927C0853D0}"/>
            </a:ext>
          </a:extLst>
        </xdr:cNvPr>
        <xdr:cNvCxnSpPr/>
      </xdr:nvCxnSpPr>
      <xdr:spPr>
        <a:xfrm>
          <a:off x="18288000" y="9928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6" name="テキスト ボックス 475">
          <a:extLst>
            <a:ext uri="{FF2B5EF4-FFF2-40B4-BE49-F238E27FC236}">
              <a16:creationId xmlns:a16="http://schemas.microsoft.com/office/drawing/2014/main" id="{E3048D7D-1C19-4001-B293-DA0BF0A77B6B}"/>
            </a:ext>
          </a:extLst>
        </xdr:cNvPr>
        <xdr:cNvSpPr txBox="1"/>
      </xdr:nvSpPr>
      <xdr:spPr>
        <a:xfrm>
          <a:off x="17822726" y="97847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7" name="直線コネクタ 476">
          <a:extLst>
            <a:ext uri="{FF2B5EF4-FFF2-40B4-BE49-F238E27FC236}">
              <a16:creationId xmlns:a16="http://schemas.microsoft.com/office/drawing/2014/main" id="{CC4B928D-7D39-4CCC-8ACF-097596FDA56D}"/>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8" name="テキスト ボックス 477">
          <a:extLst>
            <a:ext uri="{FF2B5EF4-FFF2-40B4-BE49-F238E27FC236}">
              <a16:creationId xmlns:a16="http://schemas.microsoft.com/office/drawing/2014/main" id="{9144AE2D-49E4-4088-B0B2-2BF47A5049EA}"/>
            </a:ext>
          </a:extLst>
        </xdr:cNvPr>
        <xdr:cNvSpPr txBox="1"/>
      </xdr:nvSpPr>
      <xdr:spPr>
        <a:xfrm>
          <a:off x="17822726"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9" name="【学校施設】&#10;一人当たり面積グラフ枠">
          <a:extLst>
            <a:ext uri="{FF2B5EF4-FFF2-40B4-BE49-F238E27FC236}">
              <a16:creationId xmlns:a16="http://schemas.microsoft.com/office/drawing/2014/main" id="{351D9BD3-C51B-4851-B7D9-65C4C7688D50}"/>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0" name="直線コネクタ 479">
          <a:extLst>
            <a:ext uri="{FF2B5EF4-FFF2-40B4-BE49-F238E27FC236}">
              <a16:creationId xmlns:a16="http://schemas.microsoft.com/office/drawing/2014/main" id="{F537C086-9349-4DF3-A9D2-E6A9486B8AE7}"/>
            </a:ext>
          </a:extLst>
        </xdr:cNvPr>
        <xdr:cNvCxnSpPr/>
      </xdr:nvCxnSpPr>
      <xdr:spPr>
        <a:xfrm flipV="1">
          <a:off x="22162769" y="9955339"/>
          <a:ext cx="0" cy="1189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1" name="【学校施設】&#10;一人当たり面積最小値テキスト">
          <a:extLst>
            <a:ext uri="{FF2B5EF4-FFF2-40B4-BE49-F238E27FC236}">
              <a16:creationId xmlns:a16="http://schemas.microsoft.com/office/drawing/2014/main" id="{1DD07BC0-D5F0-414C-9FE4-27DCB1E12C25}"/>
            </a:ext>
          </a:extLst>
        </xdr:cNvPr>
        <xdr:cNvSpPr txBox="1"/>
      </xdr:nvSpPr>
      <xdr:spPr>
        <a:xfrm>
          <a:off x="22201505" y="11148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2" name="直線コネクタ 481">
          <a:extLst>
            <a:ext uri="{FF2B5EF4-FFF2-40B4-BE49-F238E27FC236}">
              <a16:creationId xmlns:a16="http://schemas.microsoft.com/office/drawing/2014/main" id="{E9743184-5A05-49BB-8E42-2DBFE0BBF623}"/>
            </a:ext>
          </a:extLst>
        </xdr:cNvPr>
        <xdr:cNvCxnSpPr/>
      </xdr:nvCxnSpPr>
      <xdr:spPr>
        <a:xfrm>
          <a:off x="22070695" y="1114444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3" name="【学校施設】&#10;一人当たり面積最大値テキスト">
          <a:extLst>
            <a:ext uri="{FF2B5EF4-FFF2-40B4-BE49-F238E27FC236}">
              <a16:creationId xmlns:a16="http://schemas.microsoft.com/office/drawing/2014/main" id="{B1F1FC5F-1E11-457B-AA1E-376FFFA7CBA9}"/>
            </a:ext>
          </a:extLst>
        </xdr:cNvPr>
        <xdr:cNvSpPr txBox="1"/>
      </xdr:nvSpPr>
      <xdr:spPr>
        <a:xfrm>
          <a:off x="22201505" y="972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4" name="直線コネクタ 483">
          <a:extLst>
            <a:ext uri="{FF2B5EF4-FFF2-40B4-BE49-F238E27FC236}">
              <a16:creationId xmlns:a16="http://schemas.microsoft.com/office/drawing/2014/main" id="{C660D915-FF19-4896-A2DD-EE056A5AB19B}"/>
            </a:ext>
          </a:extLst>
        </xdr:cNvPr>
        <xdr:cNvCxnSpPr/>
      </xdr:nvCxnSpPr>
      <xdr:spPr>
        <a:xfrm>
          <a:off x="22070695" y="995533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5" name="【学校施設】&#10;一人当たり面積平均値テキスト">
          <a:extLst>
            <a:ext uri="{FF2B5EF4-FFF2-40B4-BE49-F238E27FC236}">
              <a16:creationId xmlns:a16="http://schemas.microsoft.com/office/drawing/2014/main" id="{47D6B968-1C00-4C19-992B-F5670D7C5263}"/>
            </a:ext>
          </a:extLst>
        </xdr:cNvPr>
        <xdr:cNvSpPr txBox="1"/>
      </xdr:nvSpPr>
      <xdr:spPr>
        <a:xfrm>
          <a:off x="22201505" y="10589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6" name="フローチャート: 判断 485">
          <a:extLst>
            <a:ext uri="{FF2B5EF4-FFF2-40B4-BE49-F238E27FC236}">
              <a16:creationId xmlns:a16="http://schemas.microsoft.com/office/drawing/2014/main" id="{425F151B-BE64-4701-B232-C87DB08E9D4E}"/>
            </a:ext>
          </a:extLst>
        </xdr:cNvPr>
        <xdr:cNvSpPr/>
      </xdr:nvSpPr>
      <xdr:spPr>
        <a:xfrm>
          <a:off x="22108795" y="1073988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7" name="フローチャート: 判断 486">
          <a:extLst>
            <a:ext uri="{FF2B5EF4-FFF2-40B4-BE49-F238E27FC236}">
              <a16:creationId xmlns:a16="http://schemas.microsoft.com/office/drawing/2014/main" id="{BB72FF02-E006-4615-93B4-E31BCC1A710D}"/>
            </a:ext>
          </a:extLst>
        </xdr:cNvPr>
        <xdr:cNvSpPr/>
      </xdr:nvSpPr>
      <xdr:spPr>
        <a:xfrm>
          <a:off x="21270595" y="10755884"/>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88" name="フローチャート: 判断 487">
          <a:extLst>
            <a:ext uri="{FF2B5EF4-FFF2-40B4-BE49-F238E27FC236}">
              <a16:creationId xmlns:a16="http://schemas.microsoft.com/office/drawing/2014/main" id="{F499BF73-50B8-4498-9F49-D2BCDEE08902}"/>
            </a:ext>
          </a:extLst>
        </xdr:cNvPr>
        <xdr:cNvSpPr/>
      </xdr:nvSpPr>
      <xdr:spPr>
        <a:xfrm>
          <a:off x="20383500" y="1076026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89" name="フローチャート: 判断 488">
          <a:extLst>
            <a:ext uri="{FF2B5EF4-FFF2-40B4-BE49-F238E27FC236}">
              <a16:creationId xmlns:a16="http://schemas.microsoft.com/office/drawing/2014/main" id="{F1B1FE31-4833-490E-95F3-4096F5183E3F}"/>
            </a:ext>
          </a:extLst>
        </xdr:cNvPr>
        <xdr:cNvSpPr/>
      </xdr:nvSpPr>
      <xdr:spPr>
        <a:xfrm>
          <a:off x="19496405" y="10751884"/>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0" name="フローチャート: 判断 489">
          <a:extLst>
            <a:ext uri="{FF2B5EF4-FFF2-40B4-BE49-F238E27FC236}">
              <a16:creationId xmlns:a16="http://schemas.microsoft.com/office/drawing/2014/main" id="{1E885A00-D6EE-42AE-B203-78B9CE3BB336}"/>
            </a:ext>
          </a:extLst>
        </xdr:cNvPr>
        <xdr:cNvSpPr/>
      </xdr:nvSpPr>
      <xdr:spPr>
        <a:xfrm>
          <a:off x="18603595" y="1076255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558A2850-B1CB-4609-B90C-1243B11B1603}"/>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EC9470A1-872A-4C90-BE76-DC9AF1F4AF06}"/>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34517758-B20E-4171-B57D-52EE7323473D}"/>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8D4BB1FB-D90F-4F1A-A37E-0C5F124D9BB9}"/>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66FC69CE-202E-4080-A33D-E1601B5B59D3}"/>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120079</xdr:rowOff>
    </xdr:from>
    <xdr:to>
      <xdr:col>116</xdr:col>
      <xdr:colOff>114300</xdr:colOff>
      <xdr:row>62</xdr:row>
      <xdr:rowOff>50229</xdr:rowOff>
    </xdr:to>
    <xdr:sp macro="" textlink="">
      <xdr:nvSpPr>
        <xdr:cNvPr id="496" name="楕円 495">
          <a:extLst>
            <a:ext uri="{FF2B5EF4-FFF2-40B4-BE49-F238E27FC236}">
              <a16:creationId xmlns:a16="http://schemas.microsoft.com/office/drawing/2014/main" id="{839DE933-5164-41AF-930F-0BEBAD948DA0}"/>
            </a:ext>
          </a:extLst>
        </xdr:cNvPr>
        <xdr:cNvSpPr/>
      </xdr:nvSpPr>
      <xdr:spPr>
        <a:xfrm>
          <a:off x="22108795" y="1080903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98506</xdr:rowOff>
    </xdr:from>
    <xdr:ext cx="469744" cy="259045"/>
    <xdr:sp macro="" textlink="">
      <xdr:nvSpPr>
        <xdr:cNvPr id="497" name="【学校施設】&#10;一人当たり面積該当値テキスト">
          <a:extLst>
            <a:ext uri="{FF2B5EF4-FFF2-40B4-BE49-F238E27FC236}">
              <a16:creationId xmlns:a16="http://schemas.microsoft.com/office/drawing/2014/main" id="{C691A413-E482-4B1C-A4C9-788760DD44D2}"/>
            </a:ext>
          </a:extLst>
        </xdr:cNvPr>
        <xdr:cNvSpPr txBox="1"/>
      </xdr:nvSpPr>
      <xdr:spPr>
        <a:xfrm>
          <a:off x="22201505" y="107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121793</xdr:rowOff>
    </xdr:from>
    <xdr:to>
      <xdr:col>112</xdr:col>
      <xdr:colOff>38100</xdr:colOff>
      <xdr:row>62</xdr:row>
      <xdr:rowOff>51943</xdr:rowOff>
    </xdr:to>
    <xdr:sp macro="" textlink="">
      <xdr:nvSpPr>
        <xdr:cNvPr id="498" name="楕円 497">
          <a:extLst>
            <a:ext uri="{FF2B5EF4-FFF2-40B4-BE49-F238E27FC236}">
              <a16:creationId xmlns:a16="http://schemas.microsoft.com/office/drawing/2014/main" id="{9308F3AB-56B3-4AA3-9828-198896630A1A}"/>
            </a:ext>
          </a:extLst>
        </xdr:cNvPr>
        <xdr:cNvSpPr/>
      </xdr:nvSpPr>
      <xdr:spPr>
        <a:xfrm>
          <a:off x="21270595" y="1081074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170879</xdr:rowOff>
    </xdr:from>
    <xdr:to>
      <xdr:col>116</xdr:col>
      <xdr:colOff>63500</xdr:colOff>
      <xdr:row>62</xdr:row>
      <xdr:rowOff>1143</xdr:rowOff>
    </xdr:to>
    <xdr:cxnSp macro="">
      <xdr:nvCxnSpPr>
        <xdr:cNvPr id="499" name="直線コネクタ 498">
          <a:extLst>
            <a:ext uri="{FF2B5EF4-FFF2-40B4-BE49-F238E27FC236}">
              <a16:creationId xmlns:a16="http://schemas.microsoft.com/office/drawing/2014/main" id="{DF3D41B8-5457-40EC-AEB0-BE8929EB38E3}"/>
            </a:ext>
          </a:extLst>
        </xdr:cNvPr>
        <xdr:cNvCxnSpPr/>
      </xdr:nvCxnSpPr>
      <xdr:spPr>
        <a:xfrm flipV="1">
          <a:off x="21325205" y="10865549"/>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124079</xdr:rowOff>
    </xdr:from>
    <xdr:to>
      <xdr:col>107</xdr:col>
      <xdr:colOff>101600</xdr:colOff>
      <xdr:row>62</xdr:row>
      <xdr:rowOff>54229</xdr:rowOff>
    </xdr:to>
    <xdr:sp macro="" textlink="">
      <xdr:nvSpPr>
        <xdr:cNvPr id="500" name="楕円 499">
          <a:extLst>
            <a:ext uri="{FF2B5EF4-FFF2-40B4-BE49-F238E27FC236}">
              <a16:creationId xmlns:a16="http://schemas.microsoft.com/office/drawing/2014/main" id="{B7FE5A64-A9DD-4C95-BE24-394728D3FE07}"/>
            </a:ext>
          </a:extLst>
        </xdr:cNvPr>
        <xdr:cNvSpPr/>
      </xdr:nvSpPr>
      <xdr:spPr>
        <a:xfrm>
          <a:off x="20383500" y="10813034"/>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xdr:rowOff>
    </xdr:from>
    <xdr:to>
      <xdr:col>111</xdr:col>
      <xdr:colOff>177800</xdr:colOff>
      <xdr:row>62</xdr:row>
      <xdr:rowOff>3429</xdr:rowOff>
    </xdr:to>
    <xdr:cxnSp macro="">
      <xdr:nvCxnSpPr>
        <xdr:cNvPr id="501" name="直線コネクタ 500">
          <a:extLst>
            <a:ext uri="{FF2B5EF4-FFF2-40B4-BE49-F238E27FC236}">
              <a16:creationId xmlns:a16="http://schemas.microsoft.com/office/drawing/2014/main" id="{782E31A5-B67C-49DA-A26D-51722359D2FF}"/>
            </a:ext>
          </a:extLst>
        </xdr:cNvPr>
        <xdr:cNvCxnSpPr/>
      </xdr:nvCxnSpPr>
      <xdr:spPr>
        <a:xfrm flipV="1">
          <a:off x="20432395" y="10867263"/>
          <a:ext cx="89281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128651</xdr:rowOff>
    </xdr:from>
    <xdr:to>
      <xdr:col>102</xdr:col>
      <xdr:colOff>165100</xdr:colOff>
      <xdr:row>62</xdr:row>
      <xdr:rowOff>58801</xdr:rowOff>
    </xdr:to>
    <xdr:sp macro="" textlink="">
      <xdr:nvSpPr>
        <xdr:cNvPr id="502" name="楕円 501">
          <a:extLst>
            <a:ext uri="{FF2B5EF4-FFF2-40B4-BE49-F238E27FC236}">
              <a16:creationId xmlns:a16="http://schemas.microsoft.com/office/drawing/2014/main" id="{73EE4859-3688-4800-B7B3-EA828CDAE0E8}"/>
            </a:ext>
          </a:extLst>
        </xdr:cNvPr>
        <xdr:cNvSpPr/>
      </xdr:nvSpPr>
      <xdr:spPr>
        <a:xfrm>
          <a:off x="19496405" y="10823321"/>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3429</xdr:rowOff>
    </xdr:from>
    <xdr:to>
      <xdr:col>107</xdr:col>
      <xdr:colOff>50800</xdr:colOff>
      <xdr:row>62</xdr:row>
      <xdr:rowOff>8001</xdr:rowOff>
    </xdr:to>
    <xdr:cxnSp macro="">
      <xdr:nvCxnSpPr>
        <xdr:cNvPr id="503" name="直線コネクタ 502">
          <a:extLst>
            <a:ext uri="{FF2B5EF4-FFF2-40B4-BE49-F238E27FC236}">
              <a16:creationId xmlns:a16="http://schemas.microsoft.com/office/drawing/2014/main" id="{5B6A8EA0-9E2A-444D-AF59-FD122CF08C07}"/>
            </a:ext>
          </a:extLst>
        </xdr:cNvPr>
        <xdr:cNvCxnSpPr/>
      </xdr:nvCxnSpPr>
      <xdr:spPr>
        <a:xfrm flipV="1">
          <a:off x="19545300" y="10869549"/>
          <a:ext cx="887095"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135509</xdr:rowOff>
    </xdr:from>
    <xdr:to>
      <xdr:col>98</xdr:col>
      <xdr:colOff>38100</xdr:colOff>
      <xdr:row>62</xdr:row>
      <xdr:rowOff>65659</xdr:rowOff>
    </xdr:to>
    <xdr:sp macro="" textlink="">
      <xdr:nvSpPr>
        <xdr:cNvPr id="504" name="楕円 503">
          <a:extLst>
            <a:ext uri="{FF2B5EF4-FFF2-40B4-BE49-F238E27FC236}">
              <a16:creationId xmlns:a16="http://schemas.microsoft.com/office/drawing/2014/main" id="{C5DD67AB-697D-498B-90E8-DA0E00182C35}"/>
            </a:ext>
          </a:extLst>
        </xdr:cNvPr>
        <xdr:cNvSpPr/>
      </xdr:nvSpPr>
      <xdr:spPr>
        <a:xfrm>
          <a:off x="18603595" y="1083017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8001</xdr:rowOff>
    </xdr:from>
    <xdr:to>
      <xdr:col>102</xdr:col>
      <xdr:colOff>114300</xdr:colOff>
      <xdr:row>62</xdr:row>
      <xdr:rowOff>14859</xdr:rowOff>
    </xdr:to>
    <xdr:cxnSp macro="">
      <xdr:nvCxnSpPr>
        <xdr:cNvPr id="505" name="直線コネクタ 504">
          <a:extLst>
            <a:ext uri="{FF2B5EF4-FFF2-40B4-BE49-F238E27FC236}">
              <a16:creationId xmlns:a16="http://schemas.microsoft.com/office/drawing/2014/main" id="{D5EF6A6E-D7A3-46AF-8D4F-569C5807B5E9}"/>
            </a:ext>
          </a:extLst>
        </xdr:cNvPr>
        <xdr:cNvCxnSpPr/>
      </xdr:nvCxnSpPr>
      <xdr:spPr>
        <a:xfrm flipV="1">
          <a:off x="18658205" y="10872216"/>
          <a:ext cx="887095"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6" name="n_1aveValue【学校施設】&#10;一人当たり面積">
          <a:extLst>
            <a:ext uri="{FF2B5EF4-FFF2-40B4-BE49-F238E27FC236}">
              <a16:creationId xmlns:a16="http://schemas.microsoft.com/office/drawing/2014/main" id="{26EFEDC8-EFC1-4842-8F15-75FFBB21D39C}"/>
            </a:ext>
          </a:extLst>
        </xdr:cNvPr>
        <xdr:cNvSpPr txBox="1"/>
      </xdr:nvSpPr>
      <xdr:spPr>
        <a:xfrm>
          <a:off x="21073822" y="10521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7" name="n_2aveValue【学校施設】&#10;一人当たり面積">
          <a:extLst>
            <a:ext uri="{FF2B5EF4-FFF2-40B4-BE49-F238E27FC236}">
              <a16:creationId xmlns:a16="http://schemas.microsoft.com/office/drawing/2014/main" id="{0A4C0EA2-8551-441B-AF92-F0234A0FC5BF}"/>
            </a:ext>
          </a:extLst>
        </xdr:cNvPr>
        <xdr:cNvSpPr txBox="1"/>
      </xdr:nvSpPr>
      <xdr:spPr>
        <a:xfrm>
          <a:off x="20197522" y="10527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08" name="n_3aveValue【学校施設】&#10;一人当たり面積">
          <a:extLst>
            <a:ext uri="{FF2B5EF4-FFF2-40B4-BE49-F238E27FC236}">
              <a16:creationId xmlns:a16="http://schemas.microsoft.com/office/drawing/2014/main" id="{21DB02D9-F8FD-492F-A1A4-D65160277A5F}"/>
            </a:ext>
          </a:extLst>
        </xdr:cNvPr>
        <xdr:cNvSpPr txBox="1"/>
      </xdr:nvSpPr>
      <xdr:spPr>
        <a:xfrm>
          <a:off x="19312332" y="1051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09" name="n_4aveValue【学校施設】&#10;一人当たり面積">
          <a:extLst>
            <a:ext uri="{FF2B5EF4-FFF2-40B4-BE49-F238E27FC236}">
              <a16:creationId xmlns:a16="http://schemas.microsoft.com/office/drawing/2014/main" id="{9EB420B8-7F43-4879-8B60-A7C5351C5F70}"/>
            </a:ext>
          </a:extLst>
        </xdr:cNvPr>
        <xdr:cNvSpPr txBox="1"/>
      </xdr:nvSpPr>
      <xdr:spPr>
        <a:xfrm>
          <a:off x="18425237" y="1053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43070</xdr:rowOff>
    </xdr:from>
    <xdr:ext cx="469744" cy="259045"/>
    <xdr:sp macro="" textlink="">
      <xdr:nvSpPr>
        <xdr:cNvPr id="510" name="n_1mainValue【学校施設】&#10;一人当たり面積">
          <a:extLst>
            <a:ext uri="{FF2B5EF4-FFF2-40B4-BE49-F238E27FC236}">
              <a16:creationId xmlns:a16="http://schemas.microsoft.com/office/drawing/2014/main" id="{C0D83450-6E10-4FBB-92E4-F877006CA65B}"/>
            </a:ext>
          </a:extLst>
        </xdr:cNvPr>
        <xdr:cNvSpPr txBox="1"/>
      </xdr:nvSpPr>
      <xdr:spPr>
        <a:xfrm>
          <a:off x="21073822" y="1090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45356</xdr:rowOff>
    </xdr:from>
    <xdr:ext cx="469744" cy="259045"/>
    <xdr:sp macro="" textlink="">
      <xdr:nvSpPr>
        <xdr:cNvPr id="511" name="n_2mainValue【学校施設】&#10;一人当たり面積">
          <a:extLst>
            <a:ext uri="{FF2B5EF4-FFF2-40B4-BE49-F238E27FC236}">
              <a16:creationId xmlns:a16="http://schemas.microsoft.com/office/drawing/2014/main" id="{EDA71232-BEE0-4A6B-A66B-C392CD66890E}"/>
            </a:ext>
          </a:extLst>
        </xdr:cNvPr>
        <xdr:cNvSpPr txBox="1"/>
      </xdr:nvSpPr>
      <xdr:spPr>
        <a:xfrm>
          <a:off x="20197522"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49928</xdr:rowOff>
    </xdr:from>
    <xdr:ext cx="469744" cy="259045"/>
    <xdr:sp macro="" textlink="">
      <xdr:nvSpPr>
        <xdr:cNvPr id="512" name="n_3mainValue【学校施設】&#10;一人当たり面積">
          <a:extLst>
            <a:ext uri="{FF2B5EF4-FFF2-40B4-BE49-F238E27FC236}">
              <a16:creationId xmlns:a16="http://schemas.microsoft.com/office/drawing/2014/main" id="{2D8CE590-C389-4647-9832-C2B1C9EB5CB0}"/>
            </a:ext>
          </a:extLst>
        </xdr:cNvPr>
        <xdr:cNvSpPr txBox="1"/>
      </xdr:nvSpPr>
      <xdr:spPr>
        <a:xfrm>
          <a:off x="19312332"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56786</xdr:rowOff>
    </xdr:from>
    <xdr:ext cx="469744" cy="259045"/>
    <xdr:sp macro="" textlink="">
      <xdr:nvSpPr>
        <xdr:cNvPr id="513" name="n_4mainValue【学校施設】&#10;一人当たり面積">
          <a:extLst>
            <a:ext uri="{FF2B5EF4-FFF2-40B4-BE49-F238E27FC236}">
              <a16:creationId xmlns:a16="http://schemas.microsoft.com/office/drawing/2014/main" id="{DF02A93D-D89F-4719-A87F-ABD5FC2B821F}"/>
            </a:ext>
          </a:extLst>
        </xdr:cNvPr>
        <xdr:cNvSpPr txBox="1"/>
      </xdr:nvSpPr>
      <xdr:spPr>
        <a:xfrm>
          <a:off x="18425237" y="1092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4" name="正方形/長方形 513">
          <a:extLst>
            <a:ext uri="{FF2B5EF4-FFF2-40B4-BE49-F238E27FC236}">
              <a16:creationId xmlns:a16="http://schemas.microsoft.com/office/drawing/2014/main" id="{5A8708FB-8744-4F97-8C25-F5B99F45E7C0}"/>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5" name="正方形/長方形 514">
          <a:extLst>
            <a:ext uri="{FF2B5EF4-FFF2-40B4-BE49-F238E27FC236}">
              <a16:creationId xmlns:a16="http://schemas.microsoft.com/office/drawing/2014/main" id="{0C7A9476-B551-4BC4-BD6A-40EBECDFA570}"/>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6" name="正方形/長方形 515">
          <a:extLst>
            <a:ext uri="{FF2B5EF4-FFF2-40B4-BE49-F238E27FC236}">
              <a16:creationId xmlns:a16="http://schemas.microsoft.com/office/drawing/2014/main" id="{0BE35F47-FEE7-45C2-A47C-42942FA28BA5}"/>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7" name="正方形/長方形 516">
          <a:extLst>
            <a:ext uri="{FF2B5EF4-FFF2-40B4-BE49-F238E27FC236}">
              <a16:creationId xmlns:a16="http://schemas.microsoft.com/office/drawing/2014/main" id="{EB8711CF-8A93-4F19-A6E1-4FCA4986B8F0}"/>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8" name="正方形/長方形 517">
          <a:extLst>
            <a:ext uri="{FF2B5EF4-FFF2-40B4-BE49-F238E27FC236}">
              <a16:creationId xmlns:a16="http://schemas.microsoft.com/office/drawing/2014/main" id="{A916EB78-EF1C-4F8F-9409-9CCC0C229AAF}"/>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9" name="正方形/長方形 518">
          <a:extLst>
            <a:ext uri="{FF2B5EF4-FFF2-40B4-BE49-F238E27FC236}">
              <a16:creationId xmlns:a16="http://schemas.microsoft.com/office/drawing/2014/main" id="{0329135D-A502-4391-9E5F-8420E1B5F3DF}"/>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0" name="正方形/長方形 519">
          <a:extLst>
            <a:ext uri="{FF2B5EF4-FFF2-40B4-BE49-F238E27FC236}">
              <a16:creationId xmlns:a16="http://schemas.microsoft.com/office/drawing/2014/main" id="{9603E085-AF4B-4859-B3D1-CEEF279DDF6B}"/>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1" name="正方形/長方形 520">
          <a:extLst>
            <a:ext uri="{FF2B5EF4-FFF2-40B4-BE49-F238E27FC236}">
              <a16:creationId xmlns:a16="http://schemas.microsoft.com/office/drawing/2014/main" id="{9F05C4DD-13EE-4E6B-A25D-DA24154ECFAB}"/>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2" name="テキスト ボックス 521">
          <a:extLst>
            <a:ext uri="{FF2B5EF4-FFF2-40B4-BE49-F238E27FC236}">
              <a16:creationId xmlns:a16="http://schemas.microsoft.com/office/drawing/2014/main" id="{8D7FF70D-951E-4838-9099-ED2BC62CF4E4}"/>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3" name="直線コネクタ 522">
          <a:extLst>
            <a:ext uri="{FF2B5EF4-FFF2-40B4-BE49-F238E27FC236}">
              <a16:creationId xmlns:a16="http://schemas.microsoft.com/office/drawing/2014/main" id="{1242D472-4568-4013-9B92-C4B26089B8DC}"/>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4" name="テキスト ボックス 523">
          <a:extLst>
            <a:ext uri="{FF2B5EF4-FFF2-40B4-BE49-F238E27FC236}">
              <a16:creationId xmlns:a16="http://schemas.microsoft.com/office/drawing/2014/main" id="{C3B5F96B-FAC6-4AEC-9111-0A994B52D736}"/>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5" name="直線コネクタ 524">
          <a:extLst>
            <a:ext uri="{FF2B5EF4-FFF2-40B4-BE49-F238E27FC236}">
              <a16:creationId xmlns:a16="http://schemas.microsoft.com/office/drawing/2014/main" id="{4A945E54-8909-49A7-88A1-8FBDB2316084}"/>
            </a:ext>
          </a:extLst>
        </xdr:cNvPr>
        <xdr:cNvCxnSpPr/>
      </xdr:nvCxnSpPr>
      <xdr:spPr>
        <a:xfrm>
          <a:off x="1244790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6" name="テキスト ボックス 525">
          <a:extLst>
            <a:ext uri="{FF2B5EF4-FFF2-40B4-BE49-F238E27FC236}">
              <a16:creationId xmlns:a16="http://schemas.microsoft.com/office/drawing/2014/main" id="{D3512564-B7D2-4B19-BCB8-3BB8C9F0BD42}"/>
            </a:ext>
          </a:extLst>
        </xdr:cNvPr>
        <xdr:cNvSpPr txBox="1"/>
      </xdr:nvSpPr>
      <xdr:spPr>
        <a:xfrm>
          <a:off x="1198263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7" name="直線コネクタ 526">
          <a:extLst>
            <a:ext uri="{FF2B5EF4-FFF2-40B4-BE49-F238E27FC236}">
              <a16:creationId xmlns:a16="http://schemas.microsoft.com/office/drawing/2014/main" id="{9A69797C-E740-47E3-961F-7EFAEABA9370}"/>
            </a:ext>
          </a:extLst>
        </xdr:cNvPr>
        <xdr:cNvCxnSpPr/>
      </xdr:nvCxnSpPr>
      <xdr:spPr>
        <a:xfrm>
          <a:off x="1244790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28" name="テキスト ボックス 527">
          <a:extLst>
            <a:ext uri="{FF2B5EF4-FFF2-40B4-BE49-F238E27FC236}">
              <a16:creationId xmlns:a16="http://schemas.microsoft.com/office/drawing/2014/main" id="{47F5BE31-C37F-4C26-A75A-8E3E8A11864B}"/>
            </a:ext>
          </a:extLst>
        </xdr:cNvPr>
        <xdr:cNvSpPr txBox="1"/>
      </xdr:nvSpPr>
      <xdr:spPr>
        <a:xfrm>
          <a:off x="1204294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29" name="直線コネクタ 528">
          <a:extLst>
            <a:ext uri="{FF2B5EF4-FFF2-40B4-BE49-F238E27FC236}">
              <a16:creationId xmlns:a16="http://schemas.microsoft.com/office/drawing/2014/main" id="{3195A03A-B657-4B52-94CE-30BD7F90F310}"/>
            </a:ext>
          </a:extLst>
        </xdr:cNvPr>
        <xdr:cNvCxnSpPr/>
      </xdr:nvCxnSpPr>
      <xdr:spPr>
        <a:xfrm>
          <a:off x="1244790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0" name="テキスト ボックス 529">
          <a:extLst>
            <a:ext uri="{FF2B5EF4-FFF2-40B4-BE49-F238E27FC236}">
              <a16:creationId xmlns:a16="http://schemas.microsoft.com/office/drawing/2014/main" id="{31680460-6D56-43DD-975F-7394FD563ED5}"/>
            </a:ext>
          </a:extLst>
        </xdr:cNvPr>
        <xdr:cNvSpPr txBox="1"/>
      </xdr:nvSpPr>
      <xdr:spPr>
        <a:xfrm>
          <a:off x="1204294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1" name="直線コネクタ 530">
          <a:extLst>
            <a:ext uri="{FF2B5EF4-FFF2-40B4-BE49-F238E27FC236}">
              <a16:creationId xmlns:a16="http://schemas.microsoft.com/office/drawing/2014/main" id="{04B9A86A-E044-4209-B95B-79DE72F2AAB3}"/>
            </a:ext>
          </a:extLst>
        </xdr:cNvPr>
        <xdr:cNvCxnSpPr/>
      </xdr:nvCxnSpPr>
      <xdr:spPr>
        <a:xfrm>
          <a:off x="1244790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2" name="テキスト ボックス 531">
          <a:extLst>
            <a:ext uri="{FF2B5EF4-FFF2-40B4-BE49-F238E27FC236}">
              <a16:creationId xmlns:a16="http://schemas.microsoft.com/office/drawing/2014/main" id="{F1D30D04-D53A-4DCB-A5DF-07FE27F672D8}"/>
            </a:ext>
          </a:extLst>
        </xdr:cNvPr>
        <xdr:cNvSpPr txBox="1"/>
      </xdr:nvSpPr>
      <xdr:spPr>
        <a:xfrm>
          <a:off x="1204294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3" name="直線コネクタ 532">
          <a:extLst>
            <a:ext uri="{FF2B5EF4-FFF2-40B4-BE49-F238E27FC236}">
              <a16:creationId xmlns:a16="http://schemas.microsoft.com/office/drawing/2014/main" id="{F80AD59D-0091-4338-B960-A343C4DA75F2}"/>
            </a:ext>
          </a:extLst>
        </xdr:cNvPr>
        <xdr:cNvCxnSpPr/>
      </xdr:nvCxnSpPr>
      <xdr:spPr>
        <a:xfrm>
          <a:off x="1244790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4" name="テキスト ボックス 533">
          <a:extLst>
            <a:ext uri="{FF2B5EF4-FFF2-40B4-BE49-F238E27FC236}">
              <a16:creationId xmlns:a16="http://schemas.microsoft.com/office/drawing/2014/main" id="{B4A2C519-7CD6-4A0F-A8FB-920714E39625}"/>
            </a:ext>
          </a:extLst>
        </xdr:cNvPr>
        <xdr:cNvSpPr txBox="1"/>
      </xdr:nvSpPr>
      <xdr:spPr>
        <a:xfrm>
          <a:off x="1204294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5" name="直線コネクタ 534">
          <a:extLst>
            <a:ext uri="{FF2B5EF4-FFF2-40B4-BE49-F238E27FC236}">
              <a16:creationId xmlns:a16="http://schemas.microsoft.com/office/drawing/2014/main" id="{AF4575D2-9C40-463D-8B09-4E37DE638B4F}"/>
            </a:ext>
          </a:extLst>
        </xdr:cNvPr>
        <xdr:cNvCxnSpPr/>
      </xdr:nvCxnSpPr>
      <xdr:spPr>
        <a:xfrm>
          <a:off x="1244790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6" name="テキスト ボックス 535">
          <a:extLst>
            <a:ext uri="{FF2B5EF4-FFF2-40B4-BE49-F238E27FC236}">
              <a16:creationId xmlns:a16="http://schemas.microsoft.com/office/drawing/2014/main" id="{60E3A589-980C-4E5E-95BB-AD5750267A1C}"/>
            </a:ext>
          </a:extLst>
        </xdr:cNvPr>
        <xdr:cNvSpPr txBox="1"/>
      </xdr:nvSpPr>
      <xdr:spPr>
        <a:xfrm>
          <a:off x="12108966"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7" name="直線コネクタ 536">
          <a:extLst>
            <a:ext uri="{FF2B5EF4-FFF2-40B4-BE49-F238E27FC236}">
              <a16:creationId xmlns:a16="http://schemas.microsoft.com/office/drawing/2014/main" id="{CC652674-2BA5-450A-963C-286108C1E9EA}"/>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児童館】&#10;有形固定資産減価償却率グラフ枠">
          <a:extLst>
            <a:ext uri="{FF2B5EF4-FFF2-40B4-BE49-F238E27FC236}">
              <a16:creationId xmlns:a16="http://schemas.microsoft.com/office/drawing/2014/main" id="{8C0F20BB-7D8A-46FD-A9A1-9A24E6CBF019}"/>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39" name="直線コネクタ 538">
          <a:extLst>
            <a:ext uri="{FF2B5EF4-FFF2-40B4-BE49-F238E27FC236}">
              <a16:creationId xmlns:a16="http://schemas.microsoft.com/office/drawing/2014/main" id="{EC693721-0F69-4906-8C9B-6CC16B88E6AF}"/>
            </a:ext>
          </a:extLst>
        </xdr:cNvPr>
        <xdr:cNvCxnSpPr/>
      </xdr:nvCxnSpPr>
      <xdr:spPr>
        <a:xfrm flipV="1">
          <a:off x="16316959" y="13780498"/>
          <a:ext cx="0" cy="1464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0" name="【児童館】&#10;有形固定資産減価償却率最小値テキスト">
          <a:extLst>
            <a:ext uri="{FF2B5EF4-FFF2-40B4-BE49-F238E27FC236}">
              <a16:creationId xmlns:a16="http://schemas.microsoft.com/office/drawing/2014/main" id="{C63366DB-581F-4056-819E-F2E2B3A42C4F}"/>
            </a:ext>
          </a:extLst>
        </xdr:cNvPr>
        <xdr:cNvSpPr txBox="1"/>
      </xdr:nvSpPr>
      <xdr:spPr>
        <a:xfrm>
          <a:off x="16355695" y="1524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1" name="直線コネクタ 540">
          <a:extLst>
            <a:ext uri="{FF2B5EF4-FFF2-40B4-BE49-F238E27FC236}">
              <a16:creationId xmlns:a16="http://schemas.microsoft.com/office/drawing/2014/main" id="{4E1A1D82-AD74-458F-A2BB-CE236A4E0F62}"/>
            </a:ext>
          </a:extLst>
        </xdr:cNvPr>
        <xdr:cNvCxnSpPr/>
      </xdr:nvCxnSpPr>
      <xdr:spPr>
        <a:xfrm>
          <a:off x="16230600" y="1524489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2" name="【児童館】&#10;有形固定資産減価償却率最大値テキスト">
          <a:extLst>
            <a:ext uri="{FF2B5EF4-FFF2-40B4-BE49-F238E27FC236}">
              <a16:creationId xmlns:a16="http://schemas.microsoft.com/office/drawing/2014/main" id="{939234B3-04E3-41FE-87F3-F9D7C1D0DF07}"/>
            </a:ext>
          </a:extLst>
        </xdr:cNvPr>
        <xdr:cNvSpPr txBox="1"/>
      </xdr:nvSpPr>
      <xdr:spPr>
        <a:xfrm>
          <a:off x="16355695" y="13553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3" name="直線コネクタ 542">
          <a:extLst>
            <a:ext uri="{FF2B5EF4-FFF2-40B4-BE49-F238E27FC236}">
              <a16:creationId xmlns:a16="http://schemas.microsoft.com/office/drawing/2014/main" id="{A4534CD6-97EE-47CB-82AE-77919F4CB802}"/>
            </a:ext>
          </a:extLst>
        </xdr:cNvPr>
        <xdr:cNvCxnSpPr/>
      </xdr:nvCxnSpPr>
      <xdr:spPr>
        <a:xfrm>
          <a:off x="16230600" y="1378049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44" name="【児童館】&#10;有形固定資産減価償却率平均値テキスト">
          <a:extLst>
            <a:ext uri="{FF2B5EF4-FFF2-40B4-BE49-F238E27FC236}">
              <a16:creationId xmlns:a16="http://schemas.microsoft.com/office/drawing/2014/main" id="{69656EC6-0C28-436F-B0C3-4E973900A66D}"/>
            </a:ext>
          </a:extLst>
        </xdr:cNvPr>
        <xdr:cNvSpPr txBox="1"/>
      </xdr:nvSpPr>
      <xdr:spPr>
        <a:xfrm>
          <a:off x="16355695" y="142310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5" name="フローチャート: 判断 544">
          <a:extLst>
            <a:ext uri="{FF2B5EF4-FFF2-40B4-BE49-F238E27FC236}">
              <a16:creationId xmlns:a16="http://schemas.microsoft.com/office/drawing/2014/main" id="{E28D513B-7C75-4187-9B31-1C3523C0C051}"/>
            </a:ext>
          </a:extLst>
        </xdr:cNvPr>
        <xdr:cNvSpPr/>
      </xdr:nvSpPr>
      <xdr:spPr>
        <a:xfrm>
          <a:off x="16268700" y="1437957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6" name="フローチャート: 判断 545">
          <a:extLst>
            <a:ext uri="{FF2B5EF4-FFF2-40B4-BE49-F238E27FC236}">
              <a16:creationId xmlns:a16="http://schemas.microsoft.com/office/drawing/2014/main" id="{94F506EF-9C20-480C-A85C-B3B8CA5055CE}"/>
            </a:ext>
          </a:extLst>
        </xdr:cNvPr>
        <xdr:cNvSpPr/>
      </xdr:nvSpPr>
      <xdr:spPr>
        <a:xfrm>
          <a:off x="15430500" y="1437467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7" name="フローチャート: 判断 546">
          <a:extLst>
            <a:ext uri="{FF2B5EF4-FFF2-40B4-BE49-F238E27FC236}">
              <a16:creationId xmlns:a16="http://schemas.microsoft.com/office/drawing/2014/main" id="{7BC868D7-F03F-4A49-8F02-B41FEAAD1C7C}"/>
            </a:ext>
          </a:extLst>
        </xdr:cNvPr>
        <xdr:cNvSpPr/>
      </xdr:nvSpPr>
      <xdr:spPr>
        <a:xfrm>
          <a:off x="14543405" y="14357804"/>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48" name="フローチャート: 判断 547">
          <a:extLst>
            <a:ext uri="{FF2B5EF4-FFF2-40B4-BE49-F238E27FC236}">
              <a16:creationId xmlns:a16="http://schemas.microsoft.com/office/drawing/2014/main" id="{B3CC8A2C-F6D3-48C1-9630-5CA5DE59706B}"/>
            </a:ext>
          </a:extLst>
        </xdr:cNvPr>
        <xdr:cNvSpPr/>
      </xdr:nvSpPr>
      <xdr:spPr>
        <a:xfrm>
          <a:off x="13650595" y="14356171"/>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49" name="フローチャート: 判断 548">
          <a:extLst>
            <a:ext uri="{FF2B5EF4-FFF2-40B4-BE49-F238E27FC236}">
              <a16:creationId xmlns:a16="http://schemas.microsoft.com/office/drawing/2014/main" id="{B1494D30-D4F5-4EB1-8450-FDD11EB469CA}"/>
            </a:ext>
          </a:extLst>
        </xdr:cNvPr>
        <xdr:cNvSpPr/>
      </xdr:nvSpPr>
      <xdr:spPr>
        <a:xfrm>
          <a:off x="12763500" y="1435317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0" name="テキスト ボックス 549">
          <a:extLst>
            <a:ext uri="{FF2B5EF4-FFF2-40B4-BE49-F238E27FC236}">
              <a16:creationId xmlns:a16="http://schemas.microsoft.com/office/drawing/2014/main" id="{2C5AE2F7-2E9A-41BD-B8A7-F269A982DFE1}"/>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1" name="テキスト ボックス 550">
          <a:extLst>
            <a:ext uri="{FF2B5EF4-FFF2-40B4-BE49-F238E27FC236}">
              <a16:creationId xmlns:a16="http://schemas.microsoft.com/office/drawing/2014/main" id="{711BA114-FBDE-4FBD-812B-69DA2319F640}"/>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74B73769-E8D7-42CD-AA4E-3E889055869E}"/>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51483BBB-0B51-437E-860D-DBB051F8C96D}"/>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B668532B-3BD9-4958-83F8-A1A8656C5E97}"/>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104866</xdr:rowOff>
    </xdr:from>
    <xdr:to>
      <xdr:col>85</xdr:col>
      <xdr:colOff>177800</xdr:colOff>
      <xdr:row>83</xdr:row>
      <xdr:rowOff>35016</xdr:rowOff>
    </xdr:to>
    <xdr:sp macro="" textlink="">
      <xdr:nvSpPr>
        <xdr:cNvPr id="555" name="楕円 554">
          <a:extLst>
            <a:ext uri="{FF2B5EF4-FFF2-40B4-BE49-F238E27FC236}">
              <a16:creationId xmlns:a16="http://schemas.microsoft.com/office/drawing/2014/main" id="{5FD64C0F-1789-4D7B-B502-2287C455F257}"/>
            </a:ext>
          </a:extLst>
        </xdr:cNvPr>
        <xdr:cNvSpPr/>
      </xdr:nvSpPr>
      <xdr:spPr>
        <a:xfrm>
          <a:off x="16268700" y="1447809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83293</xdr:rowOff>
    </xdr:from>
    <xdr:ext cx="405111" cy="259045"/>
    <xdr:sp macro="" textlink="">
      <xdr:nvSpPr>
        <xdr:cNvPr id="556" name="【児童館】&#10;有形固定資産減価償却率該当値テキスト">
          <a:extLst>
            <a:ext uri="{FF2B5EF4-FFF2-40B4-BE49-F238E27FC236}">
              <a16:creationId xmlns:a16="http://schemas.microsoft.com/office/drawing/2014/main" id="{07229015-112C-4113-9AF9-F43F2C3242F5}"/>
            </a:ext>
          </a:extLst>
        </xdr:cNvPr>
        <xdr:cNvSpPr txBox="1"/>
      </xdr:nvSpPr>
      <xdr:spPr>
        <a:xfrm>
          <a:off x="16355695" y="14452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68943</xdr:rowOff>
    </xdr:from>
    <xdr:to>
      <xdr:col>81</xdr:col>
      <xdr:colOff>101600</xdr:colOff>
      <xdr:row>82</xdr:row>
      <xdr:rowOff>170543</xdr:rowOff>
    </xdr:to>
    <xdr:sp macro="" textlink="">
      <xdr:nvSpPr>
        <xdr:cNvPr id="557" name="楕円 556">
          <a:extLst>
            <a:ext uri="{FF2B5EF4-FFF2-40B4-BE49-F238E27FC236}">
              <a16:creationId xmlns:a16="http://schemas.microsoft.com/office/drawing/2014/main" id="{60ED3FBE-1990-401D-8524-D1C59F641929}"/>
            </a:ext>
          </a:extLst>
        </xdr:cNvPr>
        <xdr:cNvSpPr/>
      </xdr:nvSpPr>
      <xdr:spPr>
        <a:xfrm>
          <a:off x="15430500" y="1444216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119743</xdr:rowOff>
    </xdr:from>
    <xdr:to>
      <xdr:col>85</xdr:col>
      <xdr:colOff>127000</xdr:colOff>
      <xdr:row>82</xdr:row>
      <xdr:rowOff>155666</xdr:rowOff>
    </xdr:to>
    <xdr:cxnSp macro="">
      <xdr:nvCxnSpPr>
        <xdr:cNvPr id="558" name="直線コネクタ 557">
          <a:extLst>
            <a:ext uri="{FF2B5EF4-FFF2-40B4-BE49-F238E27FC236}">
              <a16:creationId xmlns:a16="http://schemas.microsoft.com/office/drawing/2014/main" id="{F9EC5FFB-4FB2-46DA-BAA3-725424D5E896}"/>
            </a:ext>
          </a:extLst>
        </xdr:cNvPr>
        <xdr:cNvCxnSpPr/>
      </xdr:nvCxnSpPr>
      <xdr:spPr>
        <a:xfrm>
          <a:off x="15479395" y="14489158"/>
          <a:ext cx="838200" cy="3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9" name="楕円 558">
          <a:extLst>
            <a:ext uri="{FF2B5EF4-FFF2-40B4-BE49-F238E27FC236}">
              <a16:creationId xmlns:a16="http://schemas.microsoft.com/office/drawing/2014/main" id="{A5AF46CF-2E09-428F-AEEC-715375F9D0CA}"/>
            </a:ext>
          </a:extLst>
        </xdr:cNvPr>
        <xdr:cNvSpPr/>
      </xdr:nvSpPr>
      <xdr:spPr>
        <a:xfrm>
          <a:off x="14543405" y="144062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83820</xdr:rowOff>
    </xdr:from>
    <xdr:to>
      <xdr:col>81</xdr:col>
      <xdr:colOff>50800</xdr:colOff>
      <xdr:row>82</xdr:row>
      <xdr:rowOff>119743</xdr:rowOff>
    </xdr:to>
    <xdr:cxnSp macro="">
      <xdr:nvCxnSpPr>
        <xdr:cNvPr id="560" name="直線コネクタ 559">
          <a:extLst>
            <a:ext uri="{FF2B5EF4-FFF2-40B4-BE49-F238E27FC236}">
              <a16:creationId xmlns:a16="http://schemas.microsoft.com/office/drawing/2014/main" id="{F0470372-DBBA-4609-9635-694C8B71382D}"/>
            </a:ext>
          </a:extLst>
        </xdr:cNvPr>
        <xdr:cNvCxnSpPr/>
      </xdr:nvCxnSpPr>
      <xdr:spPr>
        <a:xfrm>
          <a:off x="14592300" y="14453235"/>
          <a:ext cx="88709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168548</xdr:rowOff>
    </xdr:from>
    <xdr:to>
      <xdr:col>72</xdr:col>
      <xdr:colOff>38100</xdr:colOff>
      <xdr:row>82</xdr:row>
      <xdr:rowOff>98698</xdr:rowOff>
    </xdr:to>
    <xdr:sp macro="" textlink="">
      <xdr:nvSpPr>
        <xdr:cNvPr id="561" name="楕円 560">
          <a:extLst>
            <a:ext uri="{FF2B5EF4-FFF2-40B4-BE49-F238E27FC236}">
              <a16:creationId xmlns:a16="http://schemas.microsoft.com/office/drawing/2014/main" id="{B93EF9D6-01D0-4C0F-BBBD-B0502358F77B}"/>
            </a:ext>
          </a:extLst>
        </xdr:cNvPr>
        <xdr:cNvSpPr/>
      </xdr:nvSpPr>
      <xdr:spPr>
        <a:xfrm>
          <a:off x="13650595" y="1436841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47898</xdr:rowOff>
    </xdr:from>
    <xdr:to>
      <xdr:col>76</xdr:col>
      <xdr:colOff>114300</xdr:colOff>
      <xdr:row>82</xdr:row>
      <xdr:rowOff>83820</xdr:rowOff>
    </xdr:to>
    <xdr:cxnSp macro="">
      <xdr:nvCxnSpPr>
        <xdr:cNvPr id="562" name="直線コネクタ 561">
          <a:extLst>
            <a:ext uri="{FF2B5EF4-FFF2-40B4-BE49-F238E27FC236}">
              <a16:creationId xmlns:a16="http://schemas.microsoft.com/office/drawing/2014/main" id="{0ED343EE-DD1E-4544-B9A7-E2F9B1A6F711}"/>
            </a:ext>
          </a:extLst>
        </xdr:cNvPr>
        <xdr:cNvCxnSpPr/>
      </xdr:nvCxnSpPr>
      <xdr:spPr>
        <a:xfrm>
          <a:off x="13705205" y="14417313"/>
          <a:ext cx="887095"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132624</xdr:rowOff>
    </xdr:from>
    <xdr:to>
      <xdr:col>67</xdr:col>
      <xdr:colOff>101600</xdr:colOff>
      <xdr:row>82</xdr:row>
      <xdr:rowOff>62774</xdr:rowOff>
    </xdr:to>
    <xdr:sp macro="" textlink="">
      <xdr:nvSpPr>
        <xdr:cNvPr id="563" name="楕円 562">
          <a:extLst>
            <a:ext uri="{FF2B5EF4-FFF2-40B4-BE49-F238E27FC236}">
              <a16:creationId xmlns:a16="http://schemas.microsoft.com/office/drawing/2014/main" id="{D76D3036-8877-4AE9-B974-FD8EF91CD8FD}"/>
            </a:ext>
          </a:extLst>
        </xdr:cNvPr>
        <xdr:cNvSpPr/>
      </xdr:nvSpPr>
      <xdr:spPr>
        <a:xfrm>
          <a:off x="12763500" y="1433249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11974</xdr:rowOff>
    </xdr:from>
    <xdr:to>
      <xdr:col>71</xdr:col>
      <xdr:colOff>177800</xdr:colOff>
      <xdr:row>82</xdr:row>
      <xdr:rowOff>47898</xdr:rowOff>
    </xdr:to>
    <xdr:cxnSp macro="">
      <xdr:nvCxnSpPr>
        <xdr:cNvPr id="564" name="直線コネクタ 563">
          <a:extLst>
            <a:ext uri="{FF2B5EF4-FFF2-40B4-BE49-F238E27FC236}">
              <a16:creationId xmlns:a16="http://schemas.microsoft.com/office/drawing/2014/main" id="{06CE77B8-2DD3-484F-A11B-8B97FA23FFD4}"/>
            </a:ext>
          </a:extLst>
        </xdr:cNvPr>
        <xdr:cNvCxnSpPr/>
      </xdr:nvCxnSpPr>
      <xdr:spPr>
        <a:xfrm>
          <a:off x="12812395" y="14381389"/>
          <a:ext cx="89281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565" name="n_1aveValue【児童館】&#10;有形固定資産減価償却率">
          <a:extLst>
            <a:ext uri="{FF2B5EF4-FFF2-40B4-BE49-F238E27FC236}">
              <a16:creationId xmlns:a16="http://schemas.microsoft.com/office/drawing/2014/main" id="{636C0AED-E3A1-4DE1-A8F7-847B93208EEE}"/>
            </a:ext>
          </a:extLst>
        </xdr:cNvPr>
        <xdr:cNvSpPr txBox="1"/>
      </xdr:nvSpPr>
      <xdr:spPr>
        <a:xfrm>
          <a:off x="15267949" y="14142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566" name="n_2aveValue【児童館】&#10;有形固定資産減価償却率">
          <a:extLst>
            <a:ext uri="{FF2B5EF4-FFF2-40B4-BE49-F238E27FC236}">
              <a16:creationId xmlns:a16="http://schemas.microsoft.com/office/drawing/2014/main" id="{33866803-5FDA-4B4C-8139-2BB56F5A9F2D}"/>
            </a:ext>
          </a:extLst>
        </xdr:cNvPr>
        <xdr:cNvSpPr txBox="1"/>
      </xdr:nvSpPr>
      <xdr:spPr>
        <a:xfrm>
          <a:off x="14391649" y="14131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567" name="n_3aveValue【児童館】&#10;有形固定資産減価償却率">
          <a:extLst>
            <a:ext uri="{FF2B5EF4-FFF2-40B4-BE49-F238E27FC236}">
              <a16:creationId xmlns:a16="http://schemas.microsoft.com/office/drawing/2014/main" id="{A7F5C30D-C043-4535-B744-9EFFF8D37B47}"/>
            </a:ext>
          </a:extLst>
        </xdr:cNvPr>
        <xdr:cNvSpPr txBox="1"/>
      </xdr:nvSpPr>
      <xdr:spPr>
        <a:xfrm>
          <a:off x="13498839" y="14131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568" name="n_4aveValue【児童館】&#10;有形固定資産減価償却率">
          <a:extLst>
            <a:ext uri="{FF2B5EF4-FFF2-40B4-BE49-F238E27FC236}">
              <a16:creationId xmlns:a16="http://schemas.microsoft.com/office/drawing/2014/main" id="{B5428058-4F3E-42C2-9F1D-65C0F3CECC72}"/>
            </a:ext>
          </a:extLst>
        </xdr:cNvPr>
        <xdr:cNvSpPr txBox="1"/>
      </xdr:nvSpPr>
      <xdr:spPr>
        <a:xfrm>
          <a:off x="12611744" y="14449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161670</xdr:rowOff>
    </xdr:from>
    <xdr:ext cx="405111" cy="259045"/>
    <xdr:sp macro="" textlink="">
      <xdr:nvSpPr>
        <xdr:cNvPr id="569" name="n_1mainValue【児童館】&#10;有形固定資産減価償却率">
          <a:extLst>
            <a:ext uri="{FF2B5EF4-FFF2-40B4-BE49-F238E27FC236}">
              <a16:creationId xmlns:a16="http://schemas.microsoft.com/office/drawing/2014/main" id="{3D1E2DCC-3102-444E-A74A-325CB36C895E}"/>
            </a:ext>
          </a:extLst>
        </xdr:cNvPr>
        <xdr:cNvSpPr txBox="1"/>
      </xdr:nvSpPr>
      <xdr:spPr>
        <a:xfrm>
          <a:off x="15267949" y="1453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570" name="n_2mainValue【児童館】&#10;有形固定資産減価償却率">
          <a:extLst>
            <a:ext uri="{FF2B5EF4-FFF2-40B4-BE49-F238E27FC236}">
              <a16:creationId xmlns:a16="http://schemas.microsoft.com/office/drawing/2014/main" id="{9FAEE757-7333-4294-845A-DEAC987A7A6C}"/>
            </a:ext>
          </a:extLst>
        </xdr:cNvPr>
        <xdr:cNvSpPr txBox="1"/>
      </xdr:nvSpPr>
      <xdr:spPr>
        <a:xfrm>
          <a:off x="14391649" y="1449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89825</xdr:rowOff>
    </xdr:from>
    <xdr:ext cx="405111" cy="259045"/>
    <xdr:sp macro="" textlink="">
      <xdr:nvSpPr>
        <xdr:cNvPr id="571" name="n_3mainValue【児童館】&#10;有形固定資産減価償却率">
          <a:extLst>
            <a:ext uri="{FF2B5EF4-FFF2-40B4-BE49-F238E27FC236}">
              <a16:creationId xmlns:a16="http://schemas.microsoft.com/office/drawing/2014/main" id="{B59FCFC3-4EE5-4764-B1B3-84441CB11236}"/>
            </a:ext>
          </a:extLst>
        </xdr:cNvPr>
        <xdr:cNvSpPr txBox="1"/>
      </xdr:nvSpPr>
      <xdr:spPr>
        <a:xfrm>
          <a:off x="13498839" y="1445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79301</xdr:rowOff>
    </xdr:from>
    <xdr:ext cx="405111" cy="259045"/>
    <xdr:sp macro="" textlink="">
      <xdr:nvSpPr>
        <xdr:cNvPr id="572" name="n_4mainValue【児童館】&#10;有形固定資産減価償却率">
          <a:extLst>
            <a:ext uri="{FF2B5EF4-FFF2-40B4-BE49-F238E27FC236}">
              <a16:creationId xmlns:a16="http://schemas.microsoft.com/office/drawing/2014/main" id="{FB897228-CCDE-4AD0-B5F0-877EB8495AE8}"/>
            </a:ext>
          </a:extLst>
        </xdr:cNvPr>
        <xdr:cNvSpPr txBox="1"/>
      </xdr:nvSpPr>
      <xdr:spPr>
        <a:xfrm>
          <a:off x="12611744" y="14100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3" name="正方形/長方形 572">
          <a:extLst>
            <a:ext uri="{FF2B5EF4-FFF2-40B4-BE49-F238E27FC236}">
              <a16:creationId xmlns:a16="http://schemas.microsoft.com/office/drawing/2014/main" id="{D7BB1EA0-7DF6-41BE-BD77-633FB89191A8}"/>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4" name="正方形/長方形 573">
          <a:extLst>
            <a:ext uri="{FF2B5EF4-FFF2-40B4-BE49-F238E27FC236}">
              <a16:creationId xmlns:a16="http://schemas.microsoft.com/office/drawing/2014/main" id="{46113888-E8F4-426D-878D-A9AB8D4D5833}"/>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5" name="正方形/長方形 574">
          <a:extLst>
            <a:ext uri="{FF2B5EF4-FFF2-40B4-BE49-F238E27FC236}">
              <a16:creationId xmlns:a16="http://schemas.microsoft.com/office/drawing/2014/main" id="{3E4CD862-0D70-46E2-BAC4-DE2699B8E727}"/>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6" name="正方形/長方形 575">
          <a:extLst>
            <a:ext uri="{FF2B5EF4-FFF2-40B4-BE49-F238E27FC236}">
              <a16:creationId xmlns:a16="http://schemas.microsoft.com/office/drawing/2014/main" id="{85643485-59BB-4791-9F5D-05D55B03DA56}"/>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7" name="正方形/長方形 576">
          <a:extLst>
            <a:ext uri="{FF2B5EF4-FFF2-40B4-BE49-F238E27FC236}">
              <a16:creationId xmlns:a16="http://schemas.microsoft.com/office/drawing/2014/main" id="{F8F37908-07D1-401B-A4AB-410266FEB446}"/>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8" name="正方形/長方形 577">
          <a:extLst>
            <a:ext uri="{FF2B5EF4-FFF2-40B4-BE49-F238E27FC236}">
              <a16:creationId xmlns:a16="http://schemas.microsoft.com/office/drawing/2014/main" id="{6453DA99-21B2-45AE-AA81-D886507E38E0}"/>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9" name="正方形/長方形 578">
          <a:extLst>
            <a:ext uri="{FF2B5EF4-FFF2-40B4-BE49-F238E27FC236}">
              <a16:creationId xmlns:a16="http://schemas.microsoft.com/office/drawing/2014/main" id="{C6F9671F-AF5A-44E4-AAA6-44C3E84C86B6}"/>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0" name="正方形/長方形 579">
          <a:extLst>
            <a:ext uri="{FF2B5EF4-FFF2-40B4-BE49-F238E27FC236}">
              <a16:creationId xmlns:a16="http://schemas.microsoft.com/office/drawing/2014/main" id="{AFDED4F0-090B-4266-AD0F-0C656EB999B1}"/>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1" name="テキスト ボックス 580">
          <a:extLst>
            <a:ext uri="{FF2B5EF4-FFF2-40B4-BE49-F238E27FC236}">
              <a16:creationId xmlns:a16="http://schemas.microsoft.com/office/drawing/2014/main" id="{103AD715-7F0F-4F4B-ACE0-AE469786C428}"/>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2" name="直線コネクタ 581">
          <a:extLst>
            <a:ext uri="{FF2B5EF4-FFF2-40B4-BE49-F238E27FC236}">
              <a16:creationId xmlns:a16="http://schemas.microsoft.com/office/drawing/2014/main" id="{4CE7911C-7D07-43FD-8C58-3C10915D5C11}"/>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3" name="直線コネクタ 582">
          <a:extLst>
            <a:ext uri="{FF2B5EF4-FFF2-40B4-BE49-F238E27FC236}">
              <a16:creationId xmlns:a16="http://schemas.microsoft.com/office/drawing/2014/main" id="{85AABA0E-5A34-47D7-B09D-D99217E78777}"/>
            </a:ext>
          </a:extLst>
        </xdr:cNvPr>
        <xdr:cNvCxnSpPr/>
      </xdr:nvCxnSpPr>
      <xdr:spPr>
        <a:xfrm>
          <a:off x="18288000"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4" name="テキスト ボックス 583">
          <a:extLst>
            <a:ext uri="{FF2B5EF4-FFF2-40B4-BE49-F238E27FC236}">
              <a16:creationId xmlns:a16="http://schemas.microsoft.com/office/drawing/2014/main" id="{E6783B5D-B169-4A67-859D-B0B7AB99FBBA}"/>
            </a:ext>
          </a:extLst>
        </xdr:cNvPr>
        <xdr:cNvSpPr txBox="1"/>
      </xdr:nvSpPr>
      <xdr:spPr>
        <a:xfrm>
          <a:off x="17822726"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5" name="直線コネクタ 584">
          <a:extLst>
            <a:ext uri="{FF2B5EF4-FFF2-40B4-BE49-F238E27FC236}">
              <a16:creationId xmlns:a16="http://schemas.microsoft.com/office/drawing/2014/main" id="{F7F792F6-A2C4-4EFE-BC2D-8A53D585A180}"/>
            </a:ext>
          </a:extLst>
        </xdr:cNvPr>
        <xdr:cNvCxnSpPr/>
      </xdr:nvCxnSpPr>
      <xdr:spPr>
        <a:xfrm>
          <a:off x="18288000"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6" name="テキスト ボックス 585">
          <a:extLst>
            <a:ext uri="{FF2B5EF4-FFF2-40B4-BE49-F238E27FC236}">
              <a16:creationId xmlns:a16="http://schemas.microsoft.com/office/drawing/2014/main" id="{BF097034-2CDB-483F-8083-1139966126C8}"/>
            </a:ext>
          </a:extLst>
        </xdr:cNvPr>
        <xdr:cNvSpPr txBox="1"/>
      </xdr:nvSpPr>
      <xdr:spPr>
        <a:xfrm>
          <a:off x="17822726" y="146539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7" name="直線コネクタ 586">
          <a:extLst>
            <a:ext uri="{FF2B5EF4-FFF2-40B4-BE49-F238E27FC236}">
              <a16:creationId xmlns:a16="http://schemas.microsoft.com/office/drawing/2014/main" id="{09C23E23-F3BF-44E2-A358-AFB2726DA1C0}"/>
            </a:ext>
          </a:extLst>
        </xdr:cNvPr>
        <xdr:cNvCxnSpPr/>
      </xdr:nvCxnSpPr>
      <xdr:spPr>
        <a:xfrm>
          <a:off x="18288000"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8" name="テキスト ボックス 587">
          <a:extLst>
            <a:ext uri="{FF2B5EF4-FFF2-40B4-BE49-F238E27FC236}">
              <a16:creationId xmlns:a16="http://schemas.microsoft.com/office/drawing/2014/main" id="{B18CE5E0-B83B-4ADF-AE1E-E19C0DF38187}"/>
            </a:ext>
          </a:extLst>
        </xdr:cNvPr>
        <xdr:cNvSpPr txBox="1"/>
      </xdr:nvSpPr>
      <xdr:spPr>
        <a:xfrm>
          <a:off x="17822726" y="14265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9" name="直線コネクタ 588">
          <a:extLst>
            <a:ext uri="{FF2B5EF4-FFF2-40B4-BE49-F238E27FC236}">
              <a16:creationId xmlns:a16="http://schemas.microsoft.com/office/drawing/2014/main" id="{498AA01A-FE4D-48CA-8D36-8F49CC55C59B}"/>
            </a:ext>
          </a:extLst>
        </xdr:cNvPr>
        <xdr:cNvCxnSpPr/>
      </xdr:nvCxnSpPr>
      <xdr:spPr>
        <a:xfrm>
          <a:off x="18288000"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0" name="テキスト ボックス 589">
          <a:extLst>
            <a:ext uri="{FF2B5EF4-FFF2-40B4-BE49-F238E27FC236}">
              <a16:creationId xmlns:a16="http://schemas.microsoft.com/office/drawing/2014/main" id="{EB36D864-B6DC-456F-A811-A605B66CD1AD}"/>
            </a:ext>
          </a:extLst>
        </xdr:cNvPr>
        <xdr:cNvSpPr txBox="1"/>
      </xdr:nvSpPr>
      <xdr:spPr>
        <a:xfrm>
          <a:off x="17822726" y="13876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1" name="直線コネクタ 590">
          <a:extLst>
            <a:ext uri="{FF2B5EF4-FFF2-40B4-BE49-F238E27FC236}">
              <a16:creationId xmlns:a16="http://schemas.microsoft.com/office/drawing/2014/main" id="{E6B11A36-FE48-484E-B68C-F20DBE0A31BB}"/>
            </a:ext>
          </a:extLst>
        </xdr:cNvPr>
        <xdr:cNvCxnSpPr/>
      </xdr:nvCxnSpPr>
      <xdr:spPr>
        <a:xfrm>
          <a:off x="18288000"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2" name="テキスト ボックス 591">
          <a:extLst>
            <a:ext uri="{FF2B5EF4-FFF2-40B4-BE49-F238E27FC236}">
              <a16:creationId xmlns:a16="http://schemas.microsoft.com/office/drawing/2014/main" id="{280C99E1-2707-4E67-BD1D-5883109803AB}"/>
            </a:ext>
          </a:extLst>
        </xdr:cNvPr>
        <xdr:cNvSpPr txBox="1"/>
      </xdr:nvSpPr>
      <xdr:spPr>
        <a:xfrm>
          <a:off x="17822726" y="13480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3" name="直線コネクタ 592">
          <a:extLst>
            <a:ext uri="{FF2B5EF4-FFF2-40B4-BE49-F238E27FC236}">
              <a16:creationId xmlns:a16="http://schemas.microsoft.com/office/drawing/2014/main" id="{E828A22C-735C-45C9-A5B6-230A4EDA914B}"/>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4" name="テキスト ボックス 593">
          <a:extLst>
            <a:ext uri="{FF2B5EF4-FFF2-40B4-BE49-F238E27FC236}">
              <a16:creationId xmlns:a16="http://schemas.microsoft.com/office/drawing/2014/main" id="{61998BFA-D23F-43E7-BF2C-2CA47642B686}"/>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5" name="【児童館】&#10;一人当たり面積グラフ枠">
          <a:extLst>
            <a:ext uri="{FF2B5EF4-FFF2-40B4-BE49-F238E27FC236}">
              <a16:creationId xmlns:a16="http://schemas.microsoft.com/office/drawing/2014/main" id="{78DBFFC0-5415-4277-9E80-CC0C7CF3D047}"/>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6" name="直線コネクタ 595">
          <a:extLst>
            <a:ext uri="{FF2B5EF4-FFF2-40B4-BE49-F238E27FC236}">
              <a16:creationId xmlns:a16="http://schemas.microsoft.com/office/drawing/2014/main" id="{7E41042A-F552-42CF-81C4-12DAD7E58641}"/>
            </a:ext>
          </a:extLst>
        </xdr:cNvPr>
        <xdr:cNvCxnSpPr/>
      </xdr:nvCxnSpPr>
      <xdr:spPr>
        <a:xfrm flipV="1">
          <a:off x="22162769" y="1355598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7" name="【児童館】&#10;一人当たり面積最小値テキスト">
          <a:extLst>
            <a:ext uri="{FF2B5EF4-FFF2-40B4-BE49-F238E27FC236}">
              <a16:creationId xmlns:a16="http://schemas.microsoft.com/office/drawing/2014/main" id="{F8D255CC-E168-4263-8FC7-4A2CE6E3A032}"/>
            </a:ext>
          </a:extLst>
        </xdr:cNvPr>
        <xdr:cNvSpPr txBox="1"/>
      </xdr:nvSpPr>
      <xdr:spPr>
        <a:xfrm>
          <a:off x="22201505" y="1515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598" name="直線コネクタ 597">
          <a:extLst>
            <a:ext uri="{FF2B5EF4-FFF2-40B4-BE49-F238E27FC236}">
              <a16:creationId xmlns:a16="http://schemas.microsoft.com/office/drawing/2014/main" id="{6D63D555-DD0B-4271-AA13-4F57834725BC}"/>
            </a:ext>
          </a:extLst>
        </xdr:cNvPr>
        <xdr:cNvCxnSpPr/>
      </xdr:nvCxnSpPr>
      <xdr:spPr>
        <a:xfrm>
          <a:off x="22070695" y="151485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599" name="【児童館】&#10;一人当たり面積最大値テキスト">
          <a:extLst>
            <a:ext uri="{FF2B5EF4-FFF2-40B4-BE49-F238E27FC236}">
              <a16:creationId xmlns:a16="http://schemas.microsoft.com/office/drawing/2014/main" id="{81A65F94-EF09-4907-9ECA-2785865018F7}"/>
            </a:ext>
          </a:extLst>
        </xdr:cNvPr>
        <xdr:cNvSpPr txBox="1"/>
      </xdr:nvSpPr>
      <xdr:spPr>
        <a:xfrm>
          <a:off x="22201505" y="1332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0" name="直線コネクタ 599">
          <a:extLst>
            <a:ext uri="{FF2B5EF4-FFF2-40B4-BE49-F238E27FC236}">
              <a16:creationId xmlns:a16="http://schemas.microsoft.com/office/drawing/2014/main" id="{E3792B24-8AE3-4128-B5AA-096917B5B79F}"/>
            </a:ext>
          </a:extLst>
        </xdr:cNvPr>
        <xdr:cNvCxnSpPr/>
      </xdr:nvCxnSpPr>
      <xdr:spPr>
        <a:xfrm>
          <a:off x="22070695" y="135559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1" name="【児童館】&#10;一人当たり面積平均値テキスト">
          <a:extLst>
            <a:ext uri="{FF2B5EF4-FFF2-40B4-BE49-F238E27FC236}">
              <a16:creationId xmlns:a16="http://schemas.microsoft.com/office/drawing/2014/main" id="{1737AF35-FD6E-4A49-ABFF-06EB5D794D1D}"/>
            </a:ext>
          </a:extLst>
        </xdr:cNvPr>
        <xdr:cNvSpPr txBox="1"/>
      </xdr:nvSpPr>
      <xdr:spPr>
        <a:xfrm>
          <a:off x="22201505" y="14516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2" name="フローチャート: 判断 601">
          <a:extLst>
            <a:ext uri="{FF2B5EF4-FFF2-40B4-BE49-F238E27FC236}">
              <a16:creationId xmlns:a16="http://schemas.microsoft.com/office/drawing/2014/main" id="{ED34E569-CBD2-4D82-8301-9D090B256816}"/>
            </a:ext>
          </a:extLst>
        </xdr:cNvPr>
        <xdr:cNvSpPr/>
      </xdr:nvSpPr>
      <xdr:spPr>
        <a:xfrm>
          <a:off x="22108795" y="146653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3" name="フローチャート: 判断 602">
          <a:extLst>
            <a:ext uri="{FF2B5EF4-FFF2-40B4-BE49-F238E27FC236}">
              <a16:creationId xmlns:a16="http://schemas.microsoft.com/office/drawing/2014/main" id="{45F714E5-120E-4E90-B021-5B1F5CB537FC}"/>
            </a:ext>
          </a:extLst>
        </xdr:cNvPr>
        <xdr:cNvSpPr/>
      </xdr:nvSpPr>
      <xdr:spPr>
        <a:xfrm>
          <a:off x="21270595" y="1468374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4" name="フローチャート: 判断 603">
          <a:extLst>
            <a:ext uri="{FF2B5EF4-FFF2-40B4-BE49-F238E27FC236}">
              <a16:creationId xmlns:a16="http://schemas.microsoft.com/office/drawing/2014/main" id="{845F1BDE-29F8-4BF2-9451-ED57F14E7DB6}"/>
            </a:ext>
          </a:extLst>
        </xdr:cNvPr>
        <xdr:cNvSpPr/>
      </xdr:nvSpPr>
      <xdr:spPr>
        <a:xfrm>
          <a:off x="20383500" y="146653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5" name="フローチャート: 判断 604">
          <a:extLst>
            <a:ext uri="{FF2B5EF4-FFF2-40B4-BE49-F238E27FC236}">
              <a16:creationId xmlns:a16="http://schemas.microsoft.com/office/drawing/2014/main" id="{67186911-F5C5-4151-A1F1-3C92BE0D443B}"/>
            </a:ext>
          </a:extLst>
        </xdr:cNvPr>
        <xdr:cNvSpPr/>
      </xdr:nvSpPr>
      <xdr:spPr>
        <a:xfrm>
          <a:off x="19496405" y="146837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06" name="フローチャート: 判断 605">
          <a:extLst>
            <a:ext uri="{FF2B5EF4-FFF2-40B4-BE49-F238E27FC236}">
              <a16:creationId xmlns:a16="http://schemas.microsoft.com/office/drawing/2014/main" id="{E4B87324-7AE2-4539-A94B-07E70A2E4DE7}"/>
            </a:ext>
          </a:extLst>
        </xdr:cNvPr>
        <xdr:cNvSpPr/>
      </xdr:nvSpPr>
      <xdr:spPr>
        <a:xfrm>
          <a:off x="18603595" y="1469453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9988BEE4-1D97-45ED-86A8-77A4385434A0}"/>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B88EC328-6BB1-4C71-874C-D2E97127DCDD}"/>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EA67360B-F207-49CE-B0E1-C5BE6309790A}"/>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BE012939-62F5-4D54-9C19-4FFA62EF5317}"/>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5D88250A-0825-4852-AF08-76F80F38DA07}"/>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114300</xdr:rowOff>
    </xdr:from>
    <xdr:to>
      <xdr:col>116</xdr:col>
      <xdr:colOff>114300</xdr:colOff>
      <xdr:row>85</xdr:row>
      <xdr:rowOff>44450</xdr:rowOff>
    </xdr:to>
    <xdr:sp macro="" textlink="">
      <xdr:nvSpPr>
        <xdr:cNvPr id="612" name="楕円 611">
          <a:extLst>
            <a:ext uri="{FF2B5EF4-FFF2-40B4-BE49-F238E27FC236}">
              <a16:creationId xmlns:a16="http://schemas.microsoft.com/office/drawing/2014/main" id="{0A07FB8F-93CA-4B7E-B581-8A2490E252FE}"/>
            </a:ext>
          </a:extLst>
        </xdr:cNvPr>
        <xdr:cNvSpPr/>
      </xdr:nvSpPr>
      <xdr:spPr>
        <a:xfrm>
          <a:off x="22108795" y="148361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92727</xdr:rowOff>
    </xdr:from>
    <xdr:ext cx="469744" cy="259045"/>
    <xdr:sp macro="" textlink="">
      <xdr:nvSpPr>
        <xdr:cNvPr id="613" name="【児童館】&#10;一人当たり面積該当値テキスト">
          <a:extLst>
            <a:ext uri="{FF2B5EF4-FFF2-40B4-BE49-F238E27FC236}">
              <a16:creationId xmlns:a16="http://schemas.microsoft.com/office/drawing/2014/main" id="{3145A55D-88D5-4406-B822-1E3F28494568}"/>
            </a:ext>
          </a:extLst>
        </xdr:cNvPr>
        <xdr:cNvSpPr txBox="1"/>
      </xdr:nvSpPr>
      <xdr:spPr>
        <a:xfrm>
          <a:off x="22201505" y="1481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114300</xdr:rowOff>
    </xdr:from>
    <xdr:to>
      <xdr:col>112</xdr:col>
      <xdr:colOff>38100</xdr:colOff>
      <xdr:row>85</xdr:row>
      <xdr:rowOff>44450</xdr:rowOff>
    </xdr:to>
    <xdr:sp macro="" textlink="">
      <xdr:nvSpPr>
        <xdr:cNvPr id="614" name="楕円 613">
          <a:extLst>
            <a:ext uri="{FF2B5EF4-FFF2-40B4-BE49-F238E27FC236}">
              <a16:creationId xmlns:a16="http://schemas.microsoft.com/office/drawing/2014/main" id="{443544C7-5C40-4E59-BEFC-4DA00F61BD69}"/>
            </a:ext>
          </a:extLst>
        </xdr:cNvPr>
        <xdr:cNvSpPr/>
      </xdr:nvSpPr>
      <xdr:spPr>
        <a:xfrm>
          <a:off x="21270595" y="148361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165100</xdr:rowOff>
    </xdr:from>
    <xdr:to>
      <xdr:col>116</xdr:col>
      <xdr:colOff>63500</xdr:colOff>
      <xdr:row>84</xdr:row>
      <xdr:rowOff>165100</xdr:rowOff>
    </xdr:to>
    <xdr:cxnSp macro="">
      <xdr:nvCxnSpPr>
        <xdr:cNvPr id="615" name="直線コネクタ 614">
          <a:extLst>
            <a:ext uri="{FF2B5EF4-FFF2-40B4-BE49-F238E27FC236}">
              <a16:creationId xmlns:a16="http://schemas.microsoft.com/office/drawing/2014/main" id="{8957FB19-B0A4-4D51-9C10-DE9C395CA501}"/>
            </a:ext>
          </a:extLst>
        </xdr:cNvPr>
        <xdr:cNvCxnSpPr/>
      </xdr:nvCxnSpPr>
      <xdr:spPr>
        <a:xfrm>
          <a:off x="21325205" y="148850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114300</xdr:rowOff>
    </xdr:from>
    <xdr:to>
      <xdr:col>107</xdr:col>
      <xdr:colOff>101600</xdr:colOff>
      <xdr:row>85</xdr:row>
      <xdr:rowOff>44450</xdr:rowOff>
    </xdr:to>
    <xdr:sp macro="" textlink="">
      <xdr:nvSpPr>
        <xdr:cNvPr id="616" name="楕円 615">
          <a:extLst>
            <a:ext uri="{FF2B5EF4-FFF2-40B4-BE49-F238E27FC236}">
              <a16:creationId xmlns:a16="http://schemas.microsoft.com/office/drawing/2014/main" id="{8EE8AC3B-0CB9-4730-8B09-88DA33DF8B2A}"/>
            </a:ext>
          </a:extLst>
        </xdr:cNvPr>
        <xdr:cNvSpPr/>
      </xdr:nvSpPr>
      <xdr:spPr>
        <a:xfrm>
          <a:off x="20383500" y="148361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165100</xdr:rowOff>
    </xdr:from>
    <xdr:to>
      <xdr:col>111</xdr:col>
      <xdr:colOff>177800</xdr:colOff>
      <xdr:row>84</xdr:row>
      <xdr:rowOff>165100</xdr:rowOff>
    </xdr:to>
    <xdr:cxnSp macro="">
      <xdr:nvCxnSpPr>
        <xdr:cNvPr id="617" name="直線コネクタ 616">
          <a:extLst>
            <a:ext uri="{FF2B5EF4-FFF2-40B4-BE49-F238E27FC236}">
              <a16:creationId xmlns:a16="http://schemas.microsoft.com/office/drawing/2014/main" id="{2414EE0D-03A0-4822-A005-D662C470D4B9}"/>
            </a:ext>
          </a:extLst>
        </xdr:cNvPr>
        <xdr:cNvCxnSpPr/>
      </xdr:nvCxnSpPr>
      <xdr:spPr>
        <a:xfrm>
          <a:off x="20432395" y="14885035"/>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618" name="楕円 617">
          <a:extLst>
            <a:ext uri="{FF2B5EF4-FFF2-40B4-BE49-F238E27FC236}">
              <a16:creationId xmlns:a16="http://schemas.microsoft.com/office/drawing/2014/main" id="{9E4B826F-323E-4A74-99F5-F0442A35AF9D}"/>
            </a:ext>
          </a:extLst>
        </xdr:cNvPr>
        <xdr:cNvSpPr/>
      </xdr:nvSpPr>
      <xdr:spPr>
        <a:xfrm>
          <a:off x="19496405" y="148361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165100</xdr:rowOff>
    </xdr:from>
    <xdr:to>
      <xdr:col>107</xdr:col>
      <xdr:colOff>50800</xdr:colOff>
      <xdr:row>84</xdr:row>
      <xdr:rowOff>165100</xdr:rowOff>
    </xdr:to>
    <xdr:cxnSp macro="">
      <xdr:nvCxnSpPr>
        <xdr:cNvPr id="619" name="直線コネクタ 618">
          <a:extLst>
            <a:ext uri="{FF2B5EF4-FFF2-40B4-BE49-F238E27FC236}">
              <a16:creationId xmlns:a16="http://schemas.microsoft.com/office/drawing/2014/main" id="{BA7409F4-A890-4859-9809-1BAE064DB1FD}"/>
            </a:ext>
          </a:extLst>
        </xdr:cNvPr>
        <xdr:cNvCxnSpPr/>
      </xdr:nvCxnSpPr>
      <xdr:spPr>
        <a:xfrm>
          <a:off x="19545300" y="1488503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114300</xdr:rowOff>
    </xdr:from>
    <xdr:to>
      <xdr:col>98</xdr:col>
      <xdr:colOff>38100</xdr:colOff>
      <xdr:row>85</xdr:row>
      <xdr:rowOff>44450</xdr:rowOff>
    </xdr:to>
    <xdr:sp macro="" textlink="">
      <xdr:nvSpPr>
        <xdr:cNvPr id="620" name="楕円 619">
          <a:extLst>
            <a:ext uri="{FF2B5EF4-FFF2-40B4-BE49-F238E27FC236}">
              <a16:creationId xmlns:a16="http://schemas.microsoft.com/office/drawing/2014/main" id="{82AD8C03-5E1F-4CB0-9F6A-E5BC56437E63}"/>
            </a:ext>
          </a:extLst>
        </xdr:cNvPr>
        <xdr:cNvSpPr/>
      </xdr:nvSpPr>
      <xdr:spPr>
        <a:xfrm>
          <a:off x="18603595" y="148361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165100</xdr:rowOff>
    </xdr:from>
    <xdr:to>
      <xdr:col>102</xdr:col>
      <xdr:colOff>114300</xdr:colOff>
      <xdr:row>84</xdr:row>
      <xdr:rowOff>165100</xdr:rowOff>
    </xdr:to>
    <xdr:cxnSp macro="">
      <xdr:nvCxnSpPr>
        <xdr:cNvPr id="621" name="直線コネクタ 620">
          <a:extLst>
            <a:ext uri="{FF2B5EF4-FFF2-40B4-BE49-F238E27FC236}">
              <a16:creationId xmlns:a16="http://schemas.microsoft.com/office/drawing/2014/main" id="{1588DA2F-AF6F-4C97-A61D-4C8F4CA655DB}"/>
            </a:ext>
          </a:extLst>
        </xdr:cNvPr>
        <xdr:cNvCxnSpPr/>
      </xdr:nvCxnSpPr>
      <xdr:spPr>
        <a:xfrm>
          <a:off x="18658205" y="1488503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22" name="n_1aveValue【児童館】&#10;一人当たり面積">
          <a:extLst>
            <a:ext uri="{FF2B5EF4-FFF2-40B4-BE49-F238E27FC236}">
              <a16:creationId xmlns:a16="http://schemas.microsoft.com/office/drawing/2014/main" id="{CA8A2212-786C-4322-AACE-884DA40B7D65}"/>
            </a:ext>
          </a:extLst>
        </xdr:cNvPr>
        <xdr:cNvSpPr txBox="1"/>
      </xdr:nvSpPr>
      <xdr:spPr>
        <a:xfrm>
          <a:off x="21073822"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3" name="n_2aveValue【児童館】&#10;一人当たり面積">
          <a:extLst>
            <a:ext uri="{FF2B5EF4-FFF2-40B4-BE49-F238E27FC236}">
              <a16:creationId xmlns:a16="http://schemas.microsoft.com/office/drawing/2014/main" id="{DC0C9F83-EE64-4A75-ACB8-2BC16F754DB0}"/>
            </a:ext>
          </a:extLst>
        </xdr:cNvPr>
        <xdr:cNvSpPr txBox="1"/>
      </xdr:nvSpPr>
      <xdr:spPr>
        <a:xfrm>
          <a:off x="20197522" y="1444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24" name="n_3aveValue【児童館】&#10;一人当たり面積">
          <a:extLst>
            <a:ext uri="{FF2B5EF4-FFF2-40B4-BE49-F238E27FC236}">
              <a16:creationId xmlns:a16="http://schemas.microsoft.com/office/drawing/2014/main" id="{540C7F0B-6505-4EA2-A9F8-FCCEB43ADF98}"/>
            </a:ext>
          </a:extLst>
        </xdr:cNvPr>
        <xdr:cNvSpPr txBox="1"/>
      </xdr:nvSpPr>
      <xdr:spPr>
        <a:xfrm>
          <a:off x="19312332"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625" name="n_4aveValue【児童館】&#10;一人当たり面積">
          <a:extLst>
            <a:ext uri="{FF2B5EF4-FFF2-40B4-BE49-F238E27FC236}">
              <a16:creationId xmlns:a16="http://schemas.microsoft.com/office/drawing/2014/main" id="{598C3B29-E96A-4BF0-9747-1B53D5503FAE}"/>
            </a:ext>
          </a:extLst>
        </xdr:cNvPr>
        <xdr:cNvSpPr txBox="1"/>
      </xdr:nvSpPr>
      <xdr:spPr>
        <a:xfrm>
          <a:off x="18425237" y="1446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35577</xdr:rowOff>
    </xdr:from>
    <xdr:ext cx="469744" cy="259045"/>
    <xdr:sp macro="" textlink="">
      <xdr:nvSpPr>
        <xdr:cNvPr id="626" name="n_1mainValue【児童館】&#10;一人当たり面積">
          <a:extLst>
            <a:ext uri="{FF2B5EF4-FFF2-40B4-BE49-F238E27FC236}">
              <a16:creationId xmlns:a16="http://schemas.microsoft.com/office/drawing/2014/main" id="{84CB3915-FC06-4674-B258-587C9FB276BD}"/>
            </a:ext>
          </a:extLst>
        </xdr:cNvPr>
        <xdr:cNvSpPr txBox="1"/>
      </xdr:nvSpPr>
      <xdr:spPr>
        <a:xfrm>
          <a:off x="21073822" y="1493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35577</xdr:rowOff>
    </xdr:from>
    <xdr:ext cx="469744" cy="259045"/>
    <xdr:sp macro="" textlink="">
      <xdr:nvSpPr>
        <xdr:cNvPr id="627" name="n_2mainValue【児童館】&#10;一人当たり面積">
          <a:extLst>
            <a:ext uri="{FF2B5EF4-FFF2-40B4-BE49-F238E27FC236}">
              <a16:creationId xmlns:a16="http://schemas.microsoft.com/office/drawing/2014/main" id="{920E78B9-881E-4874-A59F-E1119C0BB991}"/>
            </a:ext>
          </a:extLst>
        </xdr:cNvPr>
        <xdr:cNvSpPr txBox="1"/>
      </xdr:nvSpPr>
      <xdr:spPr>
        <a:xfrm>
          <a:off x="20197522" y="1493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35577</xdr:rowOff>
    </xdr:from>
    <xdr:ext cx="469744" cy="259045"/>
    <xdr:sp macro="" textlink="">
      <xdr:nvSpPr>
        <xdr:cNvPr id="628" name="n_3mainValue【児童館】&#10;一人当たり面積">
          <a:extLst>
            <a:ext uri="{FF2B5EF4-FFF2-40B4-BE49-F238E27FC236}">
              <a16:creationId xmlns:a16="http://schemas.microsoft.com/office/drawing/2014/main" id="{FE3126C5-2081-491D-8E98-722239D6865E}"/>
            </a:ext>
          </a:extLst>
        </xdr:cNvPr>
        <xdr:cNvSpPr txBox="1"/>
      </xdr:nvSpPr>
      <xdr:spPr>
        <a:xfrm>
          <a:off x="19312332" y="1493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35577</xdr:rowOff>
    </xdr:from>
    <xdr:ext cx="469744" cy="259045"/>
    <xdr:sp macro="" textlink="">
      <xdr:nvSpPr>
        <xdr:cNvPr id="629" name="n_4mainValue【児童館】&#10;一人当たり面積">
          <a:extLst>
            <a:ext uri="{FF2B5EF4-FFF2-40B4-BE49-F238E27FC236}">
              <a16:creationId xmlns:a16="http://schemas.microsoft.com/office/drawing/2014/main" id="{EF0BB2D5-F5DC-42B2-9ACB-CECB2D6E0E7E}"/>
            </a:ext>
          </a:extLst>
        </xdr:cNvPr>
        <xdr:cNvSpPr txBox="1"/>
      </xdr:nvSpPr>
      <xdr:spPr>
        <a:xfrm>
          <a:off x="18425237" y="1493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889007AF-C0CB-4178-AFBF-DCD1DBCDCCC1}"/>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D84874C2-1CAA-4D6C-B7FD-2586431A475B}"/>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725D0ED2-D28A-4D38-A651-C010A26B74CE}"/>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49D0625F-DAD6-497C-B97F-2F53D586A3C6}"/>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49AE842D-83B5-4F4E-8EAB-C9DA5ADD93F0}"/>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4D7F8D0A-C122-4844-A970-DE58E445A029}"/>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BF0D63BF-13CD-4508-A2AB-8B478AF85D08}"/>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395790D7-1231-417F-A9BF-96825919BA6E}"/>
            </a:ext>
          </a:extLst>
        </xdr:cNvPr>
        <xdr:cNvSpPr/>
      </xdr:nvSpPr>
      <xdr:spPr>
        <a:xfrm>
          <a:off x="1244790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38" name="正方形/長方形 637">
          <a:extLst>
            <a:ext uri="{FF2B5EF4-FFF2-40B4-BE49-F238E27FC236}">
              <a16:creationId xmlns:a16="http://schemas.microsoft.com/office/drawing/2014/main" id="{165B5054-20B2-4D5E-854B-C2AD08E7BF42}"/>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9" name="正方形/長方形 638">
          <a:extLst>
            <a:ext uri="{FF2B5EF4-FFF2-40B4-BE49-F238E27FC236}">
              <a16:creationId xmlns:a16="http://schemas.microsoft.com/office/drawing/2014/main" id="{59CCAF9D-2C21-4A9A-99F7-7EF4BC9CC41F}"/>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0" name="正方形/長方形 639">
          <a:extLst>
            <a:ext uri="{FF2B5EF4-FFF2-40B4-BE49-F238E27FC236}">
              <a16:creationId xmlns:a16="http://schemas.microsoft.com/office/drawing/2014/main" id="{1CC7366F-FB03-4FC1-B3B2-E5AAEBB16362}"/>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1" name="正方形/長方形 640">
          <a:extLst>
            <a:ext uri="{FF2B5EF4-FFF2-40B4-BE49-F238E27FC236}">
              <a16:creationId xmlns:a16="http://schemas.microsoft.com/office/drawing/2014/main" id="{E2D473EC-F4B5-48D1-A126-15A04E24D411}"/>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2" name="正方形/長方形 641">
          <a:extLst>
            <a:ext uri="{FF2B5EF4-FFF2-40B4-BE49-F238E27FC236}">
              <a16:creationId xmlns:a16="http://schemas.microsoft.com/office/drawing/2014/main" id="{456B8F81-A294-4FDC-8CE8-73705F24822D}"/>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3" name="正方形/長方形 642">
          <a:extLst>
            <a:ext uri="{FF2B5EF4-FFF2-40B4-BE49-F238E27FC236}">
              <a16:creationId xmlns:a16="http://schemas.microsoft.com/office/drawing/2014/main" id="{69CC0B9A-B544-4082-A645-E8B167F37E5C}"/>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4" name="正方形/長方形 643">
          <a:extLst>
            <a:ext uri="{FF2B5EF4-FFF2-40B4-BE49-F238E27FC236}">
              <a16:creationId xmlns:a16="http://schemas.microsoft.com/office/drawing/2014/main" id="{5A9F0F3D-5B5C-4C2D-8C11-4F96FF9A3A87}"/>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5" name="正方形/長方形 644">
          <a:extLst>
            <a:ext uri="{FF2B5EF4-FFF2-40B4-BE49-F238E27FC236}">
              <a16:creationId xmlns:a16="http://schemas.microsoft.com/office/drawing/2014/main" id="{485D104B-8D96-4BB4-9B15-532E34B42489}"/>
            </a:ext>
          </a:extLst>
        </xdr:cNvPr>
        <xdr:cNvSpPr/>
      </xdr:nvSpPr>
      <xdr:spPr>
        <a:xfrm>
          <a:off x="18288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6" name="正方形/長方形 645">
          <a:extLst>
            <a:ext uri="{FF2B5EF4-FFF2-40B4-BE49-F238E27FC236}">
              <a16:creationId xmlns:a16="http://schemas.microsoft.com/office/drawing/2014/main" id="{2FFE9C29-A8BB-4D2C-A1DA-4E886970A34E}"/>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7" name="正方形/長方形 646">
          <a:extLst>
            <a:ext uri="{FF2B5EF4-FFF2-40B4-BE49-F238E27FC236}">
              <a16:creationId xmlns:a16="http://schemas.microsoft.com/office/drawing/2014/main" id="{69E5AD02-3431-45E3-9783-811DAABD2A66}"/>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8" name="テキスト ボックス 647">
          <a:extLst>
            <a:ext uri="{FF2B5EF4-FFF2-40B4-BE49-F238E27FC236}">
              <a16:creationId xmlns:a16="http://schemas.microsoft.com/office/drawing/2014/main" id="{233C6139-4FF1-47C9-B5C4-EB0044F63C96}"/>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有形固定資産減価償却率は、類似団体内平均値より下回っており、計画的な維持補修が行われています。ただし、幅員が狭いものが多く、防災・安全面の確保が課題となっています。</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を大きく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上回っており、建築から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年以上が経過していることが影響しています。今後も町営住宅長寿命化計画を踏まえて建物の延命に向けた維持補修を計画的に実施していきます。</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有形固定資産減価償却率は、類似団体内平均値と同水準</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なっています。今後も建物や設備の性能</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機能を良好な状態に保つため、公共施設総合管理計画の基本方針及び個別施設計画の適正管理方針を踏まえて、維持管理に必要な改修や設備更新を行っていきます。</a:t>
          </a:r>
          <a:endParaRPr lang="ja-JP" altLang="ja-JP" sz="16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を大きく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上回っている状況です。令和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年度に作成した「学校施設長寿命化計画」を踏まえ、建物の延命に向けた維持補修を計画的に実施していきます。</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有形固定資産減価償却率は、類似団体内平均値と同水準</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となっています</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。今後も建物や設備の性能</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機能を良好な状態に保つため、公共施設総合管理計画の基本方針及び個別施設計画の適正管理方針を踏まえ、維持管理に必要な改修や設備更新を行っていきます。</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58702A-5F92-4BC8-9CC7-D2A2F0E7A00B}"/>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71B93FF-09CB-44BF-8669-0852524A21A2}"/>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1FCE138-62C4-443B-A44D-2109C4FA92EF}"/>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DE5CA61-4C50-4DA0-8066-53B358A168FA}"/>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東京都瑞穂町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6F9B0A6-A489-453C-8129-5E265A68C8DA}"/>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7A33960-D64C-44D1-94C9-9FD16615B83F}"/>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FB2D327-7954-4B9D-9851-5BAC2C18211F}"/>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84E239-D904-42CC-8A3E-435B2E4F0859}"/>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EA6ED3-4D37-4DE9-A513-7A74E42D66D6}"/>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CA53720-2B30-49C4-A714-84D76802E83E}"/>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32,013
30,921
16.85
16,871,142
16,389,443
458,829
7,630,178
6,763,585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E2EDE35-723E-435B-9821-EB63364900BB}"/>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F996314-A875-4567-BD24-7EDECAF509A7}"/>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189235C-45BD-4175-AB1A-DF52636A7EB9}"/>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864CB44-6B11-4553-B369-D67E41BE4A3F}"/>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5A7DCE4-FE15-4DCD-865C-BBC34BD62379}"/>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12C4249-F669-4D28-BA4E-4291E1AE84C8}"/>
            </a:ext>
          </a:extLst>
        </xdr:cNvPr>
        <xdr:cNvSpPr/>
      </xdr:nvSpPr>
      <xdr:spPr>
        <a:xfrm>
          <a:off x="7173595" y="1752600"/>
          <a:ext cx="342900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B965791-434C-4510-9D0C-5767CCEB44C5}"/>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9229B5-AD0E-4ED0-A662-86B6EEF6401F}"/>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61646B-8B29-476B-BB71-0E98FFAD81EB}"/>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09BB37F-D407-4AB3-98EB-73503D7A1C9B}"/>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DB9080-4C7C-47B6-9C79-898897F8834B}"/>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B3F48AC-24CA-4CA0-BEF5-2E252F481DB2}"/>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614A0AE-C205-4141-B95C-6147CC73F7FC}"/>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6249FF-9387-49BD-985B-478269BE3B5A}"/>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B258F28-121E-4A21-924E-08BB471A9399}"/>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CE3DC4-8B3C-441C-A9FC-0494904BABCC}"/>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0329253-88B2-47D8-AD9C-1F6B40AAB23D}"/>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D3817A6-CDE5-4020-B3AA-3E482E311DD4}"/>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7A23053-DC90-43D7-BC0D-74A3A62D1AF4}"/>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FB76B6-D218-46DE-83D7-100447335926}"/>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8F09A47-2A39-40F7-BB63-D48152FE4901}"/>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05A32C1-F2D4-4E8B-ABC4-07277DD1F842}"/>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D476A7F-D9A7-4358-8E91-767F8B74A9F1}"/>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9528D14-2141-4E5B-96E7-AE6A62289C19}"/>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5472B6-00AD-4DCE-B464-447AF7538B93}"/>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2C6E9E-E3AB-4572-B158-2C10F82BAB7A}"/>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E149E53-6670-46B8-9E19-D2EB0402FDC0}"/>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A9559D2-170D-4B02-9ADF-31204397D5AD}"/>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83A7B31-BBD7-42A0-BD8E-EA2A1A46D288}"/>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F7671B1-FACD-4083-9E3E-4F8C997650A9}"/>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36A23CA-97B7-41AB-95C1-11932F7A0D09}"/>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867C6A0-94A3-4596-8F45-757E5B5C36EA}"/>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DBCA4D1-CF45-4D62-AD28-5844332EE19F}"/>
            </a:ext>
          </a:extLst>
        </xdr:cNvPr>
        <xdr:cNvCxnSpPr/>
      </xdr:nvCxnSpPr>
      <xdr:spPr>
        <a:xfrm>
          <a:off x="762000" y="74572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CC6EE50-C55F-431C-A30F-6D6F5F863BAB}"/>
            </a:ext>
          </a:extLst>
        </xdr:cNvPr>
        <xdr:cNvSpPr txBox="1"/>
      </xdr:nvSpPr>
      <xdr:spPr>
        <a:xfrm>
          <a:off x="296726" y="73055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C144DAC-CD46-49E7-9BDB-68FBC0B9522A}"/>
            </a:ext>
          </a:extLst>
        </xdr:cNvPr>
        <xdr:cNvCxnSpPr/>
      </xdr:nvCxnSpPr>
      <xdr:spPr>
        <a:xfrm>
          <a:off x="762000" y="712116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BE9E170-E13E-487B-9E15-A2E8E258277B}"/>
            </a:ext>
          </a:extLst>
        </xdr:cNvPr>
        <xdr:cNvSpPr txBox="1"/>
      </xdr:nvSpPr>
      <xdr:spPr>
        <a:xfrm>
          <a:off x="362751" y="69770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7F69B5A-1625-4F4C-97DC-DAD00547D28F}"/>
            </a:ext>
          </a:extLst>
        </xdr:cNvPr>
        <xdr:cNvCxnSpPr/>
      </xdr:nvCxnSpPr>
      <xdr:spPr>
        <a:xfrm>
          <a:off x="762000" y="678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BA5D71C-322B-45D9-BF8B-D4173779E809}"/>
            </a:ext>
          </a:extLst>
        </xdr:cNvPr>
        <xdr:cNvSpPr txBox="1"/>
      </xdr:nvSpPr>
      <xdr:spPr>
        <a:xfrm>
          <a:off x="362751" y="6639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E42DFEB-A5D7-4DE6-9C58-2AB88D9526DC}"/>
            </a:ext>
          </a:extLst>
        </xdr:cNvPr>
        <xdr:cNvCxnSpPr/>
      </xdr:nvCxnSpPr>
      <xdr:spPr>
        <a:xfrm>
          <a:off x="762000" y="645277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3CAF35F-A9A5-4CFA-888F-E95A4761E252}"/>
            </a:ext>
          </a:extLst>
        </xdr:cNvPr>
        <xdr:cNvSpPr txBox="1"/>
      </xdr:nvSpPr>
      <xdr:spPr>
        <a:xfrm>
          <a:off x="362751" y="63086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0AE1FFA-C567-45FA-BFC0-E2D59DCA3B5A}"/>
            </a:ext>
          </a:extLst>
        </xdr:cNvPr>
        <xdr:cNvCxnSpPr/>
      </xdr:nvCxnSpPr>
      <xdr:spPr>
        <a:xfrm>
          <a:off x="762000" y="61147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A7D9F63-F9AD-4682-87E6-94C7C3AD05AC}"/>
            </a:ext>
          </a:extLst>
        </xdr:cNvPr>
        <xdr:cNvSpPr txBox="1"/>
      </xdr:nvSpPr>
      <xdr:spPr>
        <a:xfrm>
          <a:off x="362751" y="59782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E103251-2C13-45DC-8087-ABB309B2EBAF}"/>
            </a:ext>
          </a:extLst>
        </xdr:cNvPr>
        <xdr:cNvCxnSpPr/>
      </xdr:nvCxnSpPr>
      <xdr:spPr>
        <a:xfrm>
          <a:off x="762000" y="57863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D4D6198-B1A0-4624-912A-15655E304302}"/>
            </a:ext>
          </a:extLst>
        </xdr:cNvPr>
        <xdr:cNvSpPr txBox="1"/>
      </xdr:nvSpPr>
      <xdr:spPr>
        <a:xfrm>
          <a:off x="423061" y="56421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B185642-826D-4374-82F9-A7D695D2B66C}"/>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E82E77B-B5DB-453C-A17A-1CAB89AD9C7C}"/>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63CA4C2-2833-4CA0-8FA6-67B3D83FD907}"/>
            </a:ext>
          </a:extLst>
        </xdr:cNvPr>
        <xdr:cNvCxnSpPr/>
      </xdr:nvCxnSpPr>
      <xdr:spPr>
        <a:xfrm flipV="1">
          <a:off x="4636770" y="6019256"/>
          <a:ext cx="0" cy="1438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EFC24A0-71D2-4750-933B-45DD1F6156F8}"/>
            </a:ext>
          </a:extLst>
        </xdr:cNvPr>
        <xdr:cNvSpPr txBox="1"/>
      </xdr:nvSpPr>
      <xdr:spPr>
        <a:xfrm>
          <a:off x="4675505" y="746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C66AAFB-6D22-463E-B3AC-04B105355AC6}"/>
            </a:ext>
          </a:extLst>
        </xdr:cNvPr>
        <xdr:cNvCxnSpPr/>
      </xdr:nvCxnSpPr>
      <xdr:spPr>
        <a:xfrm>
          <a:off x="4544695" y="745725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4D39C1EE-C09F-4C65-B0B2-573EEE08ADA3}"/>
            </a:ext>
          </a:extLst>
        </xdr:cNvPr>
        <xdr:cNvSpPr txBox="1"/>
      </xdr:nvSpPr>
      <xdr:spPr>
        <a:xfrm>
          <a:off x="4675505" y="5786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92E177D5-0F95-48F8-9724-D40B0D3455E0}"/>
            </a:ext>
          </a:extLst>
        </xdr:cNvPr>
        <xdr:cNvCxnSpPr/>
      </xdr:nvCxnSpPr>
      <xdr:spPr>
        <a:xfrm>
          <a:off x="4544695" y="601925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978D4BBD-368D-4306-9AE3-3AA65DE652F5}"/>
            </a:ext>
          </a:extLst>
        </xdr:cNvPr>
        <xdr:cNvSpPr txBox="1"/>
      </xdr:nvSpPr>
      <xdr:spPr>
        <a:xfrm>
          <a:off x="4675505" y="66571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2C3BF0F4-3B17-4646-A906-B6A4B6492020}"/>
            </a:ext>
          </a:extLst>
        </xdr:cNvPr>
        <xdr:cNvSpPr/>
      </xdr:nvSpPr>
      <xdr:spPr>
        <a:xfrm>
          <a:off x="4582795" y="6682559"/>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4FD72A34-44FC-4129-9630-84430F66675A}"/>
            </a:ext>
          </a:extLst>
        </xdr:cNvPr>
        <xdr:cNvSpPr/>
      </xdr:nvSpPr>
      <xdr:spPr>
        <a:xfrm>
          <a:off x="3744595" y="663738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76606F07-3FAB-4BD1-BAC1-93AEFD3B4691}"/>
            </a:ext>
          </a:extLst>
        </xdr:cNvPr>
        <xdr:cNvSpPr/>
      </xdr:nvSpPr>
      <xdr:spPr>
        <a:xfrm>
          <a:off x="2857500" y="659982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D5A3FC8A-0F99-41D5-8D95-16A3B56D5A65}"/>
            </a:ext>
          </a:extLst>
        </xdr:cNvPr>
        <xdr:cNvSpPr/>
      </xdr:nvSpPr>
      <xdr:spPr>
        <a:xfrm>
          <a:off x="1970405" y="6566898"/>
          <a:ext cx="97790" cy="1111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353D8B57-F2F2-446C-9EEB-A8DCFCFB29A4}"/>
            </a:ext>
          </a:extLst>
        </xdr:cNvPr>
        <xdr:cNvSpPr/>
      </xdr:nvSpPr>
      <xdr:spPr>
        <a:xfrm>
          <a:off x="1077595" y="652770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449345A-E282-4D9B-A298-176A1DE7FCEB}"/>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81FC942-D471-4691-B8FE-797224F8DE58}"/>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39652FE-BDDB-4F15-B6A7-DC673ADDD3D1}"/>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3727B97-38E4-4699-9C6A-301623DC105B}"/>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20B3F9E-3F59-4A81-9A36-80CC3F5A14F7}"/>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129903</xdr:rowOff>
    </xdr:from>
    <xdr:to>
      <xdr:col>24</xdr:col>
      <xdr:colOff>114300</xdr:colOff>
      <xdr:row>38</xdr:row>
      <xdr:rowOff>60053</xdr:rowOff>
    </xdr:to>
    <xdr:sp macro="" textlink="">
      <xdr:nvSpPr>
        <xdr:cNvPr id="74" name="楕円 73">
          <a:extLst>
            <a:ext uri="{FF2B5EF4-FFF2-40B4-BE49-F238E27FC236}">
              <a16:creationId xmlns:a16="http://schemas.microsoft.com/office/drawing/2014/main" id="{CFC63292-F67A-4CD1-A06F-52805654E0B2}"/>
            </a:ext>
          </a:extLst>
        </xdr:cNvPr>
        <xdr:cNvSpPr/>
      </xdr:nvSpPr>
      <xdr:spPr>
        <a:xfrm>
          <a:off x="4582795" y="661833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152780</xdr:rowOff>
    </xdr:from>
    <xdr:ext cx="405111" cy="259045"/>
    <xdr:sp macro="" textlink="">
      <xdr:nvSpPr>
        <xdr:cNvPr id="75" name="【図書館】&#10;有形固定資産減価償却率該当値テキスト">
          <a:extLst>
            <a:ext uri="{FF2B5EF4-FFF2-40B4-BE49-F238E27FC236}">
              <a16:creationId xmlns:a16="http://schemas.microsoft.com/office/drawing/2014/main" id="{2238126F-EFD2-4130-B490-8AF50CFFF299}"/>
            </a:ext>
          </a:extLst>
        </xdr:cNvPr>
        <xdr:cNvSpPr txBox="1"/>
      </xdr:nvSpPr>
      <xdr:spPr>
        <a:xfrm>
          <a:off x="4675505" y="646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93980</xdr:rowOff>
    </xdr:from>
    <xdr:to>
      <xdr:col>20</xdr:col>
      <xdr:colOff>38100</xdr:colOff>
      <xdr:row>38</xdr:row>
      <xdr:rowOff>24130</xdr:rowOff>
    </xdr:to>
    <xdr:sp macro="" textlink="">
      <xdr:nvSpPr>
        <xdr:cNvPr id="76" name="楕円 75">
          <a:extLst>
            <a:ext uri="{FF2B5EF4-FFF2-40B4-BE49-F238E27FC236}">
              <a16:creationId xmlns:a16="http://schemas.microsoft.com/office/drawing/2014/main" id="{256ECB2A-0A4C-402F-9F59-9DE7907559BF}"/>
            </a:ext>
          </a:extLst>
        </xdr:cNvPr>
        <xdr:cNvSpPr/>
      </xdr:nvSpPr>
      <xdr:spPr>
        <a:xfrm>
          <a:off x="3744595" y="658241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144780</xdr:rowOff>
    </xdr:from>
    <xdr:to>
      <xdr:col>24</xdr:col>
      <xdr:colOff>63500</xdr:colOff>
      <xdr:row>38</xdr:row>
      <xdr:rowOff>9253</xdr:rowOff>
    </xdr:to>
    <xdr:cxnSp macro="">
      <xdr:nvCxnSpPr>
        <xdr:cNvPr id="77" name="直線コネクタ 76">
          <a:extLst>
            <a:ext uri="{FF2B5EF4-FFF2-40B4-BE49-F238E27FC236}">
              <a16:creationId xmlns:a16="http://schemas.microsoft.com/office/drawing/2014/main" id="{7CDB7A86-9C21-4360-AFFF-B9F497680019}"/>
            </a:ext>
          </a:extLst>
        </xdr:cNvPr>
        <xdr:cNvCxnSpPr/>
      </xdr:nvCxnSpPr>
      <xdr:spPr>
        <a:xfrm>
          <a:off x="3799205" y="6631305"/>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58057</xdr:rowOff>
    </xdr:from>
    <xdr:to>
      <xdr:col>15</xdr:col>
      <xdr:colOff>101600</xdr:colOff>
      <xdr:row>37</xdr:row>
      <xdr:rowOff>159657</xdr:rowOff>
    </xdr:to>
    <xdr:sp macro="" textlink="">
      <xdr:nvSpPr>
        <xdr:cNvPr id="78" name="楕円 77">
          <a:extLst>
            <a:ext uri="{FF2B5EF4-FFF2-40B4-BE49-F238E27FC236}">
              <a16:creationId xmlns:a16="http://schemas.microsoft.com/office/drawing/2014/main" id="{840A3CCE-2E79-48F4-80A9-E60804454D19}"/>
            </a:ext>
          </a:extLst>
        </xdr:cNvPr>
        <xdr:cNvSpPr/>
      </xdr:nvSpPr>
      <xdr:spPr>
        <a:xfrm>
          <a:off x="2857500" y="6546487"/>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108857</xdr:rowOff>
    </xdr:from>
    <xdr:to>
      <xdr:col>19</xdr:col>
      <xdr:colOff>177800</xdr:colOff>
      <xdr:row>37</xdr:row>
      <xdr:rowOff>144780</xdr:rowOff>
    </xdr:to>
    <xdr:cxnSp macro="">
      <xdr:nvCxnSpPr>
        <xdr:cNvPr id="79" name="直線コネクタ 78">
          <a:extLst>
            <a:ext uri="{FF2B5EF4-FFF2-40B4-BE49-F238E27FC236}">
              <a16:creationId xmlns:a16="http://schemas.microsoft.com/office/drawing/2014/main" id="{0C01BF0F-D8DC-4029-B530-838EA52C8105}"/>
            </a:ext>
          </a:extLst>
        </xdr:cNvPr>
        <xdr:cNvCxnSpPr/>
      </xdr:nvCxnSpPr>
      <xdr:spPr>
        <a:xfrm>
          <a:off x="2906395" y="6595382"/>
          <a:ext cx="89281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43361</xdr:rowOff>
    </xdr:from>
    <xdr:to>
      <xdr:col>10</xdr:col>
      <xdr:colOff>165100</xdr:colOff>
      <xdr:row>37</xdr:row>
      <xdr:rowOff>144961</xdr:rowOff>
    </xdr:to>
    <xdr:sp macro="" textlink="">
      <xdr:nvSpPr>
        <xdr:cNvPr id="80" name="楕円 79">
          <a:extLst>
            <a:ext uri="{FF2B5EF4-FFF2-40B4-BE49-F238E27FC236}">
              <a16:creationId xmlns:a16="http://schemas.microsoft.com/office/drawing/2014/main" id="{ADB7FA81-195E-40BB-BF08-FF77521AB238}"/>
            </a:ext>
          </a:extLst>
        </xdr:cNvPr>
        <xdr:cNvSpPr/>
      </xdr:nvSpPr>
      <xdr:spPr>
        <a:xfrm>
          <a:off x="1970405" y="6526076"/>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94161</xdr:rowOff>
    </xdr:from>
    <xdr:to>
      <xdr:col>15</xdr:col>
      <xdr:colOff>50800</xdr:colOff>
      <xdr:row>37</xdr:row>
      <xdr:rowOff>108857</xdr:rowOff>
    </xdr:to>
    <xdr:cxnSp macro="">
      <xdr:nvCxnSpPr>
        <xdr:cNvPr id="81" name="直線コネクタ 80">
          <a:extLst>
            <a:ext uri="{FF2B5EF4-FFF2-40B4-BE49-F238E27FC236}">
              <a16:creationId xmlns:a16="http://schemas.microsoft.com/office/drawing/2014/main" id="{3D46B62E-3C85-4B67-95D5-AEABB78C30C8}"/>
            </a:ext>
          </a:extLst>
        </xdr:cNvPr>
        <xdr:cNvCxnSpPr/>
      </xdr:nvCxnSpPr>
      <xdr:spPr>
        <a:xfrm>
          <a:off x="2019300" y="6582591"/>
          <a:ext cx="887095"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74385</xdr:rowOff>
    </xdr:from>
    <xdr:to>
      <xdr:col>6</xdr:col>
      <xdr:colOff>38100</xdr:colOff>
      <xdr:row>41</xdr:row>
      <xdr:rowOff>4535</xdr:rowOff>
    </xdr:to>
    <xdr:sp macro="" textlink="">
      <xdr:nvSpPr>
        <xdr:cNvPr id="82" name="楕円 81">
          <a:extLst>
            <a:ext uri="{FF2B5EF4-FFF2-40B4-BE49-F238E27FC236}">
              <a16:creationId xmlns:a16="http://schemas.microsoft.com/office/drawing/2014/main" id="{546A842F-F3AA-45E4-A24A-5EEAFDD26BFA}"/>
            </a:ext>
          </a:extLst>
        </xdr:cNvPr>
        <xdr:cNvSpPr/>
      </xdr:nvSpPr>
      <xdr:spPr>
        <a:xfrm>
          <a:off x="1077595" y="70847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94161</xdr:rowOff>
    </xdr:from>
    <xdr:to>
      <xdr:col>10</xdr:col>
      <xdr:colOff>114300</xdr:colOff>
      <xdr:row>40</xdr:row>
      <xdr:rowOff>125185</xdr:rowOff>
    </xdr:to>
    <xdr:cxnSp macro="">
      <xdr:nvCxnSpPr>
        <xdr:cNvPr id="83" name="直線コネクタ 82">
          <a:extLst>
            <a:ext uri="{FF2B5EF4-FFF2-40B4-BE49-F238E27FC236}">
              <a16:creationId xmlns:a16="http://schemas.microsoft.com/office/drawing/2014/main" id="{B046D4E0-5EE3-46BD-BFC1-752C94AFA378}"/>
            </a:ext>
          </a:extLst>
        </xdr:cNvPr>
        <xdr:cNvCxnSpPr/>
      </xdr:nvCxnSpPr>
      <xdr:spPr>
        <a:xfrm flipV="1">
          <a:off x="1132205" y="6582591"/>
          <a:ext cx="887095" cy="55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B43143C0-87AE-4F17-8042-BDCD2582932D}"/>
            </a:ext>
          </a:extLst>
        </xdr:cNvPr>
        <xdr:cNvSpPr txBox="1"/>
      </xdr:nvSpPr>
      <xdr:spPr>
        <a:xfrm>
          <a:off x="3582044" y="673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DC8AFFE2-86C5-4E16-B006-D9BBA1788B1C}"/>
            </a:ext>
          </a:extLst>
        </xdr:cNvPr>
        <xdr:cNvSpPr txBox="1"/>
      </xdr:nvSpPr>
      <xdr:spPr>
        <a:xfrm>
          <a:off x="2705744" y="669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427D432D-FBA6-4071-96F4-C41B405B8AA6}"/>
            </a:ext>
          </a:extLst>
        </xdr:cNvPr>
        <xdr:cNvSpPr txBox="1"/>
      </xdr:nvSpPr>
      <xdr:spPr>
        <a:xfrm>
          <a:off x="1818649" y="666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852BD9EE-CE47-4B21-BF83-7CA9A8332853}"/>
            </a:ext>
          </a:extLst>
        </xdr:cNvPr>
        <xdr:cNvSpPr txBox="1"/>
      </xdr:nvSpPr>
      <xdr:spPr>
        <a:xfrm>
          <a:off x="925839" y="6295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40657</xdr:rowOff>
    </xdr:from>
    <xdr:ext cx="405111" cy="259045"/>
    <xdr:sp macro="" textlink="">
      <xdr:nvSpPr>
        <xdr:cNvPr id="88" name="n_1mainValue【図書館】&#10;有形固定資産減価償却率">
          <a:extLst>
            <a:ext uri="{FF2B5EF4-FFF2-40B4-BE49-F238E27FC236}">
              <a16:creationId xmlns:a16="http://schemas.microsoft.com/office/drawing/2014/main" id="{CBB9E29D-07DD-4718-AAB5-6BFC0C83B658}"/>
            </a:ext>
          </a:extLst>
        </xdr:cNvPr>
        <xdr:cNvSpPr txBox="1"/>
      </xdr:nvSpPr>
      <xdr:spPr>
        <a:xfrm>
          <a:off x="35820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4734</xdr:rowOff>
    </xdr:from>
    <xdr:ext cx="405111" cy="259045"/>
    <xdr:sp macro="" textlink="">
      <xdr:nvSpPr>
        <xdr:cNvPr id="89" name="n_2mainValue【図書館】&#10;有形固定資産減価償却率">
          <a:extLst>
            <a:ext uri="{FF2B5EF4-FFF2-40B4-BE49-F238E27FC236}">
              <a16:creationId xmlns:a16="http://schemas.microsoft.com/office/drawing/2014/main" id="{A4FC5536-4295-4463-A9B3-3B93E31A9333}"/>
            </a:ext>
          </a:extLst>
        </xdr:cNvPr>
        <xdr:cNvSpPr txBox="1"/>
      </xdr:nvSpPr>
      <xdr:spPr>
        <a:xfrm>
          <a:off x="2705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161488</xdr:rowOff>
    </xdr:from>
    <xdr:ext cx="405111" cy="259045"/>
    <xdr:sp macro="" textlink="">
      <xdr:nvSpPr>
        <xdr:cNvPr id="90" name="n_3mainValue【図書館】&#10;有形固定資産減価償却率">
          <a:extLst>
            <a:ext uri="{FF2B5EF4-FFF2-40B4-BE49-F238E27FC236}">
              <a16:creationId xmlns:a16="http://schemas.microsoft.com/office/drawing/2014/main" id="{37D91A8E-D8D9-463C-9274-4CAA1F505001}"/>
            </a:ext>
          </a:extLst>
        </xdr:cNvPr>
        <xdr:cNvSpPr txBox="1"/>
      </xdr:nvSpPr>
      <xdr:spPr>
        <a:xfrm>
          <a:off x="1818649" y="629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167112</xdr:rowOff>
    </xdr:from>
    <xdr:ext cx="405111" cy="259045"/>
    <xdr:sp macro="" textlink="">
      <xdr:nvSpPr>
        <xdr:cNvPr id="91" name="n_4mainValue【図書館】&#10;有形固定資産減価償却率">
          <a:extLst>
            <a:ext uri="{FF2B5EF4-FFF2-40B4-BE49-F238E27FC236}">
              <a16:creationId xmlns:a16="http://schemas.microsoft.com/office/drawing/2014/main" id="{93B43268-0445-4DD7-9796-23A189D0E5D7}"/>
            </a:ext>
          </a:extLst>
        </xdr:cNvPr>
        <xdr:cNvSpPr txBox="1"/>
      </xdr:nvSpPr>
      <xdr:spPr>
        <a:xfrm>
          <a:off x="925839" y="718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E1191DB-583D-42CF-A596-5E795AEAB317}"/>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BC85D36-D374-47F0-A466-D7A423BBCB80}"/>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5122CB6-9291-43E4-A5C1-C4ECF9507809}"/>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22D9E02-BBC0-49DB-8480-73B551E1E916}"/>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7702065-5A52-4EC7-88CF-AE9F297D7FA8}"/>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1F7CC98-F5ED-40C7-BA99-41944F18E40D}"/>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2A59AFD-CDC3-470A-93A8-A7932D5C61EC}"/>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2039218-063A-4397-9DB2-7DBFFDD99988}"/>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88F68A2-75F8-4B08-8448-6BF03DAFD619}"/>
            </a:ext>
          </a:extLst>
        </xdr:cNvPr>
        <xdr:cNvSpPr txBox="1"/>
      </xdr:nvSpPr>
      <xdr:spPr>
        <a:xfrm>
          <a:off x="6563995"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E4569D1-C8E3-41E2-91A3-39572642EEA8}"/>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6F1BA87-9D78-42B3-B28C-C97DEAD3ADC2}"/>
            </a:ext>
          </a:extLst>
        </xdr:cNvPr>
        <xdr:cNvCxnSpPr/>
      </xdr:nvCxnSpPr>
      <xdr:spPr>
        <a:xfrm>
          <a:off x="660209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5197B436-9DA2-4079-8055-E4AE326D71D5}"/>
            </a:ext>
          </a:extLst>
        </xdr:cNvPr>
        <xdr:cNvSpPr txBox="1"/>
      </xdr:nvSpPr>
      <xdr:spPr>
        <a:xfrm>
          <a:off x="613682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79157F8-1388-4B2A-9210-003B9AE32978}"/>
            </a:ext>
          </a:extLst>
        </xdr:cNvPr>
        <xdr:cNvCxnSpPr/>
      </xdr:nvCxnSpPr>
      <xdr:spPr>
        <a:xfrm>
          <a:off x="660209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FE3C14B-4842-43D4-8312-9A390F8F1486}"/>
            </a:ext>
          </a:extLst>
        </xdr:cNvPr>
        <xdr:cNvSpPr txBox="1"/>
      </xdr:nvSpPr>
      <xdr:spPr>
        <a:xfrm>
          <a:off x="6136821" y="6866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618936B-EC0A-4876-9984-E2A8E9FAF2E8}"/>
            </a:ext>
          </a:extLst>
        </xdr:cNvPr>
        <xdr:cNvCxnSpPr/>
      </xdr:nvCxnSpPr>
      <xdr:spPr>
        <a:xfrm>
          <a:off x="660209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AEB4694-0C37-4C18-9F62-500CD40BF813}"/>
            </a:ext>
          </a:extLst>
        </xdr:cNvPr>
        <xdr:cNvSpPr txBox="1"/>
      </xdr:nvSpPr>
      <xdr:spPr>
        <a:xfrm>
          <a:off x="6136821" y="6470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37E1B08-9C31-4923-95D5-9211F55A0973}"/>
            </a:ext>
          </a:extLst>
        </xdr:cNvPr>
        <xdr:cNvCxnSpPr/>
      </xdr:nvCxnSpPr>
      <xdr:spPr>
        <a:xfrm>
          <a:off x="660209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3535755-A017-4DB6-9C7C-9AC22AFA4020}"/>
            </a:ext>
          </a:extLst>
        </xdr:cNvPr>
        <xdr:cNvSpPr txBox="1"/>
      </xdr:nvSpPr>
      <xdr:spPr>
        <a:xfrm>
          <a:off x="6136821" y="6081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A07C7D4-0A03-48E2-9CAC-8A8D4873632D}"/>
            </a:ext>
          </a:extLst>
        </xdr:cNvPr>
        <xdr:cNvCxnSpPr/>
      </xdr:nvCxnSpPr>
      <xdr:spPr>
        <a:xfrm>
          <a:off x="660209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422B7E2-835F-4B6B-83AF-099D4C595EC2}"/>
            </a:ext>
          </a:extLst>
        </xdr:cNvPr>
        <xdr:cNvSpPr txBox="1"/>
      </xdr:nvSpPr>
      <xdr:spPr>
        <a:xfrm>
          <a:off x="6136821" y="56927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76FD255-E924-4B83-B752-CC8942695588}"/>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5F136E8-C8F0-44FD-93B6-768663259B59}"/>
            </a:ext>
          </a:extLst>
        </xdr:cNvPr>
        <xdr:cNvSpPr txBox="1"/>
      </xdr:nvSpPr>
      <xdr:spPr>
        <a:xfrm>
          <a:off x="6136821"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BA4DEE7-D923-4C2B-842D-67E97378E4CD}"/>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A6355F5B-344E-4283-A3DE-2F99A190B1EC}"/>
            </a:ext>
          </a:extLst>
        </xdr:cNvPr>
        <xdr:cNvCxnSpPr/>
      </xdr:nvCxnSpPr>
      <xdr:spPr>
        <a:xfrm flipV="1">
          <a:off x="10476865" y="60826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55968C75-1532-4D66-BB40-55641621876E}"/>
            </a:ext>
          </a:extLst>
        </xdr:cNvPr>
        <xdr:cNvSpPr txBox="1"/>
      </xdr:nvSpPr>
      <xdr:spPr>
        <a:xfrm>
          <a:off x="10515600" y="737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6B693D38-5CCD-4388-B296-D0558D37D940}"/>
            </a:ext>
          </a:extLst>
        </xdr:cNvPr>
        <xdr:cNvCxnSpPr/>
      </xdr:nvCxnSpPr>
      <xdr:spPr>
        <a:xfrm>
          <a:off x="10390505" y="73666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52AD6C4F-C38A-4631-B857-600DB5B38C0D}"/>
            </a:ext>
          </a:extLst>
        </xdr:cNvPr>
        <xdr:cNvSpPr txBox="1"/>
      </xdr:nvSpPr>
      <xdr:spPr>
        <a:xfrm>
          <a:off x="10515600" y="5855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E709FBEB-39AB-461C-B446-F0FF62F6686C}"/>
            </a:ext>
          </a:extLst>
        </xdr:cNvPr>
        <xdr:cNvCxnSpPr/>
      </xdr:nvCxnSpPr>
      <xdr:spPr>
        <a:xfrm>
          <a:off x="10390505" y="608266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B41B836E-9935-4968-9989-CB6137B5AB7D}"/>
            </a:ext>
          </a:extLst>
        </xdr:cNvPr>
        <xdr:cNvSpPr txBox="1"/>
      </xdr:nvSpPr>
      <xdr:spPr>
        <a:xfrm>
          <a:off x="10515600" y="69386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4313FBDA-4C0B-4602-BC25-630C98B5548D}"/>
            </a:ext>
          </a:extLst>
        </xdr:cNvPr>
        <xdr:cNvSpPr/>
      </xdr:nvSpPr>
      <xdr:spPr>
        <a:xfrm>
          <a:off x="10428605" y="7089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47095A4C-431B-438A-B03E-A6416EFA966C}"/>
            </a:ext>
          </a:extLst>
        </xdr:cNvPr>
        <xdr:cNvSpPr/>
      </xdr:nvSpPr>
      <xdr:spPr>
        <a:xfrm>
          <a:off x="9590405" y="70853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E384AD84-870B-4EE1-8D7F-E1C591BF294E}"/>
            </a:ext>
          </a:extLst>
        </xdr:cNvPr>
        <xdr:cNvSpPr/>
      </xdr:nvSpPr>
      <xdr:spPr>
        <a:xfrm>
          <a:off x="8697595" y="709104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69B99FE2-4734-4821-8064-177D3754571E}"/>
            </a:ext>
          </a:extLst>
        </xdr:cNvPr>
        <xdr:cNvSpPr/>
      </xdr:nvSpPr>
      <xdr:spPr>
        <a:xfrm>
          <a:off x="7810500" y="709485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6E398E08-0BDB-4215-87F8-B8F8471AEA61}"/>
            </a:ext>
          </a:extLst>
        </xdr:cNvPr>
        <xdr:cNvSpPr/>
      </xdr:nvSpPr>
      <xdr:spPr>
        <a:xfrm>
          <a:off x="6923405" y="7098665"/>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31679C8-6830-405A-882D-E7D71CECAC42}"/>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9FA10BB-F8AB-4FD0-BBF2-A8C4CEB863D1}"/>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C059EFA-0DC2-44A7-9877-DBB5F02B8F03}"/>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7BC16D8-E857-4A50-90A7-CEBC86A98BA9}"/>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8BC5984-B517-4885-9BEE-9AA501E4EC8F}"/>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132080</xdr:rowOff>
    </xdr:from>
    <xdr:to>
      <xdr:col>55</xdr:col>
      <xdr:colOff>50800</xdr:colOff>
      <xdr:row>41</xdr:row>
      <xdr:rowOff>62230</xdr:rowOff>
    </xdr:to>
    <xdr:sp macro="" textlink="">
      <xdr:nvSpPr>
        <xdr:cNvPr id="131" name="楕円 130">
          <a:extLst>
            <a:ext uri="{FF2B5EF4-FFF2-40B4-BE49-F238E27FC236}">
              <a16:creationId xmlns:a16="http://schemas.microsoft.com/office/drawing/2014/main" id="{7C48CF79-296B-4668-9D71-4E4343B45CF1}"/>
            </a:ext>
          </a:extLst>
        </xdr:cNvPr>
        <xdr:cNvSpPr/>
      </xdr:nvSpPr>
      <xdr:spPr>
        <a:xfrm>
          <a:off x="10428605" y="71462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110507</xdr:rowOff>
    </xdr:from>
    <xdr:ext cx="469744" cy="259045"/>
    <xdr:sp macro="" textlink="">
      <xdr:nvSpPr>
        <xdr:cNvPr id="132" name="【図書館】&#10;一人当たり面積該当値テキスト">
          <a:extLst>
            <a:ext uri="{FF2B5EF4-FFF2-40B4-BE49-F238E27FC236}">
              <a16:creationId xmlns:a16="http://schemas.microsoft.com/office/drawing/2014/main" id="{D8728395-D0F2-47CC-80E6-46194C761AF2}"/>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166370</xdr:rowOff>
    </xdr:from>
    <xdr:to>
      <xdr:col>50</xdr:col>
      <xdr:colOff>165100</xdr:colOff>
      <xdr:row>41</xdr:row>
      <xdr:rowOff>96520</xdr:rowOff>
    </xdr:to>
    <xdr:sp macro="" textlink="">
      <xdr:nvSpPr>
        <xdr:cNvPr id="133" name="楕円 132">
          <a:extLst>
            <a:ext uri="{FF2B5EF4-FFF2-40B4-BE49-F238E27FC236}">
              <a16:creationId xmlns:a16="http://schemas.microsoft.com/office/drawing/2014/main" id="{F1E5D4BC-12BA-4A67-B22B-5E28C77FDEB7}"/>
            </a:ext>
          </a:extLst>
        </xdr:cNvPr>
        <xdr:cNvSpPr/>
      </xdr:nvSpPr>
      <xdr:spPr>
        <a:xfrm>
          <a:off x="9590405" y="7174865"/>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11430</xdr:rowOff>
    </xdr:from>
    <xdr:to>
      <xdr:col>55</xdr:col>
      <xdr:colOff>0</xdr:colOff>
      <xdr:row>41</xdr:row>
      <xdr:rowOff>45720</xdr:rowOff>
    </xdr:to>
    <xdr:cxnSp macro="">
      <xdr:nvCxnSpPr>
        <xdr:cNvPr id="134" name="直線コネクタ 133">
          <a:extLst>
            <a:ext uri="{FF2B5EF4-FFF2-40B4-BE49-F238E27FC236}">
              <a16:creationId xmlns:a16="http://schemas.microsoft.com/office/drawing/2014/main" id="{3E535F85-7138-4BDC-8DE8-024CB8BE09B2}"/>
            </a:ext>
          </a:extLst>
        </xdr:cNvPr>
        <xdr:cNvCxnSpPr/>
      </xdr:nvCxnSpPr>
      <xdr:spPr>
        <a:xfrm flipV="1">
          <a:off x="9639300" y="719518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166370</xdr:rowOff>
    </xdr:from>
    <xdr:to>
      <xdr:col>46</xdr:col>
      <xdr:colOff>38100</xdr:colOff>
      <xdr:row>41</xdr:row>
      <xdr:rowOff>96520</xdr:rowOff>
    </xdr:to>
    <xdr:sp macro="" textlink="">
      <xdr:nvSpPr>
        <xdr:cNvPr id="135" name="楕円 134">
          <a:extLst>
            <a:ext uri="{FF2B5EF4-FFF2-40B4-BE49-F238E27FC236}">
              <a16:creationId xmlns:a16="http://schemas.microsoft.com/office/drawing/2014/main" id="{1AA4166C-9D49-41C6-9096-7A5AAF650D96}"/>
            </a:ext>
          </a:extLst>
        </xdr:cNvPr>
        <xdr:cNvSpPr/>
      </xdr:nvSpPr>
      <xdr:spPr>
        <a:xfrm>
          <a:off x="8697595" y="71748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45720</xdr:rowOff>
    </xdr:from>
    <xdr:to>
      <xdr:col>50</xdr:col>
      <xdr:colOff>114300</xdr:colOff>
      <xdr:row>41</xdr:row>
      <xdr:rowOff>45720</xdr:rowOff>
    </xdr:to>
    <xdr:cxnSp macro="">
      <xdr:nvCxnSpPr>
        <xdr:cNvPr id="136" name="直線コネクタ 135">
          <a:extLst>
            <a:ext uri="{FF2B5EF4-FFF2-40B4-BE49-F238E27FC236}">
              <a16:creationId xmlns:a16="http://schemas.microsoft.com/office/drawing/2014/main" id="{089EA459-19A9-4DC4-AB5A-9B046FA5CF78}"/>
            </a:ext>
          </a:extLst>
        </xdr:cNvPr>
        <xdr:cNvCxnSpPr/>
      </xdr:nvCxnSpPr>
      <xdr:spPr>
        <a:xfrm>
          <a:off x="8752205" y="722947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7" name="楕円 136">
          <a:extLst>
            <a:ext uri="{FF2B5EF4-FFF2-40B4-BE49-F238E27FC236}">
              <a16:creationId xmlns:a16="http://schemas.microsoft.com/office/drawing/2014/main" id="{AD5D5E0B-6E67-45C8-B2DA-B08007D35C0B}"/>
            </a:ext>
          </a:extLst>
        </xdr:cNvPr>
        <xdr:cNvSpPr/>
      </xdr:nvSpPr>
      <xdr:spPr>
        <a:xfrm>
          <a:off x="7810500" y="715200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45720</xdr:rowOff>
    </xdr:to>
    <xdr:cxnSp macro="">
      <xdr:nvCxnSpPr>
        <xdr:cNvPr id="138" name="直線コネクタ 137">
          <a:extLst>
            <a:ext uri="{FF2B5EF4-FFF2-40B4-BE49-F238E27FC236}">
              <a16:creationId xmlns:a16="http://schemas.microsoft.com/office/drawing/2014/main" id="{B63615B9-9702-44AD-845A-A5791769EBAC}"/>
            </a:ext>
          </a:extLst>
        </xdr:cNvPr>
        <xdr:cNvCxnSpPr/>
      </xdr:nvCxnSpPr>
      <xdr:spPr>
        <a:xfrm>
          <a:off x="7859395" y="7208520"/>
          <a:ext cx="89281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2540</xdr:rowOff>
    </xdr:from>
    <xdr:to>
      <xdr:col>36</xdr:col>
      <xdr:colOff>165100</xdr:colOff>
      <xdr:row>41</xdr:row>
      <xdr:rowOff>104140</xdr:rowOff>
    </xdr:to>
    <xdr:sp macro="" textlink="">
      <xdr:nvSpPr>
        <xdr:cNvPr id="139" name="楕円 138">
          <a:extLst>
            <a:ext uri="{FF2B5EF4-FFF2-40B4-BE49-F238E27FC236}">
              <a16:creationId xmlns:a16="http://schemas.microsoft.com/office/drawing/2014/main" id="{AA930969-27D6-407C-8C21-606B2DC9063A}"/>
            </a:ext>
          </a:extLst>
        </xdr:cNvPr>
        <xdr:cNvSpPr/>
      </xdr:nvSpPr>
      <xdr:spPr>
        <a:xfrm>
          <a:off x="6923405" y="71882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53340</xdr:rowOff>
    </xdr:to>
    <xdr:cxnSp macro="">
      <xdr:nvCxnSpPr>
        <xdr:cNvPr id="140" name="直線コネクタ 139">
          <a:extLst>
            <a:ext uri="{FF2B5EF4-FFF2-40B4-BE49-F238E27FC236}">
              <a16:creationId xmlns:a16="http://schemas.microsoft.com/office/drawing/2014/main" id="{8EE8AFC7-0FE1-445B-B2E7-522594FF92B8}"/>
            </a:ext>
          </a:extLst>
        </xdr:cNvPr>
        <xdr:cNvCxnSpPr/>
      </xdr:nvCxnSpPr>
      <xdr:spPr>
        <a:xfrm flipV="1">
          <a:off x="6972300" y="7208520"/>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F8FE1354-5F0D-4F15-AFEB-FEA81DA83EAF}"/>
            </a:ext>
          </a:extLst>
        </xdr:cNvPr>
        <xdr:cNvSpPr txBox="1"/>
      </xdr:nvSpPr>
      <xdr:spPr>
        <a:xfrm>
          <a:off x="9395537" y="686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789F22AC-F929-47BA-916A-02D74B329B7A}"/>
            </a:ext>
          </a:extLst>
        </xdr:cNvPr>
        <xdr:cNvSpPr txBox="1"/>
      </xdr:nvSpPr>
      <xdr:spPr>
        <a:xfrm>
          <a:off x="8519237" y="686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7A9B114A-9C2A-4D23-AF64-1770D6F3338E}"/>
            </a:ext>
          </a:extLst>
        </xdr:cNvPr>
        <xdr:cNvSpPr txBox="1"/>
      </xdr:nvSpPr>
      <xdr:spPr>
        <a:xfrm>
          <a:off x="7624522" y="687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FA0F6736-594E-4A27-8AF4-8C309EACA42E}"/>
            </a:ext>
          </a:extLst>
        </xdr:cNvPr>
        <xdr:cNvSpPr txBox="1"/>
      </xdr:nvSpPr>
      <xdr:spPr>
        <a:xfrm>
          <a:off x="6739332" y="687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87647</xdr:rowOff>
    </xdr:from>
    <xdr:ext cx="469744" cy="259045"/>
    <xdr:sp macro="" textlink="">
      <xdr:nvSpPr>
        <xdr:cNvPr id="145" name="n_1mainValue【図書館】&#10;一人当たり面積">
          <a:extLst>
            <a:ext uri="{FF2B5EF4-FFF2-40B4-BE49-F238E27FC236}">
              <a16:creationId xmlns:a16="http://schemas.microsoft.com/office/drawing/2014/main" id="{2B13D06C-E6C5-409E-82E6-283D09AB1E44}"/>
            </a:ext>
          </a:extLst>
        </xdr:cNvPr>
        <xdr:cNvSpPr txBox="1"/>
      </xdr:nvSpPr>
      <xdr:spPr>
        <a:xfrm>
          <a:off x="9395537" y="727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87647</xdr:rowOff>
    </xdr:from>
    <xdr:ext cx="469744" cy="259045"/>
    <xdr:sp macro="" textlink="">
      <xdr:nvSpPr>
        <xdr:cNvPr id="146" name="n_2mainValue【図書館】&#10;一人当たり面積">
          <a:extLst>
            <a:ext uri="{FF2B5EF4-FFF2-40B4-BE49-F238E27FC236}">
              <a16:creationId xmlns:a16="http://schemas.microsoft.com/office/drawing/2014/main" id="{237F5C20-1471-42DF-896B-CE93B8E47563}"/>
            </a:ext>
          </a:extLst>
        </xdr:cNvPr>
        <xdr:cNvSpPr txBox="1"/>
      </xdr:nvSpPr>
      <xdr:spPr>
        <a:xfrm>
          <a:off x="8519237" y="727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7" name="n_3mainValue【図書館】&#10;一人当たり面積">
          <a:extLst>
            <a:ext uri="{FF2B5EF4-FFF2-40B4-BE49-F238E27FC236}">
              <a16:creationId xmlns:a16="http://schemas.microsoft.com/office/drawing/2014/main" id="{984305D6-FAD0-4907-9142-8CF5B94B3948}"/>
            </a:ext>
          </a:extLst>
        </xdr:cNvPr>
        <xdr:cNvSpPr txBox="1"/>
      </xdr:nvSpPr>
      <xdr:spPr>
        <a:xfrm>
          <a:off x="7624522" y="725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95267</xdr:rowOff>
    </xdr:from>
    <xdr:ext cx="469744" cy="259045"/>
    <xdr:sp macro="" textlink="">
      <xdr:nvSpPr>
        <xdr:cNvPr id="148" name="n_4mainValue【図書館】&#10;一人当たり面積">
          <a:extLst>
            <a:ext uri="{FF2B5EF4-FFF2-40B4-BE49-F238E27FC236}">
              <a16:creationId xmlns:a16="http://schemas.microsoft.com/office/drawing/2014/main" id="{EE9F9B88-E512-42D7-B82E-7CCD1EAA0F27}"/>
            </a:ext>
          </a:extLst>
        </xdr:cNvPr>
        <xdr:cNvSpPr txBox="1"/>
      </xdr:nvSpPr>
      <xdr:spPr>
        <a:xfrm>
          <a:off x="6739332" y="728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804722E-0901-4463-A9EA-0266A0F2B530}"/>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B8DDF2E-8162-4543-AAF9-0EA4EDA76E82}"/>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BA9549E-6F7F-463D-962B-495778FF3261}"/>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961B0A7-E035-4781-A961-C6DA3E47D112}"/>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E4E5584-6669-449F-A61E-B3C0EB09A697}"/>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A63E27F-3386-4F5B-B8A3-4B325C86C3A6}"/>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D308B25-BA9C-4849-8E5D-7DDA4023E6EB}"/>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A6D6674-3D9E-4DF2-9F5C-E27B0E977D0B}"/>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9FF3EAF-1EF2-4C8D-9D98-58C52CA9C657}"/>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A5F92CD-7281-4B6A-A9C6-76269DE5A6EA}"/>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80972DE-F846-4287-882F-E83A9C386723}"/>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AB4A0816-146E-4A84-8601-BC399869DFFB}"/>
            </a:ext>
          </a:extLst>
        </xdr:cNvPr>
        <xdr:cNvCxnSpPr/>
      </xdr:nvCxnSpPr>
      <xdr:spPr>
        <a:xfrm>
          <a:off x="762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BEEA0983-908F-431A-9922-EC2AEF070EBD}"/>
            </a:ext>
          </a:extLst>
        </xdr:cNvPr>
        <xdr:cNvSpPr txBox="1"/>
      </xdr:nvSpPr>
      <xdr:spPr>
        <a:xfrm>
          <a:off x="296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F6959FD1-CBFB-45F6-94A0-CB09952B7A2D}"/>
            </a:ext>
          </a:extLst>
        </xdr:cNvPr>
        <xdr:cNvCxnSpPr/>
      </xdr:nvCxnSpPr>
      <xdr:spPr>
        <a:xfrm>
          <a:off x="762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4D1DEFD2-6075-4B64-8961-DF97C7BCC544}"/>
            </a:ext>
          </a:extLst>
        </xdr:cNvPr>
        <xdr:cNvSpPr txBox="1"/>
      </xdr:nvSpPr>
      <xdr:spPr>
        <a:xfrm>
          <a:off x="36275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17EC4A5A-DBBA-4669-9CAC-949B98618DE4}"/>
            </a:ext>
          </a:extLst>
        </xdr:cNvPr>
        <xdr:cNvCxnSpPr/>
      </xdr:nvCxnSpPr>
      <xdr:spPr>
        <a:xfrm>
          <a:off x="762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FA579EF7-C415-4072-8FE0-B2145492EFF1}"/>
            </a:ext>
          </a:extLst>
        </xdr:cNvPr>
        <xdr:cNvSpPr txBox="1"/>
      </xdr:nvSpPr>
      <xdr:spPr>
        <a:xfrm>
          <a:off x="36275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38B21266-B313-45D6-9371-D96EE4BE1906}"/>
            </a:ext>
          </a:extLst>
        </xdr:cNvPr>
        <xdr:cNvCxnSpPr/>
      </xdr:nvCxnSpPr>
      <xdr:spPr>
        <a:xfrm>
          <a:off x="762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3A64585B-D75C-4CD1-8DE4-FD7129B429E8}"/>
            </a:ext>
          </a:extLst>
        </xdr:cNvPr>
        <xdr:cNvSpPr txBox="1"/>
      </xdr:nvSpPr>
      <xdr:spPr>
        <a:xfrm>
          <a:off x="36275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6D6BBDE3-DB4C-466B-89EA-D3B455691128}"/>
            </a:ext>
          </a:extLst>
        </xdr:cNvPr>
        <xdr:cNvCxnSpPr/>
      </xdr:nvCxnSpPr>
      <xdr:spPr>
        <a:xfrm>
          <a:off x="762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BF7329FB-A306-4D24-8B5A-FE4B10D8AE5E}"/>
            </a:ext>
          </a:extLst>
        </xdr:cNvPr>
        <xdr:cNvSpPr txBox="1"/>
      </xdr:nvSpPr>
      <xdr:spPr>
        <a:xfrm>
          <a:off x="36275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405EAD5B-1419-416D-B988-38799DC6FC37}"/>
            </a:ext>
          </a:extLst>
        </xdr:cNvPr>
        <xdr:cNvCxnSpPr/>
      </xdr:nvCxnSpPr>
      <xdr:spPr>
        <a:xfrm>
          <a:off x="762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69652037-899A-49A9-B1CB-CAFAD43A2CCC}"/>
            </a:ext>
          </a:extLst>
        </xdr:cNvPr>
        <xdr:cNvSpPr txBox="1"/>
      </xdr:nvSpPr>
      <xdr:spPr>
        <a:xfrm>
          <a:off x="423061" y="953599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FE8D21D-F582-4373-88C0-08A5A59D0A97}"/>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885309A7-A590-4910-802E-D764C74483E5}"/>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51EBB31E-19FB-445B-9536-AD437A01B9BE}"/>
            </a:ext>
          </a:extLst>
        </xdr:cNvPr>
        <xdr:cNvCxnSpPr/>
      </xdr:nvCxnSpPr>
      <xdr:spPr>
        <a:xfrm flipV="1">
          <a:off x="4636770" y="9837964"/>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1D0C4ED2-BDE6-4467-B11E-D1F3AE6D17CA}"/>
            </a:ext>
          </a:extLst>
        </xdr:cNvPr>
        <xdr:cNvSpPr txBox="1"/>
      </xdr:nvSpPr>
      <xdr:spPr>
        <a:xfrm>
          <a:off x="4675505" y="1135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E75AC289-AB4E-4AC2-91ED-51A7DB7197FC}"/>
            </a:ext>
          </a:extLst>
        </xdr:cNvPr>
        <xdr:cNvCxnSpPr/>
      </xdr:nvCxnSpPr>
      <xdr:spPr>
        <a:xfrm>
          <a:off x="4544695" y="1135107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CA1351F8-9289-4A5E-B8DD-F85D097023AE}"/>
            </a:ext>
          </a:extLst>
        </xdr:cNvPr>
        <xdr:cNvSpPr txBox="1"/>
      </xdr:nvSpPr>
      <xdr:spPr>
        <a:xfrm>
          <a:off x="4675505" y="96055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AB008817-2500-4B82-8A5A-DCDDC4A7DE26}"/>
            </a:ext>
          </a:extLst>
        </xdr:cNvPr>
        <xdr:cNvCxnSpPr/>
      </xdr:nvCxnSpPr>
      <xdr:spPr>
        <a:xfrm>
          <a:off x="4544695" y="983796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55B0152F-1B5A-4292-ADE8-DC3D7B1CF4FD}"/>
            </a:ext>
          </a:extLst>
        </xdr:cNvPr>
        <xdr:cNvSpPr txBox="1"/>
      </xdr:nvSpPr>
      <xdr:spPr>
        <a:xfrm>
          <a:off x="4675505" y="10552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8D00833E-5318-41AE-92C4-7D9ED97434AC}"/>
            </a:ext>
          </a:extLst>
        </xdr:cNvPr>
        <xdr:cNvSpPr/>
      </xdr:nvSpPr>
      <xdr:spPr>
        <a:xfrm>
          <a:off x="4582795" y="1070918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1742BCA2-715A-490A-A37C-4D8D4CBF69C4}"/>
            </a:ext>
          </a:extLst>
        </xdr:cNvPr>
        <xdr:cNvSpPr/>
      </xdr:nvSpPr>
      <xdr:spPr>
        <a:xfrm>
          <a:off x="3744595" y="1072034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E2048C00-0245-47C4-9881-0F18AA8600D3}"/>
            </a:ext>
          </a:extLst>
        </xdr:cNvPr>
        <xdr:cNvSpPr/>
      </xdr:nvSpPr>
      <xdr:spPr>
        <a:xfrm>
          <a:off x="2857500" y="1072496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CC4BEB76-42CC-4A47-BF0D-8819FC5E820F}"/>
            </a:ext>
          </a:extLst>
        </xdr:cNvPr>
        <xdr:cNvSpPr/>
      </xdr:nvSpPr>
      <xdr:spPr>
        <a:xfrm>
          <a:off x="1970405" y="1071870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ADBD4BC6-B94E-4514-8DCE-2230967B1FA0}"/>
            </a:ext>
          </a:extLst>
        </xdr:cNvPr>
        <xdr:cNvSpPr/>
      </xdr:nvSpPr>
      <xdr:spPr>
        <a:xfrm>
          <a:off x="1077595" y="1071245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730579B-01CD-4AE7-86FF-E5AE5990E292}"/>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12D189B-B254-45A1-9687-59935BA06D2E}"/>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745500A-B991-4A58-8E87-9FC9C1BDBD2C}"/>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5FF73BF-02AE-4A2F-942A-C4F16A2BC96C}"/>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07070C0-312F-4027-B40C-4F67EAEF2DA1}"/>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76563</xdr:rowOff>
    </xdr:from>
    <xdr:to>
      <xdr:col>24</xdr:col>
      <xdr:colOff>114300</xdr:colOff>
      <xdr:row>65</xdr:row>
      <xdr:rowOff>6713</xdr:rowOff>
    </xdr:to>
    <xdr:sp macro="" textlink="">
      <xdr:nvSpPr>
        <xdr:cNvPr id="190" name="楕円 189">
          <a:extLst>
            <a:ext uri="{FF2B5EF4-FFF2-40B4-BE49-F238E27FC236}">
              <a16:creationId xmlns:a16="http://schemas.microsoft.com/office/drawing/2014/main" id="{96415198-A3C4-4BA6-8C32-C9F879DACDA6}"/>
            </a:ext>
          </a:extLst>
        </xdr:cNvPr>
        <xdr:cNvSpPr/>
      </xdr:nvSpPr>
      <xdr:spPr>
        <a:xfrm>
          <a:off x="4582795" y="1129320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162940</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700D7FCD-6960-492B-9358-B3F11F777477}"/>
            </a:ext>
          </a:extLst>
        </xdr:cNvPr>
        <xdr:cNvSpPr txBox="1"/>
      </xdr:nvSpPr>
      <xdr:spPr>
        <a:xfrm>
          <a:off x="4675505" y="112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68399</xdr:rowOff>
    </xdr:from>
    <xdr:to>
      <xdr:col>20</xdr:col>
      <xdr:colOff>38100</xdr:colOff>
      <xdr:row>64</xdr:row>
      <xdr:rowOff>169999</xdr:rowOff>
    </xdr:to>
    <xdr:sp macro="" textlink="">
      <xdr:nvSpPr>
        <xdr:cNvPr id="192" name="楕円 191">
          <a:extLst>
            <a:ext uri="{FF2B5EF4-FFF2-40B4-BE49-F238E27FC236}">
              <a16:creationId xmlns:a16="http://schemas.microsoft.com/office/drawing/2014/main" id="{225AE3D6-DA53-4511-ACE0-0788A48D4FD3}"/>
            </a:ext>
          </a:extLst>
        </xdr:cNvPr>
        <xdr:cNvSpPr/>
      </xdr:nvSpPr>
      <xdr:spPr>
        <a:xfrm>
          <a:off x="3744595" y="1128694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119199</xdr:rowOff>
    </xdr:from>
    <xdr:to>
      <xdr:col>24</xdr:col>
      <xdr:colOff>63500</xdr:colOff>
      <xdr:row>64</xdr:row>
      <xdr:rowOff>127363</xdr:rowOff>
    </xdr:to>
    <xdr:cxnSp macro="">
      <xdr:nvCxnSpPr>
        <xdr:cNvPr id="193" name="直線コネクタ 192">
          <a:extLst>
            <a:ext uri="{FF2B5EF4-FFF2-40B4-BE49-F238E27FC236}">
              <a16:creationId xmlns:a16="http://schemas.microsoft.com/office/drawing/2014/main" id="{FA18CC06-F147-46D9-B076-C7B367C6C04C}"/>
            </a:ext>
          </a:extLst>
        </xdr:cNvPr>
        <xdr:cNvCxnSpPr/>
      </xdr:nvCxnSpPr>
      <xdr:spPr>
        <a:xfrm>
          <a:off x="3799205" y="11333934"/>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60234</xdr:rowOff>
    </xdr:from>
    <xdr:to>
      <xdr:col>15</xdr:col>
      <xdr:colOff>101600</xdr:colOff>
      <xdr:row>64</xdr:row>
      <xdr:rowOff>161834</xdr:rowOff>
    </xdr:to>
    <xdr:sp macro="" textlink="">
      <xdr:nvSpPr>
        <xdr:cNvPr id="194" name="楕円 193">
          <a:extLst>
            <a:ext uri="{FF2B5EF4-FFF2-40B4-BE49-F238E27FC236}">
              <a16:creationId xmlns:a16="http://schemas.microsoft.com/office/drawing/2014/main" id="{FE1BEAC1-3168-49AE-9543-D260A289D3CF}"/>
            </a:ext>
          </a:extLst>
        </xdr:cNvPr>
        <xdr:cNvSpPr/>
      </xdr:nvSpPr>
      <xdr:spPr>
        <a:xfrm>
          <a:off x="2857500" y="11280684"/>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111034</xdr:rowOff>
    </xdr:from>
    <xdr:to>
      <xdr:col>19</xdr:col>
      <xdr:colOff>177800</xdr:colOff>
      <xdr:row>64</xdr:row>
      <xdr:rowOff>119199</xdr:rowOff>
    </xdr:to>
    <xdr:cxnSp macro="">
      <xdr:nvCxnSpPr>
        <xdr:cNvPr id="195" name="直線コネクタ 194">
          <a:extLst>
            <a:ext uri="{FF2B5EF4-FFF2-40B4-BE49-F238E27FC236}">
              <a16:creationId xmlns:a16="http://schemas.microsoft.com/office/drawing/2014/main" id="{A00EEE14-3A51-4A86-8F11-3DF5EB9D8E19}"/>
            </a:ext>
          </a:extLst>
        </xdr:cNvPr>
        <xdr:cNvCxnSpPr/>
      </xdr:nvCxnSpPr>
      <xdr:spPr>
        <a:xfrm>
          <a:off x="2906395" y="11327674"/>
          <a:ext cx="892810" cy="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48804</xdr:rowOff>
    </xdr:from>
    <xdr:to>
      <xdr:col>10</xdr:col>
      <xdr:colOff>165100</xdr:colOff>
      <xdr:row>64</xdr:row>
      <xdr:rowOff>150404</xdr:rowOff>
    </xdr:to>
    <xdr:sp macro="" textlink="">
      <xdr:nvSpPr>
        <xdr:cNvPr id="196" name="楕円 195">
          <a:extLst>
            <a:ext uri="{FF2B5EF4-FFF2-40B4-BE49-F238E27FC236}">
              <a16:creationId xmlns:a16="http://schemas.microsoft.com/office/drawing/2014/main" id="{030BA925-5DD6-4522-A273-48812A4115F5}"/>
            </a:ext>
          </a:extLst>
        </xdr:cNvPr>
        <xdr:cNvSpPr/>
      </xdr:nvSpPr>
      <xdr:spPr>
        <a:xfrm>
          <a:off x="1970405" y="112635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99604</xdr:rowOff>
    </xdr:from>
    <xdr:to>
      <xdr:col>15</xdr:col>
      <xdr:colOff>50800</xdr:colOff>
      <xdr:row>64</xdr:row>
      <xdr:rowOff>111034</xdr:rowOff>
    </xdr:to>
    <xdr:cxnSp macro="">
      <xdr:nvCxnSpPr>
        <xdr:cNvPr id="197" name="直線コネクタ 196">
          <a:extLst>
            <a:ext uri="{FF2B5EF4-FFF2-40B4-BE49-F238E27FC236}">
              <a16:creationId xmlns:a16="http://schemas.microsoft.com/office/drawing/2014/main" id="{78E76F50-F2DD-4A82-8D3D-E62712B05D4B}"/>
            </a:ext>
          </a:extLst>
        </xdr:cNvPr>
        <xdr:cNvCxnSpPr/>
      </xdr:nvCxnSpPr>
      <xdr:spPr>
        <a:xfrm>
          <a:off x="2019300" y="11320054"/>
          <a:ext cx="88709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27577</xdr:rowOff>
    </xdr:from>
    <xdr:to>
      <xdr:col>6</xdr:col>
      <xdr:colOff>38100</xdr:colOff>
      <xdr:row>64</xdr:row>
      <xdr:rowOff>129177</xdr:rowOff>
    </xdr:to>
    <xdr:sp macro="" textlink="">
      <xdr:nvSpPr>
        <xdr:cNvPr id="198" name="楕円 197">
          <a:extLst>
            <a:ext uri="{FF2B5EF4-FFF2-40B4-BE49-F238E27FC236}">
              <a16:creationId xmlns:a16="http://schemas.microsoft.com/office/drawing/2014/main" id="{F0CEFE42-A6C7-447C-9E35-C6D41633ACFB}"/>
            </a:ext>
          </a:extLst>
        </xdr:cNvPr>
        <xdr:cNvSpPr/>
      </xdr:nvSpPr>
      <xdr:spPr>
        <a:xfrm>
          <a:off x="1077595" y="1124612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78377</xdr:rowOff>
    </xdr:from>
    <xdr:to>
      <xdr:col>10</xdr:col>
      <xdr:colOff>114300</xdr:colOff>
      <xdr:row>64</xdr:row>
      <xdr:rowOff>99604</xdr:rowOff>
    </xdr:to>
    <xdr:cxnSp macro="">
      <xdr:nvCxnSpPr>
        <xdr:cNvPr id="199" name="直線コネクタ 198">
          <a:extLst>
            <a:ext uri="{FF2B5EF4-FFF2-40B4-BE49-F238E27FC236}">
              <a16:creationId xmlns:a16="http://schemas.microsoft.com/office/drawing/2014/main" id="{057278B1-936A-4CF0-AEE7-915865D5218F}"/>
            </a:ext>
          </a:extLst>
        </xdr:cNvPr>
        <xdr:cNvCxnSpPr/>
      </xdr:nvCxnSpPr>
      <xdr:spPr>
        <a:xfrm>
          <a:off x="1132205" y="11295017"/>
          <a:ext cx="887095"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8384BB27-7FD0-4ED6-8DC5-C14645F2AC99}"/>
            </a:ext>
          </a:extLst>
        </xdr:cNvPr>
        <xdr:cNvSpPr txBox="1"/>
      </xdr:nvSpPr>
      <xdr:spPr>
        <a:xfrm>
          <a:off x="3582044" y="1048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7521B655-D64D-4456-A76F-E91699FAB017}"/>
            </a:ext>
          </a:extLst>
        </xdr:cNvPr>
        <xdr:cNvSpPr txBox="1"/>
      </xdr:nvSpPr>
      <xdr:spPr>
        <a:xfrm>
          <a:off x="2705744" y="10492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EA9EAB9F-5BE2-4E78-BF00-E3CCFE77CD62}"/>
            </a:ext>
          </a:extLst>
        </xdr:cNvPr>
        <xdr:cNvSpPr txBox="1"/>
      </xdr:nvSpPr>
      <xdr:spPr>
        <a:xfrm>
          <a:off x="1818649" y="1048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0E7C4B16-0E03-4F1C-BAB4-0C5C656002BC}"/>
            </a:ext>
          </a:extLst>
        </xdr:cNvPr>
        <xdr:cNvSpPr txBox="1"/>
      </xdr:nvSpPr>
      <xdr:spPr>
        <a:xfrm>
          <a:off x="925839" y="1048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161126</xdr:rowOff>
    </xdr:from>
    <xdr:ext cx="405111" cy="259045"/>
    <xdr:sp macro="" textlink="">
      <xdr:nvSpPr>
        <xdr:cNvPr id="204" name="n_1mainValue【体育館・プール】&#10;有形固定資産減価償却率">
          <a:extLst>
            <a:ext uri="{FF2B5EF4-FFF2-40B4-BE49-F238E27FC236}">
              <a16:creationId xmlns:a16="http://schemas.microsoft.com/office/drawing/2014/main" id="{B9D67A4F-99B5-4DA0-8A7E-AE84D2C09168}"/>
            </a:ext>
          </a:extLst>
        </xdr:cNvPr>
        <xdr:cNvSpPr txBox="1"/>
      </xdr:nvSpPr>
      <xdr:spPr>
        <a:xfrm>
          <a:off x="3582044" y="11375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152961</xdr:rowOff>
    </xdr:from>
    <xdr:ext cx="405111" cy="259045"/>
    <xdr:sp macro="" textlink="">
      <xdr:nvSpPr>
        <xdr:cNvPr id="205" name="n_2mainValue【体育館・プール】&#10;有形固定資産減価償却率">
          <a:extLst>
            <a:ext uri="{FF2B5EF4-FFF2-40B4-BE49-F238E27FC236}">
              <a16:creationId xmlns:a16="http://schemas.microsoft.com/office/drawing/2014/main" id="{92CB6DA8-EABD-4460-819D-E3A55C5E65A3}"/>
            </a:ext>
          </a:extLst>
        </xdr:cNvPr>
        <xdr:cNvSpPr txBox="1"/>
      </xdr:nvSpPr>
      <xdr:spPr>
        <a:xfrm>
          <a:off x="2705744" y="1136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141531</xdr:rowOff>
    </xdr:from>
    <xdr:ext cx="405111" cy="259045"/>
    <xdr:sp macro="" textlink="">
      <xdr:nvSpPr>
        <xdr:cNvPr id="206" name="n_3mainValue【体育館・プール】&#10;有形固定資産減価償却率">
          <a:extLst>
            <a:ext uri="{FF2B5EF4-FFF2-40B4-BE49-F238E27FC236}">
              <a16:creationId xmlns:a16="http://schemas.microsoft.com/office/drawing/2014/main" id="{884E3A9E-3B8E-4C94-B503-CB86657485BD}"/>
            </a:ext>
          </a:extLst>
        </xdr:cNvPr>
        <xdr:cNvSpPr txBox="1"/>
      </xdr:nvSpPr>
      <xdr:spPr>
        <a:xfrm>
          <a:off x="1818649" y="11360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120304</xdr:rowOff>
    </xdr:from>
    <xdr:ext cx="405111" cy="259045"/>
    <xdr:sp macro="" textlink="">
      <xdr:nvSpPr>
        <xdr:cNvPr id="207" name="n_4mainValue【体育館・プール】&#10;有形固定資産減価償却率">
          <a:extLst>
            <a:ext uri="{FF2B5EF4-FFF2-40B4-BE49-F238E27FC236}">
              <a16:creationId xmlns:a16="http://schemas.microsoft.com/office/drawing/2014/main" id="{2197D2E8-1A12-43D5-B0BC-2ABB7536E587}"/>
            </a:ext>
          </a:extLst>
        </xdr:cNvPr>
        <xdr:cNvSpPr txBox="1"/>
      </xdr:nvSpPr>
      <xdr:spPr>
        <a:xfrm>
          <a:off x="925839" y="1133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B9ECC486-D754-46C1-A069-E596492D6F6F}"/>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47B40AF4-312F-4207-95DD-A4E9A9F6FE8C}"/>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925BE25-C6DF-4E9C-AECE-5AE7CA332BB9}"/>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FFC71E5E-630C-4FC0-9202-015AB4BF941D}"/>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49940B00-3078-4A0D-BF72-A86191853281}"/>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EC835DB9-7DA0-4FFA-A0FA-CAB694EADA12}"/>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C0B51CD-068A-44B5-996B-4F63D5E87D10}"/>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E502507E-BD34-4668-8924-8784BE8A53ED}"/>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181CC6A7-6520-42ED-AF6C-5D2AE924CDCE}"/>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31898922-B615-4005-A06C-C8634C45D674}"/>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31493C84-AD1C-4F47-A7DB-7AD80693B62C}"/>
            </a:ext>
          </a:extLst>
        </xdr:cNvPr>
        <xdr:cNvCxnSpPr/>
      </xdr:nvCxnSpPr>
      <xdr:spPr>
        <a:xfrm>
          <a:off x="660209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47CE0428-293D-435B-B47B-FD720DA1F8A3}"/>
            </a:ext>
          </a:extLst>
        </xdr:cNvPr>
        <xdr:cNvSpPr txBox="1"/>
      </xdr:nvSpPr>
      <xdr:spPr>
        <a:xfrm>
          <a:off x="613682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29B176B2-4B33-4A0D-8768-D8680069FBDE}"/>
            </a:ext>
          </a:extLst>
        </xdr:cNvPr>
        <xdr:cNvCxnSpPr/>
      </xdr:nvCxnSpPr>
      <xdr:spPr>
        <a:xfrm>
          <a:off x="660209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FE698E90-C16E-4721-9409-24375D8C3294}"/>
            </a:ext>
          </a:extLst>
        </xdr:cNvPr>
        <xdr:cNvSpPr txBox="1"/>
      </xdr:nvSpPr>
      <xdr:spPr>
        <a:xfrm>
          <a:off x="6136821" y="10760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49C2CE9-961B-4ED5-BD5D-DBCDCB26E1B2}"/>
            </a:ext>
          </a:extLst>
        </xdr:cNvPr>
        <xdr:cNvCxnSpPr/>
      </xdr:nvCxnSpPr>
      <xdr:spPr>
        <a:xfrm>
          <a:off x="660209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CD18457B-3CD8-4944-8C4B-8F214F72E931}"/>
            </a:ext>
          </a:extLst>
        </xdr:cNvPr>
        <xdr:cNvSpPr txBox="1"/>
      </xdr:nvSpPr>
      <xdr:spPr>
        <a:xfrm>
          <a:off x="6136821" y="10371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4D593CE-0A3F-45A8-9D85-246BF65CFC0A}"/>
            </a:ext>
          </a:extLst>
        </xdr:cNvPr>
        <xdr:cNvCxnSpPr/>
      </xdr:nvCxnSpPr>
      <xdr:spPr>
        <a:xfrm>
          <a:off x="660209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7AA526F0-0BED-472F-9DA5-7B15B5A32E38}"/>
            </a:ext>
          </a:extLst>
        </xdr:cNvPr>
        <xdr:cNvSpPr txBox="1"/>
      </xdr:nvSpPr>
      <xdr:spPr>
        <a:xfrm>
          <a:off x="6136821" y="99752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DCD1B7BD-8534-4F3F-9DB1-CDE21581519F}"/>
            </a:ext>
          </a:extLst>
        </xdr:cNvPr>
        <xdr:cNvCxnSpPr/>
      </xdr:nvCxnSpPr>
      <xdr:spPr>
        <a:xfrm>
          <a:off x="660209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176B476F-028B-438F-BE13-76A45E3CDA7C}"/>
            </a:ext>
          </a:extLst>
        </xdr:cNvPr>
        <xdr:cNvSpPr txBox="1"/>
      </xdr:nvSpPr>
      <xdr:spPr>
        <a:xfrm>
          <a:off x="6136821" y="95866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7AC755C5-F1D4-46C8-B3E1-E15764CB9078}"/>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B0C72C35-F7BD-4240-8D03-1F7B1319D02D}"/>
            </a:ext>
          </a:extLst>
        </xdr:cNvPr>
        <xdr:cNvSpPr txBox="1"/>
      </xdr:nvSpPr>
      <xdr:spPr>
        <a:xfrm>
          <a:off x="6136821"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81EDFD3F-221C-4FF6-84C2-96607D2B30C8}"/>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B28A30C8-8D48-4994-9E9E-FFC07B6A8A29}"/>
            </a:ext>
          </a:extLst>
        </xdr:cNvPr>
        <xdr:cNvCxnSpPr/>
      </xdr:nvCxnSpPr>
      <xdr:spPr>
        <a:xfrm flipV="1">
          <a:off x="10476865" y="993457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D6DB18B3-4A2C-437B-8904-DBA818B842FD}"/>
            </a:ext>
          </a:extLst>
        </xdr:cNvPr>
        <xdr:cNvSpPr txBox="1"/>
      </xdr:nvSpPr>
      <xdr:spPr>
        <a:xfrm>
          <a:off x="10515600" y="1128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ADE98F9A-3F84-4EBA-8247-3F57B8E154D7}"/>
            </a:ext>
          </a:extLst>
        </xdr:cNvPr>
        <xdr:cNvCxnSpPr/>
      </xdr:nvCxnSpPr>
      <xdr:spPr>
        <a:xfrm>
          <a:off x="10390505" y="1128141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4A6D632A-9B88-4A50-B983-1C7DA2888620}"/>
            </a:ext>
          </a:extLst>
        </xdr:cNvPr>
        <xdr:cNvSpPr txBox="1"/>
      </xdr:nvSpPr>
      <xdr:spPr>
        <a:xfrm>
          <a:off x="10515600" y="9709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25228DA2-5AB0-4841-8A21-9269764B85EF}"/>
            </a:ext>
          </a:extLst>
        </xdr:cNvPr>
        <xdr:cNvCxnSpPr/>
      </xdr:nvCxnSpPr>
      <xdr:spPr>
        <a:xfrm>
          <a:off x="10390505" y="993457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BC265586-7916-42E2-B5A6-D8F2BB39FC4A}"/>
            </a:ext>
          </a:extLst>
        </xdr:cNvPr>
        <xdr:cNvSpPr txBox="1"/>
      </xdr:nvSpPr>
      <xdr:spPr>
        <a:xfrm>
          <a:off x="10515600" y="10756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172CD949-A13A-490B-8882-7C816A9DA7B7}"/>
            </a:ext>
          </a:extLst>
        </xdr:cNvPr>
        <xdr:cNvSpPr/>
      </xdr:nvSpPr>
      <xdr:spPr>
        <a:xfrm>
          <a:off x="10428605" y="109067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E2083D21-E0F3-4AD5-8A5A-1D76EF7FE83C}"/>
            </a:ext>
          </a:extLst>
        </xdr:cNvPr>
        <xdr:cNvSpPr/>
      </xdr:nvSpPr>
      <xdr:spPr>
        <a:xfrm>
          <a:off x="9590405" y="109086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DC15588F-7428-4AC8-8B75-230E4A3E11D7}"/>
            </a:ext>
          </a:extLst>
        </xdr:cNvPr>
        <xdr:cNvSpPr/>
      </xdr:nvSpPr>
      <xdr:spPr>
        <a:xfrm>
          <a:off x="8697595" y="1090866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4041CE3C-AB52-42C2-BE95-BC5DD57EF9D6}"/>
            </a:ext>
          </a:extLst>
        </xdr:cNvPr>
        <xdr:cNvSpPr/>
      </xdr:nvSpPr>
      <xdr:spPr>
        <a:xfrm>
          <a:off x="7810500" y="1091628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5B40EC8-3999-4E9D-9E8A-DE2DAAD9D3C3}"/>
            </a:ext>
          </a:extLst>
        </xdr:cNvPr>
        <xdr:cNvSpPr/>
      </xdr:nvSpPr>
      <xdr:spPr>
        <a:xfrm>
          <a:off x="6923405" y="10927715"/>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504FEB2-8957-4A6D-B319-3D26558B67B8}"/>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A7ECE3D-0D95-46EC-BA65-82D8EFD1BD4E}"/>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7C4374D-3621-4D45-8A54-C9D5FD8FFF95}"/>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E546032-266F-4145-AEC6-E45A91631A8E}"/>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C00216B-8366-45F2-999A-A9F68FA9F497}"/>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53975</xdr:rowOff>
    </xdr:from>
    <xdr:to>
      <xdr:col>55</xdr:col>
      <xdr:colOff>50800</xdr:colOff>
      <xdr:row>63</xdr:row>
      <xdr:rowOff>155575</xdr:rowOff>
    </xdr:to>
    <xdr:sp macro="" textlink="">
      <xdr:nvSpPr>
        <xdr:cNvPr id="247" name="楕円 246">
          <a:extLst>
            <a:ext uri="{FF2B5EF4-FFF2-40B4-BE49-F238E27FC236}">
              <a16:creationId xmlns:a16="http://schemas.microsoft.com/office/drawing/2014/main" id="{293EE4FB-6F39-4B6B-8EA6-FD720A5B1763}"/>
            </a:ext>
          </a:extLst>
        </xdr:cNvPr>
        <xdr:cNvSpPr/>
      </xdr:nvSpPr>
      <xdr:spPr>
        <a:xfrm>
          <a:off x="10428605" y="110991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32402</xdr:rowOff>
    </xdr:from>
    <xdr:ext cx="469744" cy="259045"/>
    <xdr:sp macro="" textlink="">
      <xdr:nvSpPr>
        <xdr:cNvPr id="248" name="【体育館・プール】&#10;一人当たり面積該当値テキスト">
          <a:extLst>
            <a:ext uri="{FF2B5EF4-FFF2-40B4-BE49-F238E27FC236}">
              <a16:creationId xmlns:a16="http://schemas.microsoft.com/office/drawing/2014/main" id="{417E2FB1-234A-41A1-BE8B-5F36C7A60BFE}"/>
            </a:ext>
          </a:extLst>
        </xdr:cNvPr>
        <xdr:cNvSpPr txBox="1"/>
      </xdr:nvSpPr>
      <xdr:spPr>
        <a:xfrm>
          <a:off x="10515600" y="1107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53975</xdr:rowOff>
    </xdr:from>
    <xdr:to>
      <xdr:col>50</xdr:col>
      <xdr:colOff>165100</xdr:colOff>
      <xdr:row>63</xdr:row>
      <xdr:rowOff>155575</xdr:rowOff>
    </xdr:to>
    <xdr:sp macro="" textlink="">
      <xdr:nvSpPr>
        <xdr:cNvPr id="249" name="楕円 248">
          <a:extLst>
            <a:ext uri="{FF2B5EF4-FFF2-40B4-BE49-F238E27FC236}">
              <a16:creationId xmlns:a16="http://schemas.microsoft.com/office/drawing/2014/main" id="{86B6D940-EE10-43F7-BC42-B56BE15CD1FE}"/>
            </a:ext>
          </a:extLst>
        </xdr:cNvPr>
        <xdr:cNvSpPr/>
      </xdr:nvSpPr>
      <xdr:spPr>
        <a:xfrm>
          <a:off x="9590405" y="110991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104775</xdr:rowOff>
    </xdr:from>
    <xdr:to>
      <xdr:col>55</xdr:col>
      <xdr:colOff>0</xdr:colOff>
      <xdr:row>63</xdr:row>
      <xdr:rowOff>104775</xdr:rowOff>
    </xdr:to>
    <xdr:cxnSp macro="">
      <xdr:nvCxnSpPr>
        <xdr:cNvPr id="250" name="直線コネクタ 249">
          <a:extLst>
            <a:ext uri="{FF2B5EF4-FFF2-40B4-BE49-F238E27FC236}">
              <a16:creationId xmlns:a16="http://schemas.microsoft.com/office/drawing/2014/main" id="{5F652DF6-361A-46B5-A163-5358A1464C40}"/>
            </a:ext>
          </a:extLst>
        </xdr:cNvPr>
        <xdr:cNvCxnSpPr/>
      </xdr:nvCxnSpPr>
      <xdr:spPr>
        <a:xfrm>
          <a:off x="9639300" y="111480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55880</xdr:rowOff>
    </xdr:from>
    <xdr:to>
      <xdr:col>46</xdr:col>
      <xdr:colOff>38100</xdr:colOff>
      <xdr:row>63</xdr:row>
      <xdr:rowOff>157480</xdr:rowOff>
    </xdr:to>
    <xdr:sp macro="" textlink="">
      <xdr:nvSpPr>
        <xdr:cNvPr id="251" name="楕円 250">
          <a:extLst>
            <a:ext uri="{FF2B5EF4-FFF2-40B4-BE49-F238E27FC236}">
              <a16:creationId xmlns:a16="http://schemas.microsoft.com/office/drawing/2014/main" id="{DC3347AD-3319-49D8-9CB3-4C81F76CBD9C}"/>
            </a:ext>
          </a:extLst>
        </xdr:cNvPr>
        <xdr:cNvSpPr/>
      </xdr:nvSpPr>
      <xdr:spPr>
        <a:xfrm>
          <a:off x="8697595" y="1110107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104775</xdr:rowOff>
    </xdr:from>
    <xdr:to>
      <xdr:col>50</xdr:col>
      <xdr:colOff>114300</xdr:colOff>
      <xdr:row>63</xdr:row>
      <xdr:rowOff>106680</xdr:rowOff>
    </xdr:to>
    <xdr:cxnSp macro="">
      <xdr:nvCxnSpPr>
        <xdr:cNvPr id="252" name="直線コネクタ 251">
          <a:extLst>
            <a:ext uri="{FF2B5EF4-FFF2-40B4-BE49-F238E27FC236}">
              <a16:creationId xmlns:a16="http://schemas.microsoft.com/office/drawing/2014/main" id="{EB550DBE-F2ED-415C-9B66-1A11EAB540A8}"/>
            </a:ext>
          </a:extLst>
        </xdr:cNvPr>
        <xdr:cNvCxnSpPr/>
      </xdr:nvCxnSpPr>
      <xdr:spPr>
        <a:xfrm flipV="1">
          <a:off x="8752205" y="11148060"/>
          <a:ext cx="88709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55880</xdr:rowOff>
    </xdr:from>
    <xdr:to>
      <xdr:col>41</xdr:col>
      <xdr:colOff>101600</xdr:colOff>
      <xdr:row>63</xdr:row>
      <xdr:rowOff>157480</xdr:rowOff>
    </xdr:to>
    <xdr:sp macro="" textlink="">
      <xdr:nvSpPr>
        <xdr:cNvPr id="253" name="楕円 252">
          <a:extLst>
            <a:ext uri="{FF2B5EF4-FFF2-40B4-BE49-F238E27FC236}">
              <a16:creationId xmlns:a16="http://schemas.microsoft.com/office/drawing/2014/main" id="{460E074E-5C59-418E-AB8D-C15350AE1675}"/>
            </a:ext>
          </a:extLst>
        </xdr:cNvPr>
        <xdr:cNvSpPr/>
      </xdr:nvSpPr>
      <xdr:spPr>
        <a:xfrm>
          <a:off x="7810500" y="1110107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106680</xdr:rowOff>
    </xdr:from>
    <xdr:to>
      <xdr:col>45</xdr:col>
      <xdr:colOff>177800</xdr:colOff>
      <xdr:row>63</xdr:row>
      <xdr:rowOff>106680</xdr:rowOff>
    </xdr:to>
    <xdr:cxnSp macro="">
      <xdr:nvCxnSpPr>
        <xdr:cNvPr id="254" name="直線コネクタ 253">
          <a:extLst>
            <a:ext uri="{FF2B5EF4-FFF2-40B4-BE49-F238E27FC236}">
              <a16:creationId xmlns:a16="http://schemas.microsoft.com/office/drawing/2014/main" id="{F2508932-5BFB-4569-BEC5-5AA7E80AD5A2}"/>
            </a:ext>
          </a:extLst>
        </xdr:cNvPr>
        <xdr:cNvCxnSpPr/>
      </xdr:nvCxnSpPr>
      <xdr:spPr>
        <a:xfrm>
          <a:off x="7859395" y="11149965"/>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55880</xdr:rowOff>
    </xdr:from>
    <xdr:to>
      <xdr:col>36</xdr:col>
      <xdr:colOff>165100</xdr:colOff>
      <xdr:row>63</xdr:row>
      <xdr:rowOff>157480</xdr:rowOff>
    </xdr:to>
    <xdr:sp macro="" textlink="">
      <xdr:nvSpPr>
        <xdr:cNvPr id="255" name="楕円 254">
          <a:extLst>
            <a:ext uri="{FF2B5EF4-FFF2-40B4-BE49-F238E27FC236}">
              <a16:creationId xmlns:a16="http://schemas.microsoft.com/office/drawing/2014/main" id="{D63CD981-05DB-4F7F-A972-5675AB3550DB}"/>
            </a:ext>
          </a:extLst>
        </xdr:cNvPr>
        <xdr:cNvSpPr/>
      </xdr:nvSpPr>
      <xdr:spPr>
        <a:xfrm>
          <a:off x="6923405" y="1110107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106680</xdr:rowOff>
    </xdr:from>
    <xdr:to>
      <xdr:col>41</xdr:col>
      <xdr:colOff>50800</xdr:colOff>
      <xdr:row>63</xdr:row>
      <xdr:rowOff>106680</xdr:rowOff>
    </xdr:to>
    <xdr:cxnSp macro="">
      <xdr:nvCxnSpPr>
        <xdr:cNvPr id="256" name="直線コネクタ 255">
          <a:extLst>
            <a:ext uri="{FF2B5EF4-FFF2-40B4-BE49-F238E27FC236}">
              <a16:creationId xmlns:a16="http://schemas.microsoft.com/office/drawing/2014/main" id="{1FE2582A-B57B-4C1A-A436-A9D447C7BB89}"/>
            </a:ext>
          </a:extLst>
        </xdr:cNvPr>
        <xdr:cNvCxnSpPr/>
      </xdr:nvCxnSpPr>
      <xdr:spPr>
        <a:xfrm>
          <a:off x="6972300" y="1114996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E8C608F8-D10D-4FE6-85F3-6C1A25D94FAF}"/>
            </a:ext>
          </a:extLst>
        </xdr:cNvPr>
        <xdr:cNvSpPr txBox="1"/>
      </xdr:nvSpPr>
      <xdr:spPr>
        <a:xfrm>
          <a:off x="9395537" y="1067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5292870F-9285-4EC2-942D-0A914A51F277}"/>
            </a:ext>
          </a:extLst>
        </xdr:cNvPr>
        <xdr:cNvSpPr txBox="1"/>
      </xdr:nvSpPr>
      <xdr:spPr>
        <a:xfrm>
          <a:off x="8519237" y="1067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00EE30C5-021B-4B64-ACAE-7AF723B264A1}"/>
            </a:ext>
          </a:extLst>
        </xdr:cNvPr>
        <xdr:cNvSpPr txBox="1"/>
      </xdr:nvSpPr>
      <xdr:spPr>
        <a:xfrm>
          <a:off x="7624522" y="1068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2C05CB0F-6DF2-45B9-91E4-483179078A6E}"/>
            </a:ext>
          </a:extLst>
        </xdr:cNvPr>
        <xdr:cNvSpPr txBox="1"/>
      </xdr:nvSpPr>
      <xdr:spPr>
        <a:xfrm>
          <a:off x="6739332" y="1069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146702</xdr:rowOff>
    </xdr:from>
    <xdr:ext cx="469744" cy="259045"/>
    <xdr:sp macro="" textlink="">
      <xdr:nvSpPr>
        <xdr:cNvPr id="261" name="n_1mainValue【体育館・プール】&#10;一人当たり面積">
          <a:extLst>
            <a:ext uri="{FF2B5EF4-FFF2-40B4-BE49-F238E27FC236}">
              <a16:creationId xmlns:a16="http://schemas.microsoft.com/office/drawing/2014/main" id="{BAF295B7-8619-4BCB-9FA1-1D020BDB8B12}"/>
            </a:ext>
          </a:extLst>
        </xdr:cNvPr>
        <xdr:cNvSpPr txBox="1"/>
      </xdr:nvSpPr>
      <xdr:spPr>
        <a:xfrm>
          <a:off x="9395537" y="1118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148607</xdr:rowOff>
    </xdr:from>
    <xdr:ext cx="469744" cy="259045"/>
    <xdr:sp macro="" textlink="">
      <xdr:nvSpPr>
        <xdr:cNvPr id="262" name="n_2mainValue【体育館・プール】&#10;一人当たり面積">
          <a:extLst>
            <a:ext uri="{FF2B5EF4-FFF2-40B4-BE49-F238E27FC236}">
              <a16:creationId xmlns:a16="http://schemas.microsoft.com/office/drawing/2014/main" id="{443C1393-EDEE-4FD9-835B-026027D020F0}"/>
            </a:ext>
          </a:extLst>
        </xdr:cNvPr>
        <xdr:cNvSpPr txBox="1"/>
      </xdr:nvSpPr>
      <xdr:spPr>
        <a:xfrm>
          <a:off x="8519237" y="1118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148607</xdr:rowOff>
    </xdr:from>
    <xdr:ext cx="469744" cy="259045"/>
    <xdr:sp macro="" textlink="">
      <xdr:nvSpPr>
        <xdr:cNvPr id="263" name="n_3mainValue【体育館・プール】&#10;一人当たり面積">
          <a:extLst>
            <a:ext uri="{FF2B5EF4-FFF2-40B4-BE49-F238E27FC236}">
              <a16:creationId xmlns:a16="http://schemas.microsoft.com/office/drawing/2014/main" id="{E7D9F41E-3DAA-4D51-A058-1FC000852DEE}"/>
            </a:ext>
          </a:extLst>
        </xdr:cNvPr>
        <xdr:cNvSpPr txBox="1"/>
      </xdr:nvSpPr>
      <xdr:spPr>
        <a:xfrm>
          <a:off x="7624522" y="1118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148607</xdr:rowOff>
    </xdr:from>
    <xdr:ext cx="469744" cy="259045"/>
    <xdr:sp macro="" textlink="">
      <xdr:nvSpPr>
        <xdr:cNvPr id="264" name="n_4mainValue【体育館・プール】&#10;一人当たり面積">
          <a:extLst>
            <a:ext uri="{FF2B5EF4-FFF2-40B4-BE49-F238E27FC236}">
              <a16:creationId xmlns:a16="http://schemas.microsoft.com/office/drawing/2014/main" id="{52294941-BCE9-4F23-B0BD-8022F97B9B4F}"/>
            </a:ext>
          </a:extLst>
        </xdr:cNvPr>
        <xdr:cNvSpPr txBox="1"/>
      </xdr:nvSpPr>
      <xdr:spPr>
        <a:xfrm>
          <a:off x="6739332" y="1118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59FE04D1-6EBD-4680-9684-BAED81421DC9}"/>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C3109C94-85B7-444A-AA96-115429B530A7}"/>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85A060BE-841E-427D-8B7A-5F2B86E9BF15}"/>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4A87FD99-451F-4F36-96A8-69FBDE1F041F}"/>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B74DF75D-D126-4A17-AD87-76F8181F7865}"/>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D34FC12B-9F3A-4FE5-99EF-D2F54BE1FD04}"/>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9CD2F357-CFF9-409B-9BD6-8F9D132F4118}"/>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F188F3E1-08EE-4644-B0D9-CE343ECC48E8}"/>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E63F42F-2A25-40C1-A4DA-77C8422F486A}"/>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BBC7ED8B-84CB-4CCD-BD9B-5DC4F62FEE3F}"/>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1546BCD3-0FC6-4575-9DC4-4E3470550CFD}"/>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BCDA97FB-0D9C-41C9-A6C9-B4CFAD1A3573}"/>
            </a:ext>
          </a:extLst>
        </xdr:cNvPr>
        <xdr:cNvCxnSpPr/>
      </xdr:nvCxnSpPr>
      <xdr:spPr>
        <a:xfrm>
          <a:off x="762000"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4511D5B0-27E9-4DA2-8403-5F78B24EA94E}"/>
            </a:ext>
          </a:extLst>
        </xdr:cNvPr>
        <xdr:cNvSpPr txBox="1"/>
      </xdr:nvSpPr>
      <xdr:spPr>
        <a:xfrm>
          <a:off x="296726"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F848DDA5-9CF6-4F7B-A005-69AFF3D871F7}"/>
            </a:ext>
          </a:extLst>
        </xdr:cNvPr>
        <xdr:cNvCxnSpPr/>
      </xdr:nvCxnSpPr>
      <xdr:spPr>
        <a:xfrm>
          <a:off x="762000"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C1A7BE27-5B96-4CE1-8654-C5719F43238B}"/>
            </a:ext>
          </a:extLst>
        </xdr:cNvPr>
        <xdr:cNvSpPr txBox="1"/>
      </xdr:nvSpPr>
      <xdr:spPr>
        <a:xfrm>
          <a:off x="362751" y="146539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4E17BCEE-ED34-4186-A7DF-984B22B793A0}"/>
            </a:ext>
          </a:extLst>
        </xdr:cNvPr>
        <xdr:cNvCxnSpPr/>
      </xdr:nvCxnSpPr>
      <xdr:spPr>
        <a:xfrm>
          <a:off x="762000"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A9124965-A61D-477D-BFD4-84698E7E008E}"/>
            </a:ext>
          </a:extLst>
        </xdr:cNvPr>
        <xdr:cNvSpPr txBox="1"/>
      </xdr:nvSpPr>
      <xdr:spPr>
        <a:xfrm>
          <a:off x="362751" y="142652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DDF3DBD6-73E2-4D37-973E-4F55EEF54C36}"/>
            </a:ext>
          </a:extLst>
        </xdr:cNvPr>
        <xdr:cNvCxnSpPr/>
      </xdr:nvCxnSpPr>
      <xdr:spPr>
        <a:xfrm>
          <a:off x="762000"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3799C6F0-383E-483D-8BF3-BA6BF1567F56}"/>
            </a:ext>
          </a:extLst>
        </xdr:cNvPr>
        <xdr:cNvSpPr txBox="1"/>
      </xdr:nvSpPr>
      <xdr:spPr>
        <a:xfrm>
          <a:off x="362751" y="13876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89C270B2-F109-406C-8AAD-117D78F704B3}"/>
            </a:ext>
          </a:extLst>
        </xdr:cNvPr>
        <xdr:cNvCxnSpPr/>
      </xdr:nvCxnSpPr>
      <xdr:spPr>
        <a:xfrm>
          <a:off x="762000"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5E763DF3-23AD-478E-8D17-1116780FC439}"/>
            </a:ext>
          </a:extLst>
        </xdr:cNvPr>
        <xdr:cNvSpPr txBox="1"/>
      </xdr:nvSpPr>
      <xdr:spPr>
        <a:xfrm>
          <a:off x="362751" y="13480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C7D1B814-30D6-47EE-BF31-44987C6EC978}"/>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BD1AA363-37FC-4F0E-BEF5-E7B6390667DD}"/>
            </a:ext>
          </a:extLst>
        </xdr:cNvPr>
        <xdr:cNvSpPr txBox="1"/>
      </xdr:nvSpPr>
      <xdr:spPr>
        <a:xfrm>
          <a:off x="423061" y="1309181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143F7C05-681B-4DF5-BFBB-A366B0C26013}"/>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6F75DB23-270C-4887-BCA2-27A255FFDB3F}"/>
            </a:ext>
          </a:extLst>
        </xdr:cNvPr>
        <xdr:cNvCxnSpPr/>
      </xdr:nvCxnSpPr>
      <xdr:spPr>
        <a:xfrm flipV="1">
          <a:off x="4636770" y="13706475"/>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9C15E9A-EF87-406D-B89D-7D22ED6996F0}"/>
            </a:ext>
          </a:extLst>
        </xdr:cNvPr>
        <xdr:cNvSpPr txBox="1"/>
      </xdr:nvSpPr>
      <xdr:spPr>
        <a:xfrm>
          <a:off x="4675505" y="1519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8C8E3EE6-C692-4BA9-8468-82FB21CAD7BF}"/>
            </a:ext>
          </a:extLst>
        </xdr:cNvPr>
        <xdr:cNvCxnSpPr/>
      </xdr:nvCxnSpPr>
      <xdr:spPr>
        <a:xfrm>
          <a:off x="4544695" y="151866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1D3692C-B67D-4B09-AD5C-2C9700583227}"/>
            </a:ext>
          </a:extLst>
        </xdr:cNvPr>
        <xdr:cNvSpPr txBox="1"/>
      </xdr:nvSpPr>
      <xdr:spPr>
        <a:xfrm>
          <a:off x="4675505" y="13474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A1EEB113-6E22-4AE3-B263-673BA566A04A}"/>
            </a:ext>
          </a:extLst>
        </xdr:cNvPr>
        <xdr:cNvCxnSpPr/>
      </xdr:nvCxnSpPr>
      <xdr:spPr>
        <a:xfrm>
          <a:off x="4544695" y="1370647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FFBD4B7F-85DC-4BF8-8EF1-E190B14042AD}"/>
            </a:ext>
          </a:extLst>
        </xdr:cNvPr>
        <xdr:cNvSpPr txBox="1"/>
      </xdr:nvSpPr>
      <xdr:spPr>
        <a:xfrm>
          <a:off x="4675505" y="144151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270E5E09-9028-4F56-A98A-71E4E6FF1BF6}"/>
            </a:ext>
          </a:extLst>
        </xdr:cNvPr>
        <xdr:cNvSpPr/>
      </xdr:nvSpPr>
      <xdr:spPr>
        <a:xfrm>
          <a:off x="4582795" y="1444053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29D0BAF6-8925-4B4B-B2D9-DB65C49C0A4F}"/>
            </a:ext>
          </a:extLst>
        </xdr:cNvPr>
        <xdr:cNvSpPr/>
      </xdr:nvSpPr>
      <xdr:spPr>
        <a:xfrm>
          <a:off x="3744595" y="1440053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1DBA081B-16F6-441F-B744-2BE1C450DB7B}"/>
            </a:ext>
          </a:extLst>
        </xdr:cNvPr>
        <xdr:cNvSpPr/>
      </xdr:nvSpPr>
      <xdr:spPr>
        <a:xfrm>
          <a:off x="2857500" y="1436052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25C6CD23-CFD1-4F07-B2C6-48B112C24AB3}"/>
            </a:ext>
          </a:extLst>
        </xdr:cNvPr>
        <xdr:cNvSpPr/>
      </xdr:nvSpPr>
      <xdr:spPr>
        <a:xfrm>
          <a:off x="1970405" y="143433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5023EBF3-5996-45B7-AB5E-4E2FF89B73E8}"/>
            </a:ext>
          </a:extLst>
        </xdr:cNvPr>
        <xdr:cNvSpPr/>
      </xdr:nvSpPr>
      <xdr:spPr>
        <a:xfrm>
          <a:off x="1077595" y="1431861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7A27F5B-958C-45FF-9CCF-AF4AD1A608B8}"/>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A4AFD51-58FC-4956-B1F6-4B29B6D3915F}"/>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E5D40C2-43B0-4E67-B5AD-96A997FBDD88}"/>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6A26498-03A0-46F5-B99F-EB7D1C927C4A}"/>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B6E2999-898A-475E-A307-8264C26ECCD7}"/>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2539</xdr:rowOff>
    </xdr:from>
    <xdr:to>
      <xdr:col>24</xdr:col>
      <xdr:colOff>114300</xdr:colOff>
      <xdr:row>82</xdr:row>
      <xdr:rowOff>104139</xdr:rowOff>
    </xdr:to>
    <xdr:sp macro="" textlink="">
      <xdr:nvSpPr>
        <xdr:cNvPr id="305" name="楕円 304">
          <a:extLst>
            <a:ext uri="{FF2B5EF4-FFF2-40B4-BE49-F238E27FC236}">
              <a16:creationId xmlns:a16="http://schemas.microsoft.com/office/drawing/2014/main" id="{6CA57D3E-5C5D-4CB9-B6A1-B205DC457F1A}"/>
            </a:ext>
          </a:extLst>
        </xdr:cNvPr>
        <xdr:cNvSpPr/>
      </xdr:nvSpPr>
      <xdr:spPr>
        <a:xfrm>
          <a:off x="4582795" y="1437385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25416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3D6DD2FF-88FC-4D6B-8074-C4767886E16D}"/>
            </a:ext>
          </a:extLst>
        </xdr:cNvPr>
        <xdr:cNvSpPr txBox="1"/>
      </xdr:nvSpPr>
      <xdr:spPr>
        <a:xfrm>
          <a:off x="4675505" y="1422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145432</xdr:rowOff>
    </xdr:from>
    <xdr:ext cx="405111" cy="259045"/>
    <xdr:sp macro="" textlink="">
      <xdr:nvSpPr>
        <xdr:cNvPr id="307" name="n_1aveValue【福祉施設】&#10;有形固定資産減価償却率">
          <a:extLst>
            <a:ext uri="{FF2B5EF4-FFF2-40B4-BE49-F238E27FC236}">
              <a16:creationId xmlns:a16="http://schemas.microsoft.com/office/drawing/2014/main" id="{376CD43E-912B-401D-A78F-BBE5BC0DDD67}"/>
            </a:ext>
          </a:extLst>
        </xdr:cNvPr>
        <xdr:cNvSpPr txBox="1"/>
      </xdr:nvSpPr>
      <xdr:spPr>
        <a:xfrm>
          <a:off x="3582044" y="1416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08" name="n_2aveValue【福祉施設】&#10;有形固定資産減価償却率">
          <a:extLst>
            <a:ext uri="{FF2B5EF4-FFF2-40B4-BE49-F238E27FC236}">
              <a16:creationId xmlns:a16="http://schemas.microsoft.com/office/drawing/2014/main" id="{CFF2AED2-01C4-4DE7-A336-5E97B402C9CA}"/>
            </a:ext>
          </a:extLst>
        </xdr:cNvPr>
        <xdr:cNvSpPr txBox="1"/>
      </xdr:nvSpPr>
      <xdr:spPr>
        <a:xfrm>
          <a:off x="2705744" y="1413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09" name="n_3aveValue【福祉施設】&#10;有形固定資産減価償却率">
          <a:extLst>
            <a:ext uri="{FF2B5EF4-FFF2-40B4-BE49-F238E27FC236}">
              <a16:creationId xmlns:a16="http://schemas.microsoft.com/office/drawing/2014/main" id="{63586791-7DF5-4C20-91DA-270E8B2D6778}"/>
            </a:ext>
          </a:extLst>
        </xdr:cNvPr>
        <xdr:cNvSpPr txBox="1"/>
      </xdr:nvSpPr>
      <xdr:spPr>
        <a:xfrm>
          <a:off x="1818649" y="1411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0" name="n_4aveValue【福祉施設】&#10;有形固定資産減価償却率">
          <a:extLst>
            <a:ext uri="{FF2B5EF4-FFF2-40B4-BE49-F238E27FC236}">
              <a16:creationId xmlns:a16="http://schemas.microsoft.com/office/drawing/2014/main" id="{E83ED75C-F014-45A3-9CE4-1E986FE5D542}"/>
            </a:ext>
          </a:extLst>
        </xdr:cNvPr>
        <xdr:cNvSpPr txBox="1"/>
      </xdr:nvSpPr>
      <xdr:spPr>
        <a:xfrm>
          <a:off x="925839" y="1409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1" name="正方形/長方形 310">
          <a:extLst>
            <a:ext uri="{FF2B5EF4-FFF2-40B4-BE49-F238E27FC236}">
              <a16:creationId xmlns:a16="http://schemas.microsoft.com/office/drawing/2014/main" id="{1D6AE353-F8C0-40AB-B741-335C41EB2A96}"/>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2" name="正方形/長方形 311">
          <a:extLst>
            <a:ext uri="{FF2B5EF4-FFF2-40B4-BE49-F238E27FC236}">
              <a16:creationId xmlns:a16="http://schemas.microsoft.com/office/drawing/2014/main" id="{A1C44AD3-03F4-47D0-8E0A-E1F73D1DCD8C}"/>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3" name="正方形/長方形 312">
          <a:extLst>
            <a:ext uri="{FF2B5EF4-FFF2-40B4-BE49-F238E27FC236}">
              <a16:creationId xmlns:a16="http://schemas.microsoft.com/office/drawing/2014/main" id="{02FB5B94-A96C-4060-970C-FA3B4C0E5A3B}"/>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4" name="正方形/長方形 313">
          <a:extLst>
            <a:ext uri="{FF2B5EF4-FFF2-40B4-BE49-F238E27FC236}">
              <a16:creationId xmlns:a16="http://schemas.microsoft.com/office/drawing/2014/main" id="{6E2ED99F-BE4A-4589-9146-B574AC84F0F2}"/>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5" name="正方形/長方形 314">
          <a:extLst>
            <a:ext uri="{FF2B5EF4-FFF2-40B4-BE49-F238E27FC236}">
              <a16:creationId xmlns:a16="http://schemas.microsoft.com/office/drawing/2014/main" id="{C247586C-FD72-40E5-83AE-19E50336D690}"/>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6" name="正方形/長方形 315">
          <a:extLst>
            <a:ext uri="{FF2B5EF4-FFF2-40B4-BE49-F238E27FC236}">
              <a16:creationId xmlns:a16="http://schemas.microsoft.com/office/drawing/2014/main" id="{BDB1EF09-529C-4B9E-8DE6-FBC3DE688EF1}"/>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7" name="正方形/長方形 316">
          <a:extLst>
            <a:ext uri="{FF2B5EF4-FFF2-40B4-BE49-F238E27FC236}">
              <a16:creationId xmlns:a16="http://schemas.microsoft.com/office/drawing/2014/main" id="{212ABE18-8028-4A28-ADC1-4972495D3F6C}"/>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8" name="正方形/長方形 317">
          <a:extLst>
            <a:ext uri="{FF2B5EF4-FFF2-40B4-BE49-F238E27FC236}">
              <a16:creationId xmlns:a16="http://schemas.microsoft.com/office/drawing/2014/main" id="{ADE53B94-A9BA-4B23-91BC-CB2003B1FD42}"/>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9" name="テキスト ボックス 318">
          <a:extLst>
            <a:ext uri="{FF2B5EF4-FFF2-40B4-BE49-F238E27FC236}">
              <a16:creationId xmlns:a16="http://schemas.microsoft.com/office/drawing/2014/main" id="{6142A890-FE20-4881-A7A2-56E96A3F986B}"/>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0" name="直線コネクタ 319">
          <a:extLst>
            <a:ext uri="{FF2B5EF4-FFF2-40B4-BE49-F238E27FC236}">
              <a16:creationId xmlns:a16="http://schemas.microsoft.com/office/drawing/2014/main" id="{A0C9BB6B-71CD-4C6B-861A-2C7E2127E382}"/>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1" name="直線コネクタ 320">
          <a:extLst>
            <a:ext uri="{FF2B5EF4-FFF2-40B4-BE49-F238E27FC236}">
              <a16:creationId xmlns:a16="http://schemas.microsoft.com/office/drawing/2014/main" id="{CFE0FE7D-AEA2-476C-9289-035D34F847DE}"/>
            </a:ext>
          </a:extLst>
        </xdr:cNvPr>
        <xdr:cNvCxnSpPr/>
      </xdr:nvCxnSpPr>
      <xdr:spPr>
        <a:xfrm>
          <a:off x="6602095" y="15110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2" name="テキスト ボックス 321">
          <a:extLst>
            <a:ext uri="{FF2B5EF4-FFF2-40B4-BE49-F238E27FC236}">
              <a16:creationId xmlns:a16="http://schemas.microsoft.com/office/drawing/2014/main" id="{16852522-EB91-4788-8D0E-6588A61BC98C}"/>
            </a:ext>
          </a:extLst>
        </xdr:cNvPr>
        <xdr:cNvSpPr txBox="1"/>
      </xdr:nvSpPr>
      <xdr:spPr>
        <a:xfrm>
          <a:off x="6136821" y="14966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3" name="直線コネクタ 322">
          <a:extLst>
            <a:ext uri="{FF2B5EF4-FFF2-40B4-BE49-F238E27FC236}">
              <a16:creationId xmlns:a16="http://schemas.microsoft.com/office/drawing/2014/main" id="{2EE0A374-4512-4339-8834-B19A9BFC1190}"/>
            </a:ext>
          </a:extLst>
        </xdr:cNvPr>
        <xdr:cNvCxnSpPr/>
      </xdr:nvCxnSpPr>
      <xdr:spPr>
        <a:xfrm>
          <a:off x="6602095" y="14645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4" name="テキスト ボックス 323">
          <a:extLst>
            <a:ext uri="{FF2B5EF4-FFF2-40B4-BE49-F238E27FC236}">
              <a16:creationId xmlns:a16="http://schemas.microsoft.com/office/drawing/2014/main" id="{D05B2147-388C-4D6D-9838-7321E28F8D43}"/>
            </a:ext>
          </a:extLst>
        </xdr:cNvPr>
        <xdr:cNvSpPr txBox="1"/>
      </xdr:nvSpPr>
      <xdr:spPr>
        <a:xfrm>
          <a:off x="6136821" y="14493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5" name="直線コネクタ 324">
          <a:extLst>
            <a:ext uri="{FF2B5EF4-FFF2-40B4-BE49-F238E27FC236}">
              <a16:creationId xmlns:a16="http://schemas.microsoft.com/office/drawing/2014/main" id="{CA1FA08B-1E9B-4605-A53F-4EC01435CA7F}"/>
            </a:ext>
          </a:extLst>
        </xdr:cNvPr>
        <xdr:cNvCxnSpPr/>
      </xdr:nvCxnSpPr>
      <xdr:spPr>
        <a:xfrm>
          <a:off x="6602095" y="1417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6" name="テキスト ボックス 325">
          <a:extLst>
            <a:ext uri="{FF2B5EF4-FFF2-40B4-BE49-F238E27FC236}">
              <a16:creationId xmlns:a16="http://schemas.microsoft.com/office/drawing/2014/main" id="{F946C479-60FC-435F-B91A-F745D14E31C6}"/>
            </a:ext>
          </a:extLst>
        </xdr:cNvPr>
        <xdr:cNvSpPr txBox="1"/>
      </xdr:nvSpPr>
      <xdr:spPr>
        <a:xfrm>
          <a:off x="6136821" y="14029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7" name="直線コネクタ 326">
          <a:extLst>
            <a:ext uri="{FF2B5EF4-FFF2-40B4-BE49-F238E27FC236}">
              <a16:creationId xmlns:a16="http://schemas.microsoft.com/office/drawing/2014/main" id="{D5AFF81B-EFB9-4EFD-BE50-64BF0117FE5B}"/>
            </a:ext>
          </a:extLst>
        </xdr:cNvPr>
        <xdr:cNvCxnSpPr/>
      </xdr:nvCxnSpPr>
      <xdr:spPr>
        <a:xfrm>
          <a:off x="6602095" y="13708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8" name="テキスト ボックス 327">
          <a:extLst>
            <a:ext uri="{FF2B5EF4-FFF2-40B4-BE49-F238E27FC236}">
              <a16:creationId xmlns:a16="http://schemas.microsoft.com/office/drawing/2014/main" id="{95E175B6-1108-4BCF-B779-9C253018E856}"/>
            </a:ext>
          </a:extLst>
        </xdr:cNvPr>
        <xdr:cNvSpPr txBox="1"/>
      </xdr:nvSpPr>
      <xdr:spPr>
        <a:xfrm>
          <a:off x="6136821" y="1356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F3018CA7-5727-4E4D-A42C-585562FB21A1}"/>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0" name="テキスト ボックス 329">
          <a:extLst>
            <a:ext uri="{FF2B5EF4-FFF2-40B4-BE49-F238E27FC236}">
              <a16:creationId xmlns:a16="http://schemas.microsoft.com/office/drawing/2014/main" id="{4C8E111E-4DB1-4643-A808-510410B87B47}"/>
            </a:ext>
          </a:extLst>
        </xdr:cNvPr>
        <xdr:cNvSpPr txBox="1"/>
      </xdr:nvSpPr>
      <xdr:spPr>
        <a:xfrm>
          <a:off x="6136821"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福祉施設】&#10;一人当たり面積グラフ枠">
          <a:extLst>
            <a:ext uri="{FF2B5EF4-FFF2-40B4-BE49-F238E27FC236}">
              <a16:creationId xmlns:a16="http://schemas.microsoft.com/office/drawing/2014/main" id="{95D991D0-71CC-4B52-8169-A267FF9E05F2}"/>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32" name="直線コネクタ 331">
          <a:extLst>
            <a:ext uri="{FF2B5EF4-FFF2-40B4-BE49-F238E27FC236}">
              <a16:creationId xmlns:a16="http://schemas.microsoft.com/office/drawing/2014/main" id="{5CCEFE0E-E4AF-4CC1-A4AF-8277A70BEF4A}"/>
            </a:ext>
          </a:extLst>
        </xdr:cNvPr>
        <xdr:cNvCxnSpPr/>
      </xdr:nvCxnSpPr>
      <xdr:spPr>
        <a:xfrm flipV="1">
          <a:off x="10476865" y="13703808"/>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3" name="【福祉施設】&#10;一人当たり面積最小値テキスト">
          <a:extLst>
            <a:ext uri="{FF2B5EF4-FFF2-40B4-BE49-F238E27FC236}">
              <a16:creationId xmlns:a16="http://schemas.microsoft.com/office/drawing/2014/main" id="{E3325459-CEC1-462D-8DC6-1295EA0C5F0D}"/>
            </a:ext>
          </a:extLst>
        </xdr:cNvPr>
        <xdr:cNvSpPr txBox="1"/>
      </xdr:nvSpPr>
      <xdr:spPr>
        <a:xfrm>
          <a:off x="10515600" y="1510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4" name="直線コネクタ 333">
          <a:extLst>
            <a:ext uri="{FF2B5EF4-FFF2-40B4-BE49-F238E27FC236}">
              <a16:creationId xmlns:a16="http://schemas.microsoft.com/office/drawing/2014/main" id="{B276C101-63D0-460F-B529-C32E57FFFD92}"/>
            </a:ext>
          </a:extLst>
        </xdr:cNvPr>
        <xdr:cNvCxnSpPr/>
      </xdr:nvCxnSpPr>
      <xdr:spPr>
        <a:xfrm>
          <a:off x="10390505" y="1510588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35" name="【福祉施設】&#10;一人当たり面積最大値テキスト">
          <a:extLst>
            <a:ext uri="{FF2B5EF4-FFF2-40B4-BE49-F238E27FC236}">
              <a16:creationId xmlns:a16="http://schemas.microsoft.com/office/drawing/2014/main" id="{A41A0F0F-6AB1-4504-A533-746B12F62ED0}"/>
            </a:ext>
          </a:extLst>
        </xdr:cNvPr>
        <xdr:cNvSpPr txBox="1"/>
      </xdr:nvSpPr>
      <xdr:spPr>
        <a:xfrm>
          <a:off x="10515600" y="1347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36" name="直線コネクタ 335">
          <a:extLst>
            <a:ext uri="{FF2B5EF4-FFF2-40B4-BE49-F238E27FC236}">
              <a16:creationId xmlns:a16="http://schemas.microsoft.com/office/drawing/2014/main" id="{3B21AC0B-EB7A-4208-85DD-A8B5A2823E65}"/>
            </a:ext>
          </a:extLst>
        </xdr:cNvPr>
        <xdr:cNvCxnSpPr/>
      </xdr:nvCxnSpPr>
      <xdr:spPr>
        <a:xfrm>
          <a:off x="10390505" y="137038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37" name="【福祉施設】&#10;一人当たり面積平均値テキスト">
          <a:extLst>
            <a:ext uri="{FF2B5EF4-FFF2-40B4-BE49-F238E27FC236}">
              <a16:creationId xmlns:a16="http://schemas.microsoft.com/office/drawing/2014/main" id="{0E986772-66FB-4720-9307-AEFC4265EB99}"/>
            </a:ext>
          </a:extLst>
        </xdr:cNvPr>
        <xdr:cNvSpPr txBox="1"/>
      </xdr:nvSpPr>
      <xdr:spPr>
        <a:xfrm>
          <a:off x="10515600" y="1451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38" name="フローチャート: 判断 337">
          <a:extLst>
            <a:ext uri="{FF2B5EF4-FFF2-40B4-BE49-F238E27FC236}">
              <a16:creationId xmlns:a16="http://schemas.microsoft.com/office/drawing/2014/main" id="{9988AB80-530A-4206-BB3B-3A61C3C4ADF0}"/>
            </a:ext>
          </a:extLst>
        </xdr:cNvPr>
        <xdr:cNvSpPr/>
      </xdr:nvSpPr>
      <xdr:spPr>
        <a:xfrm>
          <a:off x="10428605" y="146596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39" name="フローチャート: 判断 338">
          <a:extLst>
            <a:ext uri="{FF2B5EF4-FFF2-40B4-BE49-F238E27FC236}">
              <a16:creationId xmlns:a16="http://schemas.microsoft.com/office/drawing/2014/main" id="{599C9122-831A-4444-85E4-B1A6DB8CB438}"/>
            </a:ext>
          </a:extLst>
        </xdr:cNvPr>
        <xdr:cNvSpPr/>
      </xdr:nvSpPr>
      <xdr:spPr>
        <a:xfrm>
          <a:off x="9590405" y="146497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40" name="フローチャート: 判断 339">
          <a:extLst>
            <a:ext uri="{FF2B5EF4-FFF2-40B4-BE49-F238E27FC236}">
              <a16:creationId xmlns:a16="http://schemas.microsoft.com/office/drawing/2014/main" id="{AE6E1A81-23AB-47D0-9B32-4C4B15BAA97B}"/>
            </a:ext>
          </a:extLst>
        </xdr:cNvPr>
        <xdr:cNvSpPr/>
      </xdr:nvSpPr>
      <xdr:spPr>
        <a:xfrm>
          <a:off x="8697595" y="14671421"/>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41" name="フローチャート: 判断 340">
          <a:extLst>
            <a:ext uri="{FF2B5EF4-FFF2-40B4-BE49-F238E27FC236}">
              <a16:creationId xmlns:a16="http://schemas.microsoft.com/office/drawing/2014/main" id="{B28E3E50-9FFF-40F6-8A4F-F773AF9C54C4}"/>
            </a:ext>
          </a:extLst>
        </xdr:cNvPr>
        <xdr:cNvSpPr/>
      </xdr:nvSpPr>
      <xdr:spPr>
        <a:xfrm>
          <a:off x="7810500" y="146596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42" name="フローチャート: 判断 341">
          <a:extLst>
            <a:ext uri="{FF2B5EF4-FFF2-40B4-BE49-F238E27FC236}">
              <a16:creationId xmlns:a16="http://schemas.microsoft.com/office/drawing/2014/main" id="{EBAFB0E8-325C-4179-97D0-7AAAAF349EEE}"/>
            </a:ext>
          </a:extLst>
        </xdr:cNvPr>
        <xdr:cNvSpPr/>
      </xdr:nvSpPr>
      <xdr:spPr>
        <a:xfrm>
          <a:off x="6923405" y="1465237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1CC1D80B-045E-434B-A4DB-3107E05140E4}"/>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93ECEEF5-3250-4099-B52E-46A96CCB4EF3}"/>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18FB7C77-8861-45CB-B156-07CAA5B560FA}"/>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D33E7925-D2A4-4910-BDCD-861B6F2F67D0}"/>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4F4B10BE-6934-47D6-9850-2D4FB7B85FD5}"/>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151892</xdr:rowOff>
    </xdr:from>
    <xdr:to>
      <xdr:col>55</xdr:col>
      <xdr:colOff>50800</xdr:colOff>
      <xdr:row>85</xdr:row>
      <xdr:rowOff>82042</xdr:rowOff>
    </xdr:to>
    <xdr:sp macro="" textlink="">
      <xdr:nvSpPr>
        <xdr:cNvPr id="348" name="楕円 347">
          <a:extLst>
            <a:ext uri="{FF2B5EF4-FFF2-40B4-BE49-F238E27FC236}">
              <a16:creationId xmlns:a16="http://schemas.microsoft.com/office/drawing/2014/main" id="{C710FF01-2739-4B84-BD22-1F52B71DC8DF}"/>
            </a:ext>
          </a:extLst>
        </xdr:cNvPr>
        <xdr:cNvSpPr/>
      </xdr:nvSpPr>
      <xdr:spPr>
        <a:xfrm>
          <a:off x="10428605" y="148737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130319</xdr:rowOff>
    </xdr:from>
    <xdr:ext cx="469744" cy="259045"/>
    <xdr:sp macro="" textlink="">
      <xdr:nvSpPr>
        <xdr:cNvPr id="349" name="【福祉施設】&#10;一人当たり面積該当値テキスト">
          <a:extLst>
            <a:ext uri="{FF2B5EF4-FFF2-40B4-BE49-F238E27FC236}">
              <a16:creationId xmlns:a16="http://schemas.microsoft.com/office/drawing/2014/main" id="{2DD605C4-3259-49BF-B7C0-29C4B3878FCB}"/>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45990</xdr:rowOff>
    </xdr:from>
    <xdr:ext cx="469744" cy="259045"/>
    <xdr:sp macro="" textlink="">
      <xdr:nvSpPr>
        <xdr:cNvPr id="350" name="n_1aveValue【福祉施設】&#10;一人当たり面積">
          <a:extLst>
            <a:ext uri="{FF2B5EF4-FFF2-40B4-BE49-F238E27FC236}">
              <a16:creationId xmlns:a16="http://schemas.microsoft.com/office/drawing/2014/main" id="{C579E8B0-2619-43F6-86A2-5DE2036CF3B2}"/>
            </a:ext>
          </a:extLst>
        </xdr:cNvPr>
        <xdr:cNvSpPr txBox="1"/>
      </xdr:nvSpPr>
      <xdr:spPr>
        <a:xfrm>
          <a:off x="9395537" y="1441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51" name="n_2aveValue【福祉施設】&#10;一人当たり面積">
          <a:extLst>
            <a:ext uri="{FF2B5EF4-FFF2-40B4-BE49-F238E27FC236}">
              <a16:creationId xmlns:a16="http://schemas.microsoft.com/office/drawing/2014/main" id="{4A92E194-D31D-4020-8523-E046860D8F7B}"/>
            </a:ext>
          </a:extLst>
        </xdr:cNvPr>
        <xdr:cNvSpPr txBox="1"/>
      </xdr:nvSpPr>
      <xdr:spPr>
        <a:xfrm>
          <a:off x="8519237" y="1444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52" name="n_3aveValue【福祉施設】&#10;一人当たり面積">
          <a:extLst>
            <a:ext uri="{FF2B5EF4-FFF2-40B4-BE49-F238E27FC236}">
              <a16:creationId xmlns:a16="http://schemas.microsoft.com/office/drawing/2014/main" id="{312D10A7-FEFE-4379-9200-F29E3F155950}"/>
            </a:ext>
          </a:extLst>
        </xdr:cNvPr>
        <xdr:cNvSpPr txBox="1"/>
      </xdr:nvSpPr>
      <xdr:spPr>
        <a:xfrm>
          <a:off x="7624522" y="1443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53" name="n_4aveValue【福祉施設】&#10;一人当たり面積">
          <a:extLst>
            <a:ext uri="{FF2B5EF4-FFF2-40B4-BE49-F238E27FC236}">
              <a16:creationId xmlns:a16="http://schemas.microsoft.com/office/drawing/2014/main" id="{F5CF084F-DBFA-4482-AC1A-15E68D5FD35D}"/>
            </a:ext>
          </a:extLst>
        </xdr:cNvPr>
        <xdr:cNvSpPr txBox="1"/>
      </xdr:nvSpPr>
      <xdr:spPr>
        <a:xfrm>
          <a:off x="6739332" y="14419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4" name="正方形/長方形 353">
          <a:extLst>
            <a:ext uri="{FF2B5EF4-FFF2-40B4-BE49-F238E27FC236}">
              <a16:creationId xmlns:a16="http://schemas.microsoft.com/office/drawing/2014/main" id="{13DCE95E-7EA1-4F0A-984A-4CB4992575B0}"/>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5" name="正方形/長方形 354">
          <a:extLst>
            <a:ext uri="{FF2B5EF4-FFF2-40B4-BE49-F238E27FC236}">
              <a16:creationId xmlns:a16="http://schemas.microsoft.com/office/drawing/2014/main" id="{8D00EC4C-F6B0-483C-B974-3982ED2B8669}"/>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6" name="正方形/長方形 355">
          <a:extLst>
            <a:ext uri="{FF2B5EF4-FFF2-40B4-BE49-F238E27FC236}">
              <a16:creationId xmlns:a16="http://schemas.microsoft.com/office/drawing/2014/main" id="{39C56A52-71F1-42A6-94D4-B7BA14202E0D}"/>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7" name="正方形/長方形 356">
          <a:extLst>
            <a:ext uri="{FF2B5EF4-FFF2-40B4-BE49-F238E27FC236}">
              <a16:creationId xmlns:a16="http://schemas.microsoft.com/office/drawing/2014/main" id="{C0D48940-128D-40C7-AE3D-10E00093F1D2}"/>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8" name="正方形/長方形 357">
          <a:extLst>
            <a:ext uri="{FF2B5EF4-FFF2-40B4-BE49-F238E27FC236}">
              <a16:creationId xmlns:a16="http://schemas.microsoft.com/office/drawing/2014/main" id="{E13BB759-BC8C-41DD-819E-28D9E6B3FE0A}"/>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9" name="正方形/長方形 358">
          <a:extLst>
            <a:ext uri="{FF2B5EF4-FFF2-40B4-BE49-F238E27FC236}">
              <a16:creationId xmlns:a16="http://schemas.microsoft.com/office/drawing/2014/main" id="{BF268C51-D1F3-424F-8323-A8D2E0CB7052}"/>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0" name="正方形/長方形 359">
          <a:extLst>
            <a:ext uri="{FF2B5EF4-FFF2-40B4-BE49-F238E27FC236}">
              <a16:creationId xmlns:a16="http://schemas.microsoft.com/office/drawing/2014/main" id="{E1EEA565-78EA-41EF-A5C9-E92BAB1693D4}"/>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1" name="正方形/長方形 360">
          <a:extLst>
            <a:ext uri="{FF2B5EF4-FFF2-40B4-BE49-F238E27FC236}">
              <a16:creationId xmlns:a16="http://schemas.microsoft.com/office/drawing/2014/main" id="{0134B0A7-2DF8-4F6A-930E-D7C0847A1660}"/>
            </a:ext>
          </a:extLst>
        </xdr:cNvPr>
        <xdr:cNvSpPr/>
      </xdr:nvSpPr>
      <xdr:spPr>
        <a:xfrm>
          <a:off x="762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2" name="テキスト ボックス 361">
          <a:extLst>
            <a:ext uri="{FF2B5EF4-FFF2-40B4-BE49-F238E27FC236}">
              <a16:creationId xmlns:a16="http://schemas.microsoft.com/office/drawing/2014/main" id="{D1DCA53E-8EF2-419E-85E4-1F83284A3F60}"/>
            </a:ext>
          </a:extLst>
        </xdr:cNvPr>
        <xdr:cNvSpPr txBox="1"/>
      </xdr:nvSpPr>
      <xdr:spPr>
        <a:xfrm>
          <a:off x="723900"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3" name="直線コネクタ 362">
          <a:extLst>
            <a:ext uri="{FF2B5EF4-FFF2-40B4-BE49-F238E27FC236}">
              <a16:creationId xmlns:a16="http://schemas.microsoft.com/office/drawing/2014/main" id="{A1F6C2EC-D648-4574-A973-4059192309CE}"/>
            </a:ext>
          </a:extLst>
        </xdr:cNvPr>
        <xdr:cNvCxnSpPr/>
      </xdr:nvCxnSpPr>
      <xdr:spPr>
        <a:xfrm>
          <a:off x="762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4" name="テキスト ボックス 363">
          <a:extLst>
            <a:ext uri="{FF2B5EF4-FFF2-40B4-BE49-F238E27FC236}">
              <a16:creationId xmlns:a16="http://schemas.microsoft.com/office/drawing/2014/main" id="{D22749D5-B2AB-41B6-965A-EC8239A627A0}"/>
            </a:ext>
          </a:extLst>
        </xdr:cNvPr>
        <xdr:cNvSpPr txBox="1"/>
      </xdr:nvSpPr>
      <xdr:spPr>
        <a:xfrm>
          <a:off x="296726"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5" name="直線コネクタ 364">
          <a:extLst>
            <a:ext uri="{FF2B5EF4-FFF2-40B4-BE49-F238E27FC236}">
              <a16:creationId xmlns:a16="http://schemas.microsoft.com/office/drawing/2014/main" id="{83F72BE1-BCCB-4058-A5FE-D87FE9CBCF9C}"/>
            </a:ext>
          </a:extLst>
        </xdr:cNvPr>
        <xdr:cNvCxnSpPr/>
      </xdr:nvCxnSpPr>
      <xdr:spPr>
        <a:xfrm>
          <a:off x="762000"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66" name="テキスト ボックス 365">
          <a:extLst>
            <a:ext uri="{FF2B5EF4-FFF2-40B4-BE49-F238E27FC236}">
              <a16:creationId xmlns:a16="http://schemas.microsoft.com/office/drawing/2014/main" id="{856B8C8B-FA41-462B-83DC-9EEE0D502FDE}"/>
            </a:ext>
          </a:extLst>
        </xdr:cNvPr>
        <xdr:cNvSpPr txBox="1"/>
      </xdr:nvSpPr>
      <xdr:spPr>
        <a:xfrm>
          <a:off x="296726"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7" name="直線コネクタ 366">
          <a:extLst>
            <a:ext uri="{FF2B5EF4-FFF2-40B4-BE49-F238E27FC236}">
              <a16:creationId xmlns:a16="http://schemas.microsoft.com/office/drawing/2014/main" id="{943F8883-62D3-40D8-A013-F6859D5CADEB}"/>
            </a:ext>
          </a:extLst>
        </xdr:cNvPr>
        <xdr:cNvCxnSpPr/>
      </xdr:nvCxnSpPr>
      <xdr:spPr>
        <a:xfrm>
          <a:off x="762000"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68" name="テキスト ボックス 367">
          <a:extLst>
            <a:ext uri="{FF2B5EF4-FFF2-40B4-BE49-F238E27FC236}">
              <a16:creationId xmlns:a16="http://schemas.microsoft.com/office/drawing/2014/main" id="{C8EF13AE-669D-4897-A6F9-55367747F8A3}"/>
            </a:ext>
          </a:extLst>
        </xdr:cNvPr>
        <xdr:cNvSpPr txBox="1"/>
      </xdr:nvSpPr>
      <xdr:spPr>
        <a:xfrm>
          <a:off x="36275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69" name="直線コネクタ 368">
          <a:extLst>
            <a:ext uri="{FF2B5EF4-FFF2-40B4-BE49-F238E27FC236}">
              <a16:creationId xmlns:a16="http://schemas.microsoft.com/office/drawing/2014/main" id="{1331D28A-AC9E-40B4-92EA-523010F7CA08}"/>
            </a:ext>
          </a:extLst>
        </xdr:cNvPr>
        <xdr:cNvCxnSpPr/>
      </xdr:nvCxnSpPr>
      <xdr:spPr>
        <a:xfrm>
          <a:off x="762000"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0" name="テキスト ボックス 369">
          <a:extLst>
            <a:ext uri="{FF2B5EF4-FFF2-40B4-BE49-F238E27FC236}">
              <a16:creationId xmlns:a16="http://schemas.microsoft.com/office/drawing/2014/main" id="{99909E0A-3340-42F1-BD79-34F98DF7B018}"/>
            </a:ext>
          </a:extLst>
        </xdr:cNvPr>
        <xdr:cNvSpPr txBox="1"/>
      </xdr:nvSpPr>
      <xdr:spPr>
        <a:xfrm>
          <a:off x="36275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1" name="直線コネクタ 370">
          <a:extLst>
            <a:ext uri="{FF2B5EF4-FFF2-40B4-BE49-F238E27FC236}">
              <a16:creationId xmlns:a16="http://schemas.microsoft.com/office/drawing/2014/main" id="{297F95DC-8A1A-4A96-BABF-C8897982FBA8}"/>
            </a:ext>
          </a:extLst>
        </xdr:cNvPr>
        <xdr:cNvCxnSpPr/>
      </xdr:nvCxnSpPr>
      <xdr:spPr>
        <a:xfrm>
          <a:off x="762000"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2" name="テキスト ボックス 371">
          <a:extLst>
            <a:ext uri="{FF2B5EF4-FFF2-40B4-BE49-F238E27FC236}">
              <a16:creationId xmlns:a16="http://schemas.microsoft.com/office/drawing/2014/main" id="{C187AAE3-30B0-4368-94D0-7F737173E0BF}"/>
            </a:ext>
          </a:extLst>
        </xdr:cNvPr>
        <xdr:cNvSpPr txBox="1"/>
      </xdr:nvSpPr>
      <xdr:spPr>
        <a:xfrm>
          <a:off x="36275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3" name="直線コネクタ 372">
          <a:extLst>
            <a:ext uri="{FF2B5EF4-FFF2-40B4-BE49-F238E27FC236}">
              <a16:creationId xmlns:a16="http://schemas.microsoft.com/office/drawing/2014/main" id="{5FF4ED42-B958-48E6-899D-CD5C3DD79F06}"/>
            </a:ext>
          </a:extLst>
        </xdr:cNvPr>
        <xdr:cNvCxnSpPr/>
      </xdr:nvCxnSpPr>
      <xdr:spPr>
        <a:xfrm>
          <a:off x="762000"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4" name="テキスト ボックス 373">
          <a:extLst>
            <a:ext uri="{FF2B5EF4-FFF2-40B4-BE49-F238E27FC236}">
              <a16:creationId xmlns:a16="http://schemas.microsoft.com/office/drawing/2014/main" id="{B12F3148-2EE0-472F-95F5-9CB0C09A7681}"/>
            </a:ext>
          </a:extLst>
        </xdr:cNvPr>
        <xdr:cNvSpPr txBox="1"/>
      </xdr:nvSpPr>
      <xdr:spPr>
        <a:xfrm>
          <a:off x="36275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5" name="直線コネクタ 374">
          <a:extLst>
            <a:ext uri="{FF2B5EF4-FFF2-40B4-BE49-F238E27FC236}">
              <a16:creationId xmlns:a16="http://schemas.microsoft.com/office/drawing/2014/main" id="{07F34AEF-85E3-43BC-A6D0-A0BEF334208C}"/>
            </a:ext>
          </a:extLst>
        </xdr:cNvPr>
        <xdr:cNvCxnSpPr/>
      </xdr:nvCxnSpPr>
      <xdr:spPr>
        <a:xfrm>
          <a:off x="762000"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76" name="テキスト ボックス 375">
          <a:extLst>
            <a:ext uri="{FF2B5EF4-FFF2-40B4-BE49-F238E27FC236}">
              <a16:creationId xmlns:a16="http://schemas.microsoft.com/office/drawing/2014/main" id="{62F1FEB6-6A45-406F-A718-993C9668F5F4}"/>
            </a:ext>
          </a:extLst>
        </xdr:cNvPr>
        <xdr:cNvSpPr txBox="1"/>
      </xdr:nvSpPr>
      <xdr:spPr>
        <a:xfrm>
          <a:off x="423061"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7" name="直線コネクタ 376">
          <a:extLst>
            <a:ext uri="{FF2B5EF4-FFF2-40B4-BE49-F238E27FC236}">
              <a16:creationId xmlns:a16="http://schemas.microsoft.com/office/drawing/2014/main" id="{EEB6592D-E619-43FF-9C05-8CFCA116F9F9}"/>
            </a:ext>
          </a:extLst>
        </xdr:cNvPr>
        <xdr:cNvCxnSpPr/>
      </xdr:nvCxnSpPr>
      <xdr:spPr>
        <a:xfrm>
          <a:off x="762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市民会館】&#10;有形固定資産減価償却率グラフ枠">
          <a:extLst>
            <a:ext uri="{FF2B5EF4-FFF2-40B4-BE49-F238E27FC236}">
              <a16:creationId xmlns:a16="http://schemas.microsoft.com/office/drawing/2014/main" id="{30549691-7D93-4DAD-9AD6-063964927251}"/>
            </a:ext>
          </a:extLst>
        </xdr:cNvPr>
        <xdr:cNvSpPr/>
      </xdr:nvSpPr>
      <xdr:spPr>
        <a:xfrm>
          <a:off x="762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79" name="直線コネクタ 378">
          <a:extLst>
            <a:ext uri="{FF2B5EF4-FFF2-40B4-BE49-F238E27FC236}">
              <a16:creationId xmlns:a16="http://schemas.microsoft.com/office/drawing/2014/main" id="{BECDCC4E-5374-49C0-812F-9905363F90B5}"/>
            </a:ext>
          </a:extLst>
        </xdr:cNvPr>
        <xdr:cNvCxnSpPr/>
      </xdr:nvCxnSpPr>
      <xdr:spPr>
        <a:xfrm flipV="1">
          <a:off x="4636770" y="17700716"/>
          <a:ext cx="0" cy="1438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80" name="【市民会館】&#10;有形固定資産減価償却率最小値テキスト">
          <a:extLst>
            <a:ext uri="{FF2B5EF4-FFF2-40B4-BE49-F238E27FC236}">
              <a16:creationId xmlns:a16="http://schemas.microsoft.com/office/drawing/2014/main" id="{503AC82C-68CA-4C88-975A-E49526925293}"/>
            </a:ext>
          </a:extLst>
        </xdr:cNvPr>
        <xdr:cNvSpPr txBox="1"/>
      </xdr:nvSpPr>
      <xdr:spPr>
        <a:xfrm>
          <a:off x="4675505" y="1914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81" name="直線コネクタ 380">
          <a:extLst>
            <a:ext uri="{FF2B5EF4-FFF2-40B4-BE49-F238E27FC236}">
              <a16:creationId xmlns:a16="http://schemas.microsoft.com/office/drawing/2014/main" id="{99D692DE-33C4-4134-A278-50DA9CB44148}"/>
            </a:ext>
          </a:extLst>
        </xdr:cNvPr>
        <xdr:cNvCxnSpPr/>
      </xdr:nvCxnSpPr>
      <xdr:spPr>
        <a:xfrm>
          <a:off x="4544695" y="191387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82" name="【市民会館】&#10;有形固定資産減価償却率最大値テキスト">
          <a:extLst>
            <a:ext uri="{FF2B5EF4-FFF2-40B4-BE49-F238E27FC236}">
              <a16:creationId xmlns:a16="http://schemas.microsoft.com/office/drawing/2014/main" id="{391CF02A-D1F0-4869-8122-1AA54881EC57}"/>
            </a:ext>
          </a:extLst>
        </xdr:cNvPr>
        <xdr:cNvSpPr txBox="1"/>
      </xdr:nvSpPr>
      <xdr:spPr>
        <a:xfrm>
          <a:off x="4675505" y="1746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83" name="直線コネクタ 382">
          <a:extLst>
            <a:ext uri="{FF2B5EF4-FFF2-40B4-BE49-F238E27FC236}">
              <a16:creationId xmlns:a16="http://schemas.microsoft.com/office/drawing/2014/main" id="{31352008-AE10-418C-8D9D-47B47CC18870}"/>
            </a:ext>
          </a:extLst>
        </xdr:cNvPr>
        <xdr:cNvCxnSpPr/>
      </xdr:nvCxnSpPr>
      <xdr:spPr>
        <a:xfrm>
          <a:off x="4544695" y="1770071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384" name="【市民会館】&#10;有形固定資産減価償却率平均値テキスト">
          <a:extLst>
            <a:ext uri="{FF2B5EF4-FFF2-40B4-BE49-F238E27FC236}">
              <a16:creationId xmlns:a16="http://schemas.microsoft.com/office/drawing/2014/main" id="{AA45855B-1CEF-408C-A677-16687C70DD9F}"/>
            </a:ext>
          </a:extLst>
        </xdr:cNvPr>
        <xdr:cNvSpPr txBox="1"/>
      </xdr:nvSpPr>
      <xdr:spPr>
        <a:xfrm>
          <a:off x="4675505" y="182717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85" name="フローチャート: 判断 384">
          <a:extLst>
            <a:ext uri="{FF2B5EF4-FFF2-40B4-BE49-F238E27FC236}">
              <a16:creationId xmlns:a16="http://schemas.microsoft.com/office/drawing/2014/main" id="{AD314EE4-24DD-4169-BBA5-1A854DB27966}"/>
            </a:ext>
          </a:extLst>
        </xdr:cNvPr>
        <xdr:cNvSpPr/>
      </xdr:nvSpPr>
      <xdr:spPr>
        <a:xfrm>
          <a:off x="4582795" y="18429878"/>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86" name="フローチャート: 判断 385">
          <a:extLst>
            <a:ext uri="{FF2B5EF4-FFF2-40B4-BE49-F238E27FC236}">
              <a16:creationId xmlns:a16="http://schemas.microsoft.com/office/drawing/2014/main" id="{F47B81DA-8FCB-400C-8BD3-80A8E9A35072}"/>
            </a:ext>
          </a:extLst>
        </xdr:cNvPr>
        <xdr:cNvSpPr/>
      </xdr:nvSpPr>
      <xdr:spPr>
        <a:xfrm>
          <a:off x="3744595" y="1840320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87" name="フローチャート: 判断 386">
          <a:extLst>
            <a:ext uri="{FF2B5EF4-FFF2-40B4-BE49-F238E27FC236}">
              <a16:creationId xmlns:a16="http://schemas.microsoft.com/office/drawing/2014/main" id="{CC95F30E-51F1-4727-A959-27D4E2BDE845}"/>
            </a:ext>
          </a:extLst>
        </xdr:cNvPr>
        <xdr:cNvSpPr/>
      </xdr:nvSpPr>
      <xdr:spPr>
        <a:xfrm>
          <a:off x="2857500" y="1836864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88" name="フローチャート: 判断 387">
          <a:extLst>
            <a:ext uri="{FF2B5EF4-FFF2-40B4-BE49-F238E27FC236}">
              <a16:creationId xmlns:a16="http://schemas.microsoft.com/office/drawing/2014/main" id="{D2F0541E-37F2-48B0-9DA3-89D4968C2DDA}"/>
            </a:ext>
          </a:extLst>
        </xdr:cNvPr>
        <xdr:cNvSpPr/>
      </xdr:nvSpPr>
      <xdr:spPr>
        <a:xfrm>
          <a:off x="1970405" y="1833762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89" name="フローチャート: 判断 388">
          <a:extLst>
            <a:ext uri="{FF2B5EF4-FFF2-40B4-BE49-F238E27FC236}">
              <a16:creationId xmlns:a16="http://schemas.microsoft.com/office/drawing/2014/main" id="{7501F96D-484F-4C71-B4CD-C2FF16505825}"/>
            </a:ext>
          </a:extLst>
        </xdr:cNvPr>
        <xdr:cNvSpPr/>
      </xdr:nvSpPr>
      <xdr:spPr>
        <a:xfrm>
          <a:off x="1077595" y="1833762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0" name="テキスト ボックス 389">
          <a:extLst>
            <a:ext uri="{FF2B5EF4-FFF2-40B4-BE49-F238E27FC236}">
              <a16:creationId xmlns:a16="http://schemas.microsoft.com/office/drawing/2014/main" id="{29CE81FB-D78F-4815-856D-3CEAB753C2B9}"/>
            </a:ext>
          </a:extLst>
        </xdr:cNvPr>
        <xdr:cNvSpPr txBox="1"/>
      </xdr:nvSpPr>
      <xdr:spPr>
        <a:xfrm>
          <a:off x="4446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1C1FD38B-C299-4C17-8A0D-1F8BF5EA8BB3}"/>
            </a:ext>
          </a:extLst>
        </xdr:cNvPr>
        <xdr:cNvSpPr txBox="1"/>
      </xdr:nvSpPr>
      <xdr:spPr>
        <a:xfrm>
          <a:off x="3608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51F86094-883E-46B0-9DEB-567776863CD9}"/>
            </a:ext>
          </a:extLst>
        </xdr:cNvPr>
        <xdr:cNvSpPr txBox="1"/>
      </xdr:nvSpPr>
      <xdr:spPr>
        <a:xfrm>
          <a:off x="2715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3" name="テキスト ボックス 392">
          <a:extLst>
            <a:ext uri="{FF2B5EF4-FFF2-40B4-BE49-F238E27FC236}">
              <a16:creationId xmlns:a16="http://schemas.microsoft.com/office/drawing/2014/main" id="{BB2206E8-4E86-477B-A241-BD4F17A08D4A}"/>
            </a:ext>
          </a:extLst>
        </xdr:cNvPr>
        <xdr:cNvSpPr txBox="1"/>
      </xdr:nvSpPr>
      <xdr:spPr>
        <a:xfrm>
          <a:off x="182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5D55D0AD-3122-4D5E-8929-5C6BC6656884}"/>
            </a:ext>
          </a:extLst>
        </xdr:cNvPr>
        <xdr:cNvSpPr txBox="1"/>
      </xdr:nvSpPr>
      <xdr:spPr>
        <a:xfrm>
          <a:off x="94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80918</xdr:rowOff>
    </xdr:from>
    <xdr:to>
      <xdr:col>24</xdr:col>
      <xdr:colOff>114300</xdr:colOff>
      <xdr:row>108</xdr:row>
      <xdr:rowOff>11068</xdr:rowOff>
    </xdr:to>
    <xdr:sp macro="" textlink="">
      <xdr:nvSpPr>
        <xdr:cNvPr id="395" name="楕円 394">
          <a:extLst>
            <a:ext uri="{FF2B5EF4-FFF2-40B4-BE49-F238E27FC236}">
              <a16:creationId xmlns:a16="http://schemas.microsoft.com/office/drawing/2014/main" id="{33407BA6-1637-49A0-A4FD-B901632FE486}"/>
            </a:ext>
          </a:extLst>
        </xdr:cNvPr>
        <xdr:cNvSpPr/>
      </xdr:nvSpPr>
      <xdr:spPr>
        <a:xfrm>
          <a:off x="4582795" y="1883373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59345</xdr:rowOff>
    </xdr:from>
    <xdr:ext cx="405111" cy="259045"/>
    <xdr:sp macro="" textlink="">
      <xdr:nvSpPr>
        <xdr:cNvPr id="396" name="【市民会館】&#10;有形固定資産減価償却率該当値テキスト">
          <a:extLst>
            <a:ext uri="{FF2B5EF4-FFF2-40B4-BE49-F238E27FC236}">
              <a16:creationId xmlns:a16="http://schemas.microsoft.com/office/drawing/2014/main" id="{A9E0B30E-D82A-4209-A84C-9123611526DD}"/>
            </a:ext>
          </a:extLst>
        </xdr:cNvPr>
        <xdr:cNvSpPr txBox="1"/>
      </xdr:nvSpPr>
      <xdr:spPr>
        <a:xfrm>
          <a:off x="4675505" y="18815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53158</xdr:rowOff>
    </xdr:from>
    <xdr:to>
      <xdr:col>20</xdr:col>
      <xdr:colOff>38100</xdr:colOff>
      <xdr:row>107</xdr:row>
      <xdr:rowOff>154758</xdr:rowOff>
    </xdr:to>
    <xdr:sp macro="" textlink="">
      <xdr:nvSpPr>
        <xdr:cNvPr id="397" name="楕円 396">
          <a:extLst>
            <a:ext uri="{FF2B5EF4-FFF2-40B4-BE49-F238E27FC236}">
              <a16:creationId xmlns:a16="http://schemas.microsoft.com/office/drawing/2014/main" id="{7E21B97D-6B21-484F-AE96-537439F003B7}"/>
            </a:ext>
          </a:extLst>
        </xdr:cNvPr>
        <xdr:cNvSpPr/>
      </xdr:nvSpPr>
      <xdr:spPr>
        <a:xfrm>
          <a:off x="3744595" y="18809788"/>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103958</xdr:rowOff>
    </xdr:from>
    <xdr:to>
      <xdr:col>24</xdr:col>
      <xdr:colOff>63500</xdr:colOff>
      <xdr:row>107</xdr:row>
      <xdr:rowOff>131718</xdr:rowOff>
    </xdr:to>
    <xdr:cxnSp macro="">
      <xdr:nvCxnSpPr>
        <xdr:cNvPr id="398" name="直線コネクタ 397">
          <a:extLst>
            <a:ext uri="{FF2B5EF4-FFF2-40B4-BE49-F238E27FC236}">
              <a16:creationId xmlns:a16="http://schemas.microsoft.com/office/drawing/2014/main" id="{BB826B8D-35CA-41A9-9D35-468E9133AE3F}"/>
            </a:ext>
          </a:extLst>
        </xdr:cNvPr>
        <xdr:cNvCxnSpPr/>
      </xdr:nvCxnSpPr>
      <xdr:spPr>
        <a:xfrm>
          <a:off x="3799205" y="18858683"/>
          <a:ext cx="838200" cy="2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22134</xdr:rowOff>
    </xdr:from>
    <xdr:to>
      <xdr:col>15</xdr:col>
      <xdr:colOff>101600</xdr:colOff>
      <xdr:row>107</xdr:row>
      <xdr:rowOff>123734</xdr:rowOff>
    </xdr:to>
    <xdr:sp macro="" textlink="">
      <xdr:nvSpPr>
        <xdr:cNvPr id="399" name="楕円 398">
          <a:extLst>
            <a:ext uri="{FF2B5EF4-FFF2-40B4-BE49-F238E27FC236}">
              <a16:creationId xmlns:a16="http://schemas.microsoft.com/office/drawing/2014/main" id="{9D674B67-32E0-4391-9481-C225CF5978A1}"/>
            </a:ext>
          </a:extLst>
        </xdr:cNvPr>
        <xdr:cNvSpPr/>
      </xdr:nvSpPr>
      <xdr:spPr>
        <a:xfrm>
          <a:off x="2857500" y="18778764"/>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72934</xdr:rowOff>
    </xdr:from>
    <xdr:to>
      <xdr:col>19</xdr:col>
      <xdr:colOff>177800</xdr:colOff>
      <xdr:row>107</xdr:row>
      <xdr:rowOff>103958</xdr:rowOff>
    </xdr:to>
    <xdr:cxnSp macro="">
      <xdr:nvCxnSpPr>
        <xdr:cNvPr id="400" name="直線コネクタ 399">
          <a:extLst>
            <a:ext uri="{FF2B5EF4-FFF2-40B4-BE49-F238E27FC236}">
              <a16:creationId xmlns:a16="http://schemas.microsoft.com/office/drawing/2014/main" id="{37FFE0FA-C210-46DF-B8D3-3F618A23BF96}"/>
            </a:ext>
          </a:extLst>
        </xdr:cNvPr>
        <xdr:cNvCxnSpPr/>
      </xdr:nvCxnSpPr>
      <xdr:spPr>
        <a:xfrm>
          <a:off x="2906395" y="18825754"/>
          <a:ext cx="892810" cy="3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159294</xdr:rowOff>
    </xdr:from>
    <xdr:to>
      <xdr:col>10</xdr:col>
      <xdr:colOff>165100</xdr:colOff>
      <xdr:row>107</xdr:row>
      <xdr:rowOff>89444</xdr:rowOff>
    </xdr:to>
    <xdr:sp macro="" textlink="">
      <xdr:nvSpPr>
        <xdr:cNvPr id="401" name="楕円 400">
          <a:extLst>
            <a:ext uri="{FF2B5EF4-FFF2-40B4-BE49-F238E27FC236}">
              <a16:creationId xmlns:a16="http://schemas.microsoft.com/office/drawing/2014/main" id="{C6ADF283-6F5C-4A40-9E67-2039D49FCC48}"/>
            </a:ext>
          </a:extLst>
        </xdr:cNvPr>
        <xdr:cNvSpPr/>
      </xdr:nvSpPr>
      <xdr:spPr>
        <a:xfrm>
          <a:off x="1970405" y="18734949"/>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38644</xdr:rowOff>
    </xdr:from>
    <xdr:to>
      <xdr:col>15</xdr:col>
      <xdr:colOff>50800</xdr:colOff>
      <xdr:row>107</xdr:row>
      <xdr:rowOff>72934</xdr:rowOff>
    </xdr:to>
    <xdr:cxnSp macro="">
      <xdr:nvCxnSpPr>
        <xdr:cNvPr id="402" name="直線コネクタ 401">
          <a:extLst>
            <a:ext uri="{FF2B5EF4-FFF2-40B4-BE49-F238E27FC236}">
              <a16:creationId xmlns:a16="http://schemas.microsoft.com/office/drawing/2014/main" id="{3559B0DD-B2B3-45DE-8AC5-110FFFD60970}"/>
            </a:ext>
          </a:extLst>
        </xdr:cNvPr>
        <xdr:cNvCxnSpPr/>
      </xdr:nvCxnSpPr>
      <xdr:spPr>
        <a:xfrm>
          <a:off x="2019300" y="18791464"/>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128270</xdr:rowOff>
    </xdr:from>
    <xdr:to>
      <xdr:col>6</xdr:col>
      <xdr:colOff>38100</xdr:colOff>
      <xdr:row>107</xdr:row>
      <xdr:rowOff>58420</xdr:rowOff>
    </xdr:to>
    <xdr:sp macro="" textlink="">
      <xdr:nvSpPr>
        <xdr:cNvPr id="403" name="楕円 402">
          <a:extLst>
            <a:ext uri="{FF2B5EF4-FFF2-40B4-BE49-F238E27FC236}">
              <a16:creationId xmlns:a16="http://schemas.microsoft.com/office/drawing/2014/main" id="{DD324B00-DDC3-47A9-88D4-F4084CEFE756}"/>
            </a:ext>
          </a:extLst>
        </xdr:cNvPr>
        <xdr:cNvSpPr/>
      </xdr:nvSpPr>
      <xdr:spPr>
        <a:xfrm>
          <a:off x="1077595" y="1870392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7620</xdr:rowOff>
    </xdr:from>
    <xdr:to>
      <xdr:col>10</xdr:col>
      <xdr:colOff>114300</xdr:colOff>
      <xdr:row>107</xdr:row>
      <xdr:rowOff>38644</xdr:rowOff>
    </xdr:to>
    <xdr:cxnSp macro="">
      <xdr:nvCxnSpPr>
        <xdr:cNvPr id="404" name="直線コネクタ 403">
          <a:extLst>
            <a:ext uri="{FF2B5EF4-FFF2-40B4-BE49-F238E27FC236}">
              <a16:creationId xmlns:a16="http://schemas.microsoft.com/office/drawing/2014/main" id="{697F3682-B658-4897-8DD4-31089AD89020}"/>
            </a:ext>
          </a:extLst>
        </xdr:cNvPr>
        <xdr:cNvCxnSpPr/>
      </xdr:nvCxnSpPr>
      <xdr:spPr>
        <a:xfrm>
          <a:off x="1132205" y="18758535"/>
          <a:ext cx="887095" cy="3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05" name="n_1aveValue【市民会館】&#10;有形固定資産減価償却率">
          <a:extLst>
            <a:ext uri="{FF2B5EF4-FFF2-40B4-BE49-F238E27FC236}">
              <a16:creationId xmlns:a16="http://schemas.microsoft.com/office/drawing/2014/main" id="{A638520A-D90B-47E7-A2D4-33A693F24C5E}"/>
            </a:ext>
          </a:extLst>
        </xdr:cNvPr>
        <xdr:cNvSpPr txBox="1"/>
      </xdr:nvSpPr>
      <xdr:spPr>
        <a:xfrm>
          <a:off x="3582044" y="18170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06" name="n_2aveValue【市民会館】&#10;有形固定資産減価償却率">
          <a:extLst>
            <a:ext uri="{FF2B5EF4-FFF2-40B4-BE49-F238E27FC236}">
              <a16:creationId xmlns:a16="http://schemas.microsoft.com/office/drawing/2014/main" id="{5BBC4AFF-192D-4633-A796-082DE5C8A005}"/>
            </a:ext>
          </a:extLst>
        </xdr:cNvPr>
        <xdr:cNvSpPr txBox="1"/>
      </xdr:nvSpPr>
      <xdr:spPr>
        <a:xfrm>
          <a:off x="2705744" y="181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07" name="n_3aveValue【市民会館】&#10;有形固定資産減価償却率">
          <a:extLst>
            <a:ext uri="{FF2B5EF4-FFF2-40B4-BE49-F238E27FC236}">
              <a16:creationId xmlns:a16="http://schemas.microsoft.com/office/drawing/2014/main" id="{2D67A389-C8A4-4A6F-BD1F-064E80667406}"/>
            </a:ext>
          </a:extLst>
        </xdr:cNvPr>
        <xdr:cNvSpPr txBox="1"/>
      </xdr:nvSpPr>
      <xdr:spPr>
        <a:xfrm>
          <a:off x="1818649" y="18110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08" name="n_4aveValue【市民会館】&#10;有形固定資産減価償却率">
          <a:extLst>
            <a:ext uri="{FF2B5EF4-FFF2-40B4-BE49-F238E27FC236}">
              <a16:creationId xmlns:a16="http://schemas.microsoft.com/office/drawing/2014/main" id="{7FC64FC1-EA92-4345-98D8-6AE722C3F940}"/>
            </a:ext>
          </a:extLst>
        </xdr:cNvPr>
        <xdr:cNvSpPr txBox="1"/>
      </xdr:nvSpPr>
      <xdr:spPr>
        <a:xfrm>
          <a:off x="925839" y="18110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145885</xdr:rowOff>
    </xdr:from>
    <xdr:ext cx="405111" cy="259045"/>
    <xdr:sp macro="" textlink="">
      <xdr:nvSpPr>
        <xdr:cNvPr id="409" name="n_1mainValue【市民会館】&#10;有形固定資産減価償却率">
          <a:extLst>
            <a:ext uri="{FF2B5EF4-FFF2-40B4-BE49-F238E27FC236}">
              <a16:creationId xmlns:a16="http://schemas.microsoft.com/office/drawing/2014/main" id="{7C63F366-0C67-474B-BC78-477050044173}"/>
            </a:ext>
          </a:extLst>
        </xdr:cNvPr>
        <xdr:cNvSpPr txBox="1"/>
      </xdr:nvSpPr>
      <xdr:spPr>
        <a:xfrm>
          <a:off x="3582044" y="1890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114861</xdr:rowOff>
    </xdr:from>
    <xdr:ext cx="405111" cy="259045"/>
    <xdr:sp macro="" textlink="">
      <xdr:nvSpPr>
        <xdr:cNvPr id="410" name="n_2mainValue【市民会館】&#10;有形固定資産減価償却率">
          <a:extLst>
            <a:ext uri="{FF2B5EF4-FFF2-40B4-BE49-F238E27FC236}">
              <a16:creationId xmlns:a16="http://schemas.microsoft.com/office/drawing/2014/main" id="{63576F6B-C45F-4621-8BE8-38798B00C587}"/>
            </a:ext>
          </a:extLst>
        </xdr:cNvPr>
        <xdr:cNvSpPr txBox="1"/>
      </xdr:nvSpPr>
      <xdr:spPr>
        <a:xfrm>
          <a:off x="2705744" y="1886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80571</xdr:rowOff>
    </xdr:from>
    <xdr:ext cx="405111" cy="259045"/>
    <xdr:sp macro="" textlink="">
      <xdr:nvSpPr>
        <xdr:cNvPr id="411" name="n_3mainValue【市民会館】&#10;有形固定資産減価償却率">
          <a:extLst>
            <a:ext uri="{FF2B5EF4-FFF2-40B4-BE49-F238E27FC236}">
              <a16:creationId xmlns:a16="http://schemas.microsoft.com/office/drawing/2014/main" id="{8B644319-32A1-42B1-819D-F6125EF86D67}"/>
            </a:ext>
          </a:extLst>
        </xdr:cNvPr>
        <xdr:cNvSpPr txBox="1"/>
      </xdr:nvSpPr>
      <xdr:spPr>
        <a:xfrm>
          <a:off x="1818649" y="1883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49547</xdr:rowOff>
    </xdr:from>
    <xdr:ext cx="405111" cy="259045"/>
    <xdr:sp macro="" textlink="">
      <xdr:nvSpPr>
        <xdr:cNvPr id="412" name="n_4mainValue【市民会館】&#10;有形固定資産減価償却率">
          <a:extLst>
            <a:ext uri="{FF2B5EF4-FFF2-40B4-BE49-F238E27FC236}">
              <a16:creationId xmlns:a16="http://schemas.microsoft.com/office/drawing/2014/main" id="{CB50CD0C-07B4-4A4E-A4BC-56C1512BFB8D}"/>
            </a:ext>
          </a:extLst>
        </xdr:cNvPr>
        <xdr:cNvSpPr txBox="1"/>
      </xdr:nvSpPr>
      <xdr:spPr>
        <a:xfrm>
          <a:off x="925839" y="188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3" name="正方形/長方形 412">
          <a:extLst>
            <a:ext uri="{FF2B5EF4-FFF2-40B4-BE49-F238E27FC236}">
              <a16:creationId xmlns:a16="http://schemas.microsoft.com/office/drawing/2014/main" id="{B5E731A6-77EC-4349-A506-CC3D62E313B1}"/>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4" name="正方形/長方形 413">
          <a:extLst>
            <a:ext uri="{FF2B5EF4-FFF2-40B4-BE49-F238E27FC236}">
              <a16:creationId xmlns:a16="http://schemas.microsoft.com/office/drawing/2014/main" id="{FAEB4670-C1F4-4C3E-8388-93A24BB96164}"/>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5" name="正方形/長方形 414">
          <a:extLst>
            <a:ext uri="{FF2B5EF4-FFF2-40B4-BE49-F238E27FC236}">
              <a16:creationId xmlns:a16="http://schemas.microsoft.com/office/drawing/2014/main" id="{98E1B899-F149-461C-9EFA-767E9BD49417}"/>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6" name="正方形/長方形 415">
          <a:extLst>
            <a:ext uri="{FF2B5EF4-FFF2-40B4-BE49-F238E27FC236}">
              <a16:creationId xmlns:a16="http://schemas.microsoft.com/office/drawing/2014/main" id="{2E34D151-2322-45C6-93DD-A081362339C3}"/>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7" name="正方形/長方形 416">
          <a:extLst>
            <a:ext uri="{FF2B5EF4-FFF2-40B4-BE49-F238E27FC236}">
              <a16:creationId xmlns:a16="http://schemas.microsoft.com/office/drawing/2014/main" id="{DADC6F89-5CE1-4CFD-8300-3999E3922795}"/>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8" name="正方形/長方形 417">
          <a:extLst>
            <a:ext uri="{FF2B5EF4-FFF2-40B4-BE49-F238E27FC236}">
              <a16:creationId xmlns:a16="http://schemas.microsoft.com/office/drawing/2014/main" id="{A4F59ADC-5D88-44F0-997D-283EF3DE97F9}"/>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9" name="正方形/長方形 418">
          <a:extLst>
            <a:ext uri="{FF2B5EF4-FFF2-40B4-BE49-F238E27FC236}">
              <a16:creationId xmlns:a16="http://schemas.microsoft.com/office/drawing/2014/main" id="{48DA8E09-63BC-4881-9991-63728164F6D0}"/>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0" name="正方形/長方形 419">
          <a:extLst>
            <a:ext uri="{FF2B5EF4-FFF2-40B4-BE49-F238E27FC236}">
              <a16:creationId xmlns:a16="http://schemas.microsoft.com/office/drawing/2014/main" id="{ED039BCC-5EBA-46B9-B3CE-2DE549FA1532}"/>
            </a:ext>
          </a:extLst>
        </xdr:cNvPr>
        <xdr:cNvSpPr/>
      </xdr:nvSpPr>
      <xdr:spPr>
        <a:xfrm>
          <a:off x="660209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1" name="テキスト ボックス 420">
          <a:extLst>
            <a:ext uri="{FF2B5EF4-FFF2-40B4-BE49-F238E27FC236}">
              <a16:creationId xmlns:a16="http://schemas.microsoft.com/office/drawing/2014/main" id="{C33B39CF-686B-4363-89DE-8F8A4052EE35}"/>
            </a:ext>
          </a:extLst>
        </xdr:cNvPr>
        <xdr:cNvSpPr txBox="1"/>
      </xdr:nvSpPr>
      <xdr:spPr>
        <a:xfrm>
          <a:off x="6563995"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2" name="直線コネクタ 421">
          <a:extLst>
            <a:ext uri="{FF2B5EF4-FFF2-40B4-BE49-F238E27FC236}">
              <a16:creationId xmlns:a16="http://schemas.microsoft.com/office/drawing/2014/main" id="{81F62AC8-4B00-42F1-9548-D755549ED765}"/>
            </a:ext>
          </a:extLst>
        </xdr:cNvPr>
        <xdr:cNvCxnSpPr/>
      </xdr:nvCxnSpPr>
      <xdr:spPr>
        <a:xfrm>
          <a:off x="660209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3" name="直線コネクタ 422">
          <a:extLst>
            <a:ext uri="{FF2B5EF4-FFF2-40B4-BE49-F238E27FC236}">
              <a16:creationId xmlns:a16="http://schemas.microsoft.com/office/drawing/2014/main" id="{52C567AC-B6C9-46A2-8586-932ED1B38704}"/>
            </a:ext>
          </a:extLst>
        </xdr:cNvPr>
        <xdr:cNvCxnSpPr/>
      </xdr:nvCxnSpPr>
      <xdr:spPr>
        <a:xfrm>
          <a:off x="6602095"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4" name="テキスト ボックス 423">
          <a:extLst>
            <a:ext uri="{FF2B5EF4-FFF2-40B4-BE49-F238E27FC236}">
              <a16:creationId xmlns:a16="http://schemas.microsoft.com/office/drawing/2014/main" id="{B6AC5FD3-164C-4ADD-928B-AE59DD62EACA}"/>
            </a:ext>
          </a:extLst>
        </xdr:cNvPr>
        <xdr:cNvSpPr txBox="1"/>
      </xdr:nvSpPr>
      <xdr:spPr>
        <a:xfrm>
          <a:off x="6136821"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5" name="直線コネクタ 424">
          <a:extLst>
            <a:ext uri="{FF2B5EF4-FFF2-40B4-BE49-F238E27FC236}">
              <a16:creationId xmlns:a16="http://schemas.microsoft.com/office/drawing/2014/main" id="{9DD0411A-D249-4CA7-B230-68C3A4942E86}"/>
            </a:ext>
          </a:extLst>
        </xdr:cNvPr>
        <xdr:cNvCxnSpPr/>
      </xdr:nvCxnSpPr>
      <xdr:spPr>
        <a:xfrm>
          <a:off x="6602095"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6" name="テキスト ボックス 425">
          <a:extLst>
            <a:ext uri="{FF2B5EF4-FFF2-40B4-BE49-F238E27FC236}">
              <a16:creationId xmlns:a16="http://schemas.microsoft.com/office/drawing/2014/main" id="{32C6BFBC-3351-44D7-9070-238CDABEABAB}"/>
            </a:ext>
          </a:extLst>
        </xdr:cNvPr>
        <xdr:cNvSpPr txBox="1"/>
      </xdr:nvSpPr>
      <xdr:spPr>
        <a:xfrm>
          <a:off x="6136821" y="185477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7" name="直線コネクタ 426">
          <a:extLst>
            <a:ext uri="{FF2B5EF4-FFF2-40B4-BE49-F238E27FC236}">
              <a16:creationId xmlns:a16="http://schemas.microsoft.com/office/drawing/2014/main" id="{EF45DBBA-A9BB-4780-B704-A74E6E4F8BE0}"/>
            </a:ext>
          </a:extLst>
        </xdr:cNvPr>
        <xdr:cNvCxnSpPr/>
      </xdr:nvCxnSpPr>
      <xdr:spPr>
        <a:xfrm>
          <a:off x="6602095"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8" name="テキスト ボックス 427">
          <a:extLst>
            <a:ext uri="{FF2B5EF4-FFF2-40B4-BE49-F238E27FC236}">
              <a16:creationId xmlns:a16="http://schemas.microsoft.com/office/drawing/2014/main" id="{4D0DA3DA-4EE3-4533-9737-75D5904ABDBA}"/>
            </a:ext>
          </a:extLst>
        </xdr:cNvPr>
        <xdr:cNvSpPr txBox="1"/>
      </xdr:nvSpPr>
      <xdr:spPr>
        <a:xfrm>
          <a:off x="6136821" y="18159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9" name="直線コネクタ 428">
          <a:extLst>
            <a:ext uri="{FF2B5EF4-FFF2-40B4-BE49-F238E27FC236}">
              <a16:creationId xmlns:a16="http://schemas.microsoft.com/office/drawing/2014/main" id="{A3BD3FC3-2CA5-449B-9480-F2519A8FC57D}"/>
            </a:ext>
          </a:extLst>
        </xdr:cNvPr>
        <xdr:cNvCxnSpPr/>
      </xdr:nvCxnSpPr>
      <xdr:spPr>
        <a:xfrm>
          <a:off x="6602095"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30" name="テキスト ボックス 429">
          <a:extLst>
            <a:ext uri="{FF2B5EF4-FFF2-40B4-BE49-F238E27FC236}">
              <a16:creationId xmlns:a16="http://schemas.microsoft.com/office/drawing/2014/main" id="{B39891D2-91AC-42BC-A9FD-17CAB4FFAFC7}"/>
            </a:ext>
          </a:extLst>
        </xdr:cNvPr>
        <xdr:cNvSpPr txBox="1"/>
      </xdr:nvSpPr>
      <xdr:spPr>
        <a:xfrm>
          <a:off x="6136821" y="17770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1" name="直線コネクタ 430">
          <a:extLst>
            <a:ext uri="{FF2B5EF4-FFF2-40B4-BE49-F238E27FC236}">
              <a16:creationId xmlns:a16="http://schemas.microsoft.com/office/drawing/2014/main" id="{E5E6D5B4-4343-4311-86A3-1DED55DD2D37}"/>
            </a:ext>
          </a:extLst>
        </xdr:cNvPr>
        <xdr:cNvCxnSpPr/>
      </xdr:nvCxnSpPr>
      <xdr:spPr>
        <a:xfrm>
          <a:off x="660209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2" name="テキスト ボックス 431">
          <a:extLst>
            <a:ext uri="{FF2B5EF4-FFF2-40B4-BE49-F238E27FC236}">
              <a16:creationId xmlns:a16="http://schemas.microsoft.com/office/drawing/2014/main" id="{D6CE0DA0-ABE7-48E5-A6A5-C3FB8ECA7A98}"/>
            </a:ext>
          </a:extLst>
        </xdr:cNvPr>
        <xdr:cNvSpPr txBox="1"/>
      </xdr:nvSpPr>
      <xdr:spPr>
        <a:xfrm>
          <a:off x="61368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3" name="直線コネクタ 432">
          <a:extLst>
            <a:ext uri="{FF2B5EF4-FFF2-40B4-BE49-F238E27FC236}">
              <a16:creationId xmlns:a16="http://schemas.microsoft.com/office/drawing/2014/main" id="{4F4BC765-EE33-4F18-9C1B-7C5821840052}"/>
            </a:ext>
          </a:extLst>
        </xdr:cNvPr>
        <xdr:cNvCxnSpPr/>
      </xdr:nvCxnSpPr>
      <xdr:spPr>
        <a:xfrm>
          <a:off x="660209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4" name="テキスト ボックス 433">
          <a:extLst>
            <a:ext uri="{FF2B5EF4-FFF2-40B4-BE49-F238E27FC236}">
              <a16:creationId xmlns:a16="http://schemas.microsoft.com/office/drawing/2014/main" id="{616E8A80-B852-4E67-B481-8679199BEB62}"/>
            </a:ext>
          </a:extLst>
        </xdr:cNvPr>
        <xdr:cNvSpPr txBox="1"/>
      </xdr:nvSpPr>
      <xdr:spPr>
        <a:xfrm>
          <a:off x="6136821"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5" name="【市民会館】&#10;一人当たり面積グラフ枠">
          <a:extLst>
            <a:ext uri="{FF2B5EF4-FFF2-40B4-BE49-F238E27FC236}">
              <a16:creationId xmlns:a16="http://schemas.microsoft.com/office/drawing/2014/main" id="{C683B15B-FAD0-4EDF-BD77-D832B71777C0}"/>
            </a:ext>
          </a:extLst>
        </xdr:cNvPr>
        <xdr:cNvSpPr/>
      </xdr:nvSpPr>
      <xdr:spPr>
        <a:xfrm>
          <a:off x="660209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36" name="直線コネクタ 435">
          <a:extLst>
            <a:ext uri="{FF2B5EF4-FFF2-40B4-BE49-F238E27FC236}">
              <a16:creationId xmlns:a16="http://schemas.microsoft.com/office/drawing/2014/main" id="{7D7CFA3B-F28F-42FC-B3A7-51FC4BB411DA}"/>
            </a:ext>
          </a:extLst>
        </xdr:cNvPr>
        <xdr:cNvCxnSpPr/>
      </xdr:nvCxnSpPr>
      <xdr:spPr>
        <a:xfrm flipV="1">
          <a:off x="10476865" y="1777174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37" name="【市民会館】&#10;一人当たり面積最小値テキスト">
          <a:extLst>
            <a:ext uri="{FF2B5EF4-FFF2-40B4-BE49-F238E27FC236}">
              <a16:creationId xmlns:a16="http://schemas.microsoft.com/office/drawing/2014/main" id="{E26A2A25-B106-46B3-B0D5-49E5839B6AD6}"/>
            </a:ext>
          </a:extLst>
        </xdr:cNvPr>
        <xdr:cNvSpPr txBox="1"/>
      </xdr:nvSpPr>
      <xdr:spPr>
        <a:xfrm>
          <a:off x="10515600" y="190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38" name="直線コネクタ 437">
          <a:extLst>
            <a:ext uri="{FF2B5EF4-FFF2-40B4-BE49-F238E27FC236}">
              <a16:creationId xmlns:a16="http://schemas.microsoft.com/office/drawing/2014/main" id="{C900BCE7-FA8B-47DB-B85D-4C0177F2EE36}"/>
            </a:ext>
          </a:extLst>
        </xdr:cNvPr>
        <xdr:cNvCxnSpPr/>
      </xdr:nvCxnSpPr>
      <xdr:spPr>
        <a:xfrm>
          <a:off x="10390505" y="1906714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39" name="【市民会館】&#10;一人当たり面積最大値テキスト">
          <a:extLst>
            <a:ext uri="{FF2B5EF4-FFF2-40B4-BE49-F238E27FC236}">
              <a16:creationId xmlns:a16="http://schemas.microsoft.com/office/drawing/2014/main" id="{186EA657-D919-46AE-9806-3FB568DD107D}"/>
            </a:ext>
          </a:extLst>
        </xdr:cNvPr>
        <xdr:cNvSpPr txBox="1"/>
      </xdr:nvSpPr>
      <xdr:spPr>
        <a:xfrm>
          <a:off x="10515600" y="1754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40" name="直線コネクタ 439">
          <a:extLst>
            <a:ext uri="{FF2B5EF4-FFF2-40B4-BE49-F238E27FC236}">
              <a16:creationId xmlns:a16="http://schemas.microsoft.com/office/drawing/2014/main" id="{DC644BE6-3BD2-4E9D-A9A6-B8AC168DC521}"/>
            </a:ext>
          </a:extLst>
        </xdr:cNvPr>
        <xdr:cNvCxnSpPr/>
      </xdr:nvCxnSpPr>
      <xdr:spPr>
        <a:xfrm>
          <a:off x="10390505" y="1777174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441" name="【市民会館】&#10;一人当たり面積平均値テキスト">
          <a:extLst>
            <a:ext uri="{FF2B5EF4-FFF2-40B4-BE49-F238E27FC236}">
              <a16:creationId xmlns:a16="http://schemas.microsoft.com/office/drawing/2014/main" id="{EB80EC01-62C2-4877-9D36-60F47B7A907F}"/>
            </a:ext>
          </a:extLst>
        </xdr:cNvPr>
        <xdr:cNvSpPr txBox="1"/>
      </xdr:nvSpPr>
      <xdr:spPr>
        <a:xfrm>
          <a:off x="10515600" y="18710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42" name="フローチャート: 判断 441">
          <a:extLst>
            <a:ext uri="{FF2B5EF4-FFF2-40B4-BE49-F238E27FC236}">
              <a16:creationId xmlns:a16="http://schemas.microsoft.com/office/drawing/2014/main" id="{4845A7FA-036A-445A-8B54-00333B801D88}"/>
            </a:ext>
          </a:extLst>
        </xdr:cNvPr>
        <xdr:cNvSpPr/>
      </xdr:nvSpPr>
      <xdr:spPr>
        <a:xfrm>
          <a:off x="10428605" y="18728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43" name="フローチャート: 判断 442">
          <a:extLst>
            <a:ext uri="{FF2B5EF4-FFF2-40B4-BE49-F238E27FC236}">
              <a16:creationId xmlns:a16="http://schemas.microsoft.com/office/drawing/2014/main" id="{5A6175EC-C733-4A99-A71E-3619F5B15730}"/>
            </a:ext>
          </a:extLst>
        </xdr:cNvPr>
        <xdr:cNvSpPr/>
      </xdr:nvSpPr>
      <xdr:spPr>
        <a:xfrm>
          <a:off x="9590405" y="1872678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44" name="フローチャート: 判断 443">
          <a:extLst>
            <a:ext uri="{FF2B5EF4-FFF2-40B4-BE49-F238E27FC236}">
              <a16:creationId xmlns:a16="http://schemas.microsoft.com/office/drawing/2014/main" id="{5E9E18DA-80E8-440E-8513-8A30125EDFFB}"/>
            </a:ext>
          </a:extLst>
        </xdr:cNvPr>
        <xdr:cNvSpPr/>
      </xdr:nvSpPr>
      <xdr:spPr>
        <a:xfrm>
          <a:off x="8697595" y="1873631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45" name="フローチャート: 判断 444">
          <a:extLst>
            <a:ext uri="{FF2B5EF4-FFF2-40B4-BE49-F238E27FC236}">
              <a16:creationId xmlns:a16="http://schemas.microsoft.com/office/drawing/2014/main" id="{883DCCB1-EBC4-49D9-8C6B-B89B1B5FAA97}"/>
            </a:ext>
          </a:extLst>
        </xdr:cNvPr>
        <xdr:cNvSpPr/>
      </xdr:nvSpPr>
      <xdr:spPr>
        <a:xfrm>
          <a:off x="7810500" y="18740119"/>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46" name="フローチャート: 判断 445">
          <a:extLst>
            <a:ext uri="{FF2B5EF4-FFF2-40B4-BE49-F238E27FC236}">
              <a16:creationId xmlns:a16="http://schemas.microsoft.com/office/drawing/2014/main" id="{FEE860E4-C9EC-4D4F-980D-05C3001A0C24}"/>
            </a:ext>
          </a:extLst>
        </xdr:cNvPr>
        <xdr:cNvSpPr/>
      </xdr:nvSpPr>
      <xdr:spPr>
        <a:xfrm>
          <a:off x="6923405" y="18738216"/>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18989EF6-A27F-4DB3-B5EC-B2E22D1E278F}"/>
            </a:ext>
          </a:extLst>
        </xdr:cNvPr>
        <xdr:cNvSpPr txBox="1"/>
      </xdr:nvSpPr>
      <xdr:spPr>
        <a:xfrm>
          <a:off x="102870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AF81CE14-E11C-4F31-8009-529B894DF701}"/>
            </a:ext>
          </a:extLst>
        </xdr:cNvPr>
        <xdr:cNvSpPr txBox="1"/>
      </xdr:nvSpPr>
      <xdr:spPr>
        <a:xfrm>
          <a:off x="944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1FC65A7F-1D3D-4212-A57A-ABB674F599AD}"/>
            </a:ext>
          </a:extLst>
        </xdr:cNvPr>
        <xdr:cNvSpPr txBox="1"/>
      </xdr:nvSpPr>
      <xdr:spPr>
        <a:xfrm>
          <a:off x="856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6569E85D-9902-49E6-BA68-7065011D78AE}"/>
            </a:ext>
          </a:extLst>
        </xdr:cNvPr>
        <xdr:cNvSpPr txBox="1"/>
      </xdr:nvSpPr>
      <xdr:spPr>
        <a:xfrm>
          <a:off x="766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B690FA37-F9A3-4A35-9C90-00F99B59E907}"/>
            </a:ext>
          </a:extLst>
        </xdr:cNvPr>
        <xdr:cNvSpPr txBox="1"/>
      </xdr:nvSpPr>
      <xdr:spPr>
        <a:xfrm>
          <a:off x="678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128270</xdr:rowOff>
    </xdr:from>
    <xdr:to>
      <xdr:col>55</xdr:col>
      <xdr:colOff>50800</xdr:colOff>
      <xdr:row>107</xdr:row>
      <xdr:rowOff>58420</xdr:rowOff>
    </xdr:to>
    <xdr:sp macro="" textlink="">
      <xdr:nvSpPr>
        <xdr:cNvPr id="452" name="楕円 451">
          <a:extLst>
            <a:ext uri="{FF2B5EF4-FFF2-40B4-BE49-F238E27FC236}">
              <a16:creationId xmlns:a16="http://schemas.microsoft.com/office/drawing/2014/main" id="{AEFE6FB0-6FCF-4D81-A420-577F51F79888}"/>
            </a:ext>
          </a:extLst>
        </xdr:cNvPr>
        <xdr:cNvSpPr/>
      </xdr:nvSpPr>
      <xdr:spPr>
        <a:xfrm>
          <a:off x="10428605" y="18703925"/>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151147</xdr:rowOff>
    </xdr:from>
    <xdr:ext cx="469744" cy="259045"/>
    <xdr:sp macro="" textlink="">
      <xdr:nvSpPr>
        <xdr:cNvPr id="453" name="【市民会館】&#10;一人当たり面積該当値テキスト">
          <a:extLst>
            <a:ext uri="{FF2B5EF4-FFF2-40B4-BE49-F238E27FC236}">
              <a16:creationId xmlns:a16="http://schemas.microsoft.com/office/drawing/2014/main" id="{0865C8F6-DDF0-4160-AB78-5EC4A1372D78}"/>
            </a:ext>
          </a:extLst>
        </xdr:cNvPr>
        <xdr:cNvSpPr txBox="1"/>
      </xdr:nvSpPr>
      <xdr:spPr>
        <a:xfrm>
          <a:off x="10515600" y="1855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130175</xdr:rowOff>
    </xdr:from>
    <xdr:to>
      <xdr:col>50</xdr:col>
      <xdr:colOff>165100</xdr:colOff>
      <xdr:row>107</xdr:row>
      <xdr:rowOff>60325</xdr:rowOff>
    </xdr:to>
    <xdr:sp macro="" textlink="">
      <xdr:nvSpPr>
        <xdr:cNvPr id="454" name="楕円 453">
          <a:extLst>
            <a:ext uri="{FF2B5EF4-FFF2-40B4-BE49-F238E27FC236}">
              <a16:creationId xmlns:a16="http://schemas.microsoft.com/office/drawing/2014/main" id="{412CA00D-6670-4058-9D53-2238506C33CC}"/>
            </a:ext>
          </a:extLst>
        </xdr:cNvPr>
        <xdr:cNvSpPr/>
      </xdr:nvSpPr>
      <xdr:spPr>
        <a:xfrm>
          <a:off x="9590405" y="1871154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7620</xdr:rowOff>
    </xdr:from>
    <xdr:to>
      <xdr:col>55</xdr:col>
      <xdr:colOff>0</xdr:colOff>
      <xdr:row>107</xdr:row>
      <xdr:rowOff>9525</xdr:rowOff>
    </xdr:to>
    <xdr:cxnSp macro="">
      <xdr:nvCxnSpPr>
        <xdr:cNvPr id="455" name="直線コネクタ 454">
          <a:extLst>
            <a:ext uri="{FF2B5EF4-FFF2-40B4-BE49-F238E27FC236}">
              <a16:creationId xmlns:a16="http://schemas.microsoft.com/office/drawing/2014/main" id="{C6243018-AA20-4CF9-9002-EC69F6DB5308}"/>
            </a:ext>
          </a:extLst>
        </xdr:cNvPr>
        <xdr:cNvCxnSpPr/>
      </xdr:nvCxnSpPr>
      <xdr:spPr>
        <a:xfrm flipV="1">
          <a:off x="9639300" y="1875853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130175</xdr:rowOff>
    </xdr:from>
    <xdr:to>
      <xdr:col>46</xdr:col>
      <xdr:colOff>38100</xdr:colOff>
      <xdr:row>107</xdr:row>
      <xdr:rowOff>60325</xdr:rowOff>
    </xdr:to>
    <xdr:sp macro="" textlink="">
      <xdr:nvSpPr>
        <xdr:cNvPr id="456" name="楕円 455">
          <a:extLst>
            <a:ext uri="{FF2B5EF4-FFF2-40B4-BE49-F238E27FC236}">
              <a16:creationId xmlns:a16="http://schemas.microsoft.com/office/drawing/2014/main" id="{402F893C-7700-4DDD-A2AE-AB5B9221ED8E}"/>
            </a:ext>
          </a:extLst>
        </xdr:cNvPr>
        <xdr:cNvSpPr/>
      </xdr:nvSpPr>
      <xdr:spPr>
        <a:xfrm>
          <a:off x="8697595" y="187115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9525</xdr:rowOff>
    </xdr:from>
    <xdr:to>
      <xdr:col>50</xdr:col>
      <xdr:colOff>114300</xdr:colOff>
      <xdr:row>107</xdr:row>
      <xdr:rowOff>9525</xdr:rowOff>
    </xdr:to>
    <xdr:cxnSp macro="">
      <xdr:nvCxnSpPr>
        <xdr:cNvPr id="457" name="直線コネクタ 456">
          <a:extLst>
            <a:ext uri="{FF2B5EF4-FFF2-40B4-BE49-F238E27FC236}">
              <a16:creationId xmlns:a16="http://schemas.microsoft.com/office/drawing/2014/main" id="{406150E8-6C44-4625-8205-2BDC471B9D84}"/>
            </a:ext>
          </a:extLst>
        </xdr:cNvPr>
        <xdr:cNvCxnSpPr/>
      </xdr:nvCxnSpPr>
      <xdr:spPr>
        <a:xfrm>
          <a:off x="8752205" y="18760440"/>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132080</xdr:rowOff>
    </xdr:from>
    <xdr:to>
      <xdr:col>41</xdr:col>
      <xdr:colOff>101600</xdr:colOff>
      <xdr:row>107</xdr:row>
      <xdr:rowOff>62230</xdr:rowOff>
    </xdr:to>
    <xdr:sp macro="" textlink="">
      <xdr:nvSpPr>
        <xdr:cNvPr id="458" name="楕円 457">
          <a:extLst>
            <a:ext uri="{FF2B5EF4-FFF2-40B4-BE49-F238E27FC236}">
              <a16:creationId xmlns:a16="http://schemas.microsoft.com/office/drawing/2014/main" id="{6A0050FF-8A52-49EB-979D-EB032CBE7763}"/>
            </a:ext>
          </a:extLst>
        </xdr:cNvPr>
        <xdr:cNvSpPr/>
      </xdr:nvSpPr>
      <xdr:spPr>
        <a:xfrm>
          <a:off x="7810500" y="187134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9525</xdr:rowOff>
    </xdr:from>
    <xdr:to>
      <xdr:col>45</xdr:col>
      <xdr:colOff>177800</xdr:colOff>
      <xdr:row>107</xdr:row>
      <xdr:rowOff>11430</xdr:rowOff>
    </xdr:to>
    <xdr:cxnSp macro="">
      <xdr:nvCxnSpPr>
        <xdr:cNvPr id="459" name="直線コネクタ 458">
          <a:extLst>
            <a:ext uri="{FF2B5EF4-FFF2-40B4-BE49-F238E27FC236}">
              <a16:creationId xmlns:a16="http://schemas.microsoft.com/office/drawing/2014/main" id="{07427747-278A-4BDD-8217-8C0E22804B20}"/>
            </a:ext>
          </a:extLst>
        </xdr:cNvPr>
        <xdr:cNvCxnSpPr/>
      </xdr:nvCxnSpPr>
      <xdr:spPr>
        <a:xfrm flipV="1">
          <a:off x="7859395" y="18760440"/>
          <a:ext cx="89281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133986</xdr:rowOff>
    </xdr:from>
    <xdr:to>
      <xdr:col>36</xdr:col>
      <xdr:colOff>165100</xdr:colOff>
      <xdr:row>107</xdr:row>
      <xdr:rowOff>64136</xdr:rowOff>
    </xdr:to>
    <xdr:sp macro="" textlink="">
      <xdr:nvSpPr>
        <xdr:cNvPr id="460" name="楕円 459">
          <a:extLst>
            <a:ext uri="{FF2B5EF4-FFF2-40B4-BE49-F238E27FC236}">
              <a16:creationId xmlns:a16="http://schemas.microsoft.com/office/drawing/2014/main" id="{7A7F3498-CDE0-4D13-87FA-794C18A7478F}"/>
            </a:ext>
          </a:extLst>
        </xdr:cNvPr>
        <xdr:cNvSpPr/>
      </xdr:nvSpPr>
      <xdr:spPr>
        <a:xfrm>
          <a:off x="6923405" y="187153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11430</xdr:rowOff>
    </xdr:from>
    <xdr:to>
      <xdr:col>41</xdr:col>
      <xdr:colOff>50800</xdr:colOff>
      <xdr:row>107</xdr:row>
      <xdr:rowOff>13336</xdr:rowOff>
    </xdr:to>
    <xdr:cxnSp macro="">
      <xdr:nvCxnSpPr>
        <xdr:cNvPr id="461" name="直線コネクタ 460">
          <a:extLst>
            <a:ext uri="{FF2B5EF4-FFF2-40B4-BE49-F238E27FC236}">
              <a16:creationId xmlns:a16="http://schemas.microsoft.com/office/drawing/2014/main" id="{9512E758-7FE2-400B-8951-4723CE428BE0}"/>
            </a:ext>
          </a:extLst>
        </xdr:cNvPr>
        <xdr:cNvCxnSpPr/>
      </xdr:nvCxnSpPr>
      <xdr:spPr>
        <a:xfrm flipV="1">
          <a:off x="6972300" y="18762345"/>
          <a:ext cx="88709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462" name="n_1aveValue【市民会館】&#10;一人当たり面積">
          <a:extLst>
            <a:ext uri="{FF2B5EF4-FFF2-40B4-BE49-F238E27FC236}">
              <a16:creationId xmlns:a16="http://schemas.microsoft.com/office/drawing/2014/main" id="{82A8823C-B7A1-4528-ACDC-7DA9F2408838}"/>
            </a:ext>
          </a:extLst>
        </xdr:cNvPr>
        <xdr:cNvSpPr txBox="1"/>
      </xdr:nvSpPr>
      <xdr:spPr>
        <a:xfrm>
          <a:off x="9395537" y="188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63" name="n_2aveValue【市民会館】&#10;一人当たり面積">
          <a:extLst>
            <a:ext uri="{FF2B5EF4-FFF2-40B4-BE49-F238E27FC236}">
              <a16:creationId xmlns:a16="http://schemas.microsoft.com/office/drawing/2014/main" id="{C438DD58-13B8-4A9B-8C68-5EC2196A791E}"/>
            </a:ext>
          </a:extLst>
        </xdr:cNvPr>
        <xdr:cNvSpPr txBox="1"/>
      </xdr:nvSpPr>
      <xdr:spPr>
        <a:xfrm>
          <a:off x="8519237" y="188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464" name="n_3aveValue【市民会館】&#10;一人当たり面積">
          <a:extLst>
            <a:ext uri="{FF2B5EF4-FFF2-40B4-BE49-F238E27FC236}">
              <a16:creationId xmlns:a16="http://schemas.microsoft.com/office/drawing/2014/main" id="{80A3F949-0488-427D-8425-D58A93777AD7}"/>
            </a:ext>
          </a:extLst>
        </xdr:cNvPr>
        <xdr:cNvSpPr txBox="1"/>
      </xdr:nvSpPr>
      <xdr:spPr>
        <a:xfrm>
          <a:off x="7624522" y="1883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465" name="n_4aveValue【市民会館】&#10;一人当たり面積">
          <a:extLst>
            <a:ext uri="{FF2B5EF4-FFF2-40B4-BE49-F238E27FC236}">
              <a16:creationId xmlns:a16="http://schemas.microsoft.com/office/drawing/2014/main" id="{EFA01844-9A22-4BDA-8304-6B0B79274224}"/>
            </a:ext>
          </a:extLst>
        </xdr:cNvPr>
        <xdr:cNvSpPr txBox="1"/>
      </xdr:nvSpPr>
      <xdr:spPr>
        <a:xfrm>
          <a:off x="6739332" y="1883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76852</xdr:rowOff>
    </xdr:from>
    <xdr:ext cx="469744" cy="259045"/>
    <xdr:sp macro="" textlink="">
      <xdr:nvSpPr>
        <xdr:cNvPr id="466" name="n_1mainValue【市民会館】&#10;一人当たり面積">
          <a:extLst>
            <a:ext uri="{FF2B5EF4-FFF2-40B4-BE49-F238E27FC236}">
              <a16:creationId xmlns:a16="http://schemas.microsoft.com/office/drawing/2014/main" id="{79029DB8-C2AD-4C9D-8B30-9293DDB63383}"/>
            </a:ext>
          </a:extLst>
        </xdr:cNvPr>
        <xdr:cNvSpPr txBox="1"/>
      </xdr:nvSpPr>
      <xdr:spPr>
        <a:xfrm>
          <a:off x="9395537" y="1847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76852</xdr:rowOff>
    </xdr:from>
    <xdr:ext cx="469744" cy="259045"/>
    <xdr:sp macro="" textlink="">
      <xdr:nvSpPr>
        <xdr:cNvPr id="467" name="n_2mainValue【市民会館】&#10;一人当たり面積">
          <a:extLst>
            <a:ext uri="{FF2B5EF4-FFF2-40B4-BE49-F238E27FC236}">
              <a16:creationId xmlns:a16="http://schemas.microsoft.com/office/drawing/2014/main" id="{2E5B50E0-B73F-45F6-862E-E850D3D1B096}"/>
            </a:ext>
          </a:extLst>
        </xdr:cNvPr>
        <xdr:cNvSpPr txBox="1"/>
      </xdr:nvSpPr>
      <xdr:spPr>
        <a:xfrm>
          <a:off x="8519237" y="1847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78757</xdr:rowOff>
    </xdr:from>
    <xdr:ext cx="469744" cy="259045"/>
    <xdr:sp macro="" textlink="">
      <xdr:nvSpPr>
        <xdr:cNvPr id="468" name="n_3mainValue【市民会館】&#10;一人当たり面積">
          <a:extLst>
            <a:ext uri="{FF2B5EF4-FFF2-40B4-BE49-F238E27FC236}">
              <a16:creationId xmlns:a16="http://schemas.microsoft.com/office/drawing/2014/main" id="{EE4AECD4-743A-40C7-BBAF-6C442AA49F94}"/>
            </a:ext>
          </a:extLst>
        </xdr:cNvPr>
        <xdr:cNvSpPr txBox="1"/>
      </xdr:nvSpPr>
      <xdr:spPr>
        <a:xfrm>
          <a:off x="7624522" y="1848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80663</xdr:rowOff>
    </xdr:from>
    <xdr:ext cx="469744" cy="259045"/>
    <xdr:sp macro="" textlink="">
      <xdr:nvSpPr>
        <xdr:cNvPr id="469" name="n_4mainValue【市民会館】&#10;一人当たり面積">
          <a:extLst>
            <a:ext uri="{FF2B5EF4-FFF2-40B4-BE49-F238E27FC236}">
              <a16:creationId xmlns:a16="http://schemas.microsoft.com/office/drawing/2014/main" id="{9B60E3A6-EF84-48BD-8EE0-65254EBD2469}"/>
            </a:ext>
          </a:extLst>
        </xdr:cNvPr>
        <xdr:cNvSpPr txBox="1"/>
      </xdr:nvSpPr>
      <xdr:spPr>
        <a:xfrm>
          <a:off x="6739332" y="1848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0" name="正方形/長方形 469">
          <a:extLst>
            <a:ext uri="{FF2B5EF4-FFF2-40B4-BE49-F238E27FC236}">
              <a16:creationId xmlns:a16="http://schemas.microsoft.com/office/drawing/2014/main" id="{A09743B2-74B9-447D-A0C3-9AC5D1F78C46}"/>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1" name="正方形/長方形 470">
          <a:extLst>
            <a:ext uri="{FF2B5EF4-FFF2-40B4-BE49-F238E27FC236}">
              <a16:creationId xmlns:a16="http://schemas.microsoft.com/office/drawing/2014/main" id="{DE364B17-BC38-4708-AB44-7BC7A91E4D45}"/>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2" name="正方形/長方形 471">
          <a:extLst>
            <a:ext uri="{FF2B5EF4-FFF2-40B4-BE49-F238E27FC236}">
              <a16:creationId xmlns:a16="http://schemas.microsoft.com/office/drawing/2014/main" id="{23D2BA0D-3F3B-4C7C-8F4E-DE7A60314F16}"/>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3" name="正方形/長方形 472">
          <a:extLst>
            <a:ext uri="{FF2B5EF4-FFF2-40B4-BE49-F238E27FC236}">
              <a16:creationId xmlns:a16="http://schemas.microsoft.com/office/drawing/2014/main" id="{7065FA97-5DD7-4356-A835-048229E9CE25}"/>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4" name="正方形/長方形 473">
          <a:extLst>
            <a:ext uri="{FF2B5EF4-FFF2-40B4-BE49-F238E27FC236}">
              <a16:creationId xmlns:a16="http://schemas.microsoft.com/office/drawing/2014/main" id="{5DD438A8-93FD-4E78-B903-95E47002C888}"/>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5" name="正方形/長方形 474">
          <a:extLst>
            <a:ext uri="{FF2B5EF4-FFF2-40B4-BE49-F238E27FC236}">
              <a16:creationId xmlns:a16="http://schemas.microsoft.com/office/drawing/2014/main" id="{F16B32A4-CC53-4D84-902D-1A2A5104FD71}"/>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6" name="正方形/長方形 475">
          <a:extLst>
            <a:ext uri="{FF2B5EF4-FFF2-40B4-BE49-F238E27FC236}">
              <a16:creationId xmlns:a16="http://schemas.microsoft.com/office/drawing/2014/main" id="{6168CF5C-E272-42A2-AC3E-11F82B8AFE74}"/>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7" name="正方形/長方形 476">
          <a:extLst>
            <a:ext uri="{FF2B5EF4-FFF2-40B4-BE49-F238E27FC236}">
              <a16:creationId xmlns:a16="http://schemas.microsoft.com/office/drawing/2014/main" id="{0853861C-18A1-4892-AC4F-B551A1DE7E41}"/>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8" name="テキスト ボックス 477">
          <a:extLst>
            <a:ext uri="{FF2B5EF4-FFF2-40B4-BE49-F238E27FC236}">
              <a16:creationId xmlns:a16="http://schemas.microsoft.com/office/drawing/2014/main" id="{61003F25-083E-4AFC-9F60-A80F3AA537ED}"/>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9" name="直線コネクタ 478">
          <a:extLst>
            <a:ext uri="{FF2B5EF4-FFF2-40B4-BE49-F238E27FC236}">
              <a16:creationId xmlns:a16="http://schemas.microsoft.com/office/drawing/2014/main" id="{83028DAC-1144-4F99-B39C-70C2A48037EB}"/>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0" name="テキスト ボックス 479">
          <a:extLst>
            <a:ext uri="{FF2B5EF4-FFF2-40B4-BE49-F238E27FC236}">
              <a16:creationId xmlns:a16="http://schemas.microsoft.com/office/drawing/2014/main" id="{B0ED88C7-AAEA-4A60-9D5B-35A0BF304D11}"/>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81" name="直線コネクタ 480">
          <a:extLst>
            <a:ext uri="{FF2B5EF4-FFF2-40B4-BE49-F238E27FC236}">
              <a16:creationId xmlns:a16="http://schemas.microsoft.com/office/drawing/2014/main" id="{31613FAD-0678-4F5C-A8E3-F12B6FDD13B5}"/>
            </a:ext>
          </a:extLst>
        </xdr:cNvPr>
        <xdr:cNvCxnSpPr/>
      </xdr:nvCxnSpPr>
      <xdr:spPr>
        <a:xfrm>
          <a:off x="12447905" y="74572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82" name="テキスト ボックス 481">
          <a:extLst>
            <a:ext uri="{FF2B5EF4-FFF2-40B4-BE49-F238E27FC236}">
              <a16:creationId xmlns:a16="http://schemas.microsoft.com/office/drawing/2014/main" id="{9EB2B6C7-8F4C-4FBF-8EE3-DDC11D2B3712}"/>
            </a:ext>
          </a:extLst>
        </xdr:cNvPr>
        <xdr:cNvSpPr txBox="1"/>
      </xdr:nvSpPr>
      <xdr:spPr>
        <a:xfrm>
          <a:off x="11982631" y="73055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3" name="直線コネクタ 482">
          <a:extLst>
            <a:ext uri="{FF2B5EF4-FFF2-40B4-BE49-F238E27FC236}">
              <a16:creationId xmlns:a16="http://schemas.microsoft.com/office/drawing/2014/main" id="{41D0AA0C-4127-452F-A3D1-5AF3CECC578C}"/>
            </a:ext>
          </a:extLst>
        </xdr:cNvPr>
        <xdr:cNvCxnSpPr/>
      </xdr:nvCxnSpPr>
      <xdr:spPr>
        <a:xfrm>
          <a:off x="12447905" y="712116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4" name="テキスト ボックス 483">
          <a:extLst>
            <a:ext uri="{FF2B5EF4-FFF2-40B4-BE49-F238E27FC236}">
              <a16:creationId xmlns:a16="http://schemas.microsoft.com/office/drawing/2014/main" id="{E35DC44E-C1E0-4533-A469-2F546AD2F984}"/>
            </a:ext>
          </a:extLst>
        </xdr:cNvPr>
        <xdr:cNvSpPr txBox="1"/>
      </xdr:nvSpPr>
      <xdr:spPr>
        <a:xfrm>
          <a:off x="12042941" y="69770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5" name="直線コネクタ 484">
          <a:extLst>
            <a:ext uri="{FF2B5EF4-FFF2-40B4-BE49-F238E27FC236}">
              <a16:creationId xmlns:a16="http://schemas.microsoft.com/office/drawing/2014/main" id="{C64C1214-F568-4391-AC96-81D030107141}"/>
            </a:ext>
          </a:extLst>
        </xdr:cNvPr>
        <xdr:cNvCxnSpPr/>
      </xdr:nvCxnSpPr>
      <xdr:spPr>
        <a:xfrm>
          <a:off x="12447905" y="678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6" name="テキスト ボックス 485">
          <a:extLst>
            <a:ext uri="{FF2B5EF4-FFF2-40B4-BE49-F238E27FC236}">
              <a16:creationId xmlns:a16="http://schemas.microsoft.com/office/drawing/2014/main" id="{B0CA4FE5-67D3-4A8F-A888-FF5A002CDC0D}"/>
            </a:ext>
          </a:extLst>
        </xdr:cNvPr>
        <xdr:cNvSpPr txBox="1"/>
      </xdr:nvSpPr>
      <xdr:spPr>
        <a:xfrm>
          <a:off x="12042941" y="6639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7" name="直線コネクタ 486">
          <a:extLst>
            <a:ext uri="{FF2B5EF4-FFF2-40B4-BE49-F238E27FC236}">
              <a16:creationId xmlns:a16="http://schemas.microsoft.com/office/drawing/2014/main" id="{584A3976-434B-415B-8015-7D16E42D9BDC}"/>
            </a:ext>
          </a:extLst>
        </xdr:cNvPr>
        <xdr:cNvCxnSpPr/>
      </xdr:nvCxnSpPr>
      <xdr:spPr>
        <a:xfrm>
          <a:off x="12447905" y="645277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8" name="テキスト ボックス 487">
          <a:extLst>
            <a:ext uri="{FF2B5EF4-FFF2-40B4-BE49-F238E27FC236}">
              <a16:creationId xmlns:a16="http://schemas.microsoft.com/office/drawing/2014/main" id="{984F6CFE-EE0C-4DED-A03A-3A7C8820782D}"/>
            </a:ext>
          </a:extLst>
        </xdr:cNvPr>
        <xdr:cNvSpPr txBox="1"/>
      </xdr:nvSpPr>
      <xdr:spPr>
        <a:xfrm>
          <a:off x="12042941" y="63086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9" name="直線コネクタ 488">
          <a:extLst>
            <a:ext uri="{FF2B5EF4-FFF2-40B4-BE49-F238E27FC236}">
              <a16:creationId xmlns:a16="http://schemas.microsoft.com/office/drawing/2014/main" id="{6CFB2A45-2B9B-44F4-A0F8-86FED70AE94D}"/>
            </a:ext>
          </a:extLst>
        </xdr:cNvPr>
        <xdr:cNvCxnSpPr/>
      </xdr:nvCxnSpPr>
      <xdr:spPr>
        <a:xfrm>
          <a:off x="12447905" y="61147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90" name="テキスト ボックス 489">
          <a:extLst>
            <a:ext uri="{FF2B5EF4-FFF2-40B4-BE49-F238E27FC236}">
              <a16:creationId xmlns:a16="http://schemas.microsoft.com/office/drawing/2014/main" id="{0B4583F4-0845-440E-963E-FE95F4D1C05E}"/>
            </a:ext>
          </a:extLst>
        </xdr:cNvPr>
        <xdr:cNvSpPr txBox="1"/>
      </xdr:nvSpPr>
      <xdr:spPr>
        <a:xfrm>
          <a:off x="12042941" y="59782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91" name="直線コネクタ 490">
          <a:extLst>
            <a:ext uri="{FF2B5EF4-FFF2-40B4-BE49-F238E27FC236}">
              <a16:creationId xmlns:a16="http://schemas.microsoft.com/office/drawing/2014/main" id="{E8BE8180-D2AE-4C92-A4A1-FB40B4352ACB}"/>
            </a:ext>
          </a:extLst>
        </xdr:cNvPr>
        <xdr:cNvCxnSpPr/>
      </xdr:nvCxnSpPr>
      <xdr:spPr>
        <a:xfrm>
          <a:off x="12447905" y="57863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92" name="テキスト ボックス 491">
          <a:extLst>
            <a:ext uri="{FF2B5EF4-FFF2-40B4-BE49-F238E27FC236}">
              <a16:creationId xmlns:a16="http://schemas.microsoft.com/office/drawing/2014/main" id="{4C602E43-410C-4088-8F51-74ECBE295E0C}"/>
            </a:ext>
          </a:extLst>
        </xdr:cNvPr>
        <xdr:cNvSpPr txBox="1"/>
      </xdr:nvSpPr>
      <xdr:spPr>
        <a:xfrm>
          <a:off x="12108966" y="56421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3" name="直線コネクタ 492">
          <a:extLst>
            <a:ext uri="{FF2B5EF4-FFF2-40B4-BE49-F238E27FC236}">
              <a16:creationId xmlns:a16="http://schemas.microsoft.com/office/drawing/2014/main" id="{D975D613-5ACE-4AF2-8D96-F7CE3394F8CC}"/>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一般廃棄物処理施設】&#10;有形固定資産減価償却率グラフ枠">
          <a:extLst>
            <a:ext uri="{FF2B5EF4-FFF2-40B4-BE49-F238E27FC236}">
              <a16:creationId xmlns:a16="http://schemas.microsoft.com/office/drawing/2014/main" id="{854322AD-E6E9-4AF0-8E7C-72AEA5867BAC}"/>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95" name="直線コネクタ 494">
          <a:extLst>
            <a:ext uri="{FF2B5EF4-FFF2-40B4-BE49-F238E27FC236}">
              <a16:creationId xmlns:a16="http://schemas.microsoft.com/office/drawing/2014/main" id="{9BD358DA-9447-485E-90B7-DA75839153C8}"/>
            </a:ext>
          </a:extLst>
        </xdr:cNvPr>
        <xdr:cNvCxnSpPr/>
      </xdr:nvCxnSpPr>
      <xdr:spPr>
        <a:xfrm flipV="1">
          <a:off x="16316959" y="5861413"/>
          <a:ext cx="0" cy="1595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96" name="【一般廃棄物処理施設】&#10;有形固定資産減価償却率最小値テキスト">
          <a:extLst>
            <a:ext uri="{FF2B5EF4-FFF2-40B4-BE49-F238E27FC236}">
              <a16:creationId xmlns:a16="http://schemas.microsoft.com/office/drawing/2014/main" id="{DA7D0562-356C-4C39-8ED3-EC2EEF66C894}"/>
            </a:ext>
          </a:extLst>
        </xdr:cNvPr>
        <xdr:cNvSpPr txBox="1"/>
      </xdr:nvSpPr>
      <xdr:spPr>
        <a:xfrm>
          <a:off x="16355695" y="746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97" name="直線コネクタ 496">
          <a:extLst>
            <a:ext uri="{FF2B5EF4-FFF2-40B4-BE49-F238E27FC236}">
              <a16:creationId xmlns:a16="http://schemas.microsoft.com/office/drawing/2014/main" id="{F9F5B01C-BA23-4052-AE76-D03A8759C3E6}"/>
            </a:ext>
          </a:extLst>
        </xdr:cNvPr>
        <xdr:cNvCxnSpPr/>
      </xdr:nvCxnSpPr>
      <xdr:spPr>
        <a:xfrm>
          <a:off x="16230600" y="745725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98" name="【一般廃棄物処理施設】&#10;有形固定資産減価償却率最大値テキスト">
          <a:extLst>
            <a:ext uri="{FF2B5EF4-FFF2-40B4-BE49-F238E27FC236}">
              <a16:creationId xmlns:a16="http://schemas.microsoft.com/office/drawing/2014/main" id="{ACBA189A-AD02-4A05-B9F2-60B0F7E4E8B7}"/>
            </a:ext>
          </a:extLst>
        </xdr:cNvPr>
        <xdr:cNvSpPr txBox="1"/>
      </xdr:nvSpPr>
      <xdr:spPr>
        <a:xfrm>
          <a:off x="16355695" y="56347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99" name="直線コネクタ 498">
          <a:extLst>
            <a:ext uri="{FF2B5EF4-FFF2-40B4-BE49-F238E27FC236}">
              <a16:creationId xmlns:a16="http://schemas.microsoft.com/office/drawing/2014/main" id="{FBA0FE8B-73F2-4CBF-831D-9EA060E10FFF}"/>
            </a:ext>
          </a:extLst>
        </xdr:cNvPr>
        <xdr:cNvCxnSpPr/>
      </xdr:nvCxnSpPr>
      <xdr:spPr>
        <a:xfrm>
          <a:off x="16230600" y="586141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00" name="【一般廃棄物処理施設】&#10;有形固定資産減価償却率平均値テキスト">
          <a:extLst>
            <a:ext uri="{FF2B5EF4-FFF2-40B4-BE49-F238E27FC236}">
              <a16:creationId xmlns:a16="http://schemas.microsoft.com/office/drawing/2014/main" id="{5E60EAD3-42DA-4B8D-B1C9-D467163394FB}"/>
            </a:ext>
          </a:extLst>
        </xdr:cNvPr>
        <xdr:cNvSpPr txBox="1"/>
      </xdr:nvSpPr>
      <xdr:spPr>
        <a:xfrm>
          <a:off x="16355695" y="6565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01" name="フローチャート: 判断 500">
          <a:extLst>
            <a:ext uri="{FF2B5EF4-FFF2-40B4-BE49-F238E27FC236}">
              <a16:creationId xmlns:a16="http://schemas.microsoft.com/office/drawing/2014/main" id="{D1889B6E-569C-4BD6-B444-64399C6BA5C6}"/>
            </a:ext>
          </a:extLst>
        </xdr:cNvPr>
        <xdr:cNvSpPr/>
      </xdr:nvSpPr>
      <xdr:spPr>
        <a:xfrm>
          <a:off x="16268700" y="67233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02" name="フローチャート: 判断 501">
          <a:extLst>
            <a:ext uri="{FF2B5EF4-FFF2-40B4-BE49-F238E27FC236}">
              <a16:creationId xmlns:a16="http://schemas.microsoft.com/office/drawing/2014/main" id="{D6E4C570-CEFE-4667-B7E0-6839B2994C90}"/>
            </a:ext>
          </a:extLst>
        </xdr:cNvPr>
        <xdr:cNvSpPr/>
      </xdr:nvSpPr>
      <xdr:spPr>
        <a:xfrm>
          <a:off x="15430500" y="6778081"/>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03" name="フローチャート: 判断 502">
          <a:extLst>
            <a:ext uri="{FF2B5EF4-FFF2-40B4-BE49-F238E27FC236}">
              <a16:creationId xmlns:a16="http://schemas.microsoft.com/office/drawing/2014/main" id="{32A11ACA-7B2D-498E-9817-B0FC14E1858B}"/>
            </a:ext>
          </a:extLst>
        </xdr:cNvPr>
        <xdr:cNvSpPr/>
      </xdr:nvSpPr>
      <xdr:spPr>
        <a:xfrm>
          <a:off x="14543405" y="67671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04" name="フローチャート: 判断 503">
          <a:extLst>
            <a:ext uri="{FF2B5EF4-FFF2-40B4-BE49-F238E27FC236}">
              <a16:creationId xmlns:a16="http://schemas.microsoft.com/office/drawing/2014/main" id="{DFDE25DD-642E-4533-A1C3-14F623941EAE}"/>
            </a:ext>
          </a:extLst>
        </xdr:cNvPr>
        <xdr:cNvSpPr/>
      </xdr:nvSpPr>
      <xdr:spPr>
        <a:xfrm>
          <a:off x="13650595" y="67952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05" name="フローチャート: 判断 504">
          <a:extLst>
            <a:ext uri="{FF2B5EF4-FFF2-40B4-BE49-F238E27FC236}">
              <a16:creationId xmlns:a16="http://schemas.microsoft.com/office/drawing/2014/main" id="{86056556-5F27-43A6-B4D9-2D1FF57824B8}"/>
            </a:ext>
          </a:extLst>
        </xdr:cNvPr>
        <xdr:cNvSpPr/>
      </xdr:nvSpPr>
      <xdr:spPr>
        <a:xfrm>
          <a:off x="12763500" y="679685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BBC04C16-6D5F-49B1-88CD-60DD23ED5726}"/>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7A19596C-4B00-4B2E-A6AB-6F057FFB9F26}"/>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C49304EB-6D3D-4FBF-94A9-F95839FFF245}"/>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EA73A7EC-2E49-4BBA-9424-381016CF43BB}"/>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1E08FED8-EA75-46EB-AB6A-4B4442D86379}"/>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93980</xdr:rowOff>
    </xdr:from>
    <xdr:to>
      <xdr:col>85</xdr:col>
      <xdr:colOff>177800</xdr:colOff>
      <xdr:row>41</xdr:row>
      <xdr:rowOff>24130</xdr:rowOff>
    </xdr:to>
    <xdr:sp macro="" textlink="">
      <xdr:nvSpPr>
        <xdr:cNvPr id="511" name="楕円 510">
          <a:extLst>
            <a:ext uri="{FF2B5EF4-FFF2-40B4-BE49-F238E27FC236}">
              <a16:creationId xmlns:a16="http://schemas.microsoft.com/office/drawing/2014/main" id="{85F55D74-6C61-44F5-9895-5D7F3121FDB3}"/>
            </a:ext>
          </a:extLst>
        </xdr:cNvPr>
        <xdr:cNvSpPr/>
      </xdr:nvSpPr>
      <xdr:spPr>
        <a:xfrm>
          <a:off x="16268700" y="710819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72407</xdr:rowOff>
    </xdr:from>
    <xdr:ext cx="405111" cy="259045"/>
    <xdr:sp macro="" textlink="">
      <xdr:nvSpPr>
        <xdr:cNvPr id="512" name="【一般廃棄物処理施設】&#10;有形固定資産減価償却率該当値テキスト">
          <a:extLst>
            <a:ext uri="{FF2B5EF4-FFF2-40B4-BE49-F238E27FC236}">
              <a16:creationId xmlns:a16="http://schemas.microsoft.com/office/drawing/2014/main" id="{3F349FB8-C56B-4EAD-BB77-D346197C645F}"/>
            </a:ext>
          </a:extLst>
        </xdr:cNvPr>
        <xdr:cNvSpPr txBox="1"/>
      </xdr:nvSpPr>
      <xdr:spPr>
        <a:xfrm>
          <a:off x="16355695" y="708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56424</xdr:rowOff>
    </xdr:from>
    <xdr:to>
      <xdr:col>81</xdr:col>
      <xdr:colOff>101600</xdr:colOff>
      <xdr:row>40</xdr:row>
      <xdr:rowOff>158024</xdr:rowOff>
    </xdr:to>
    <xdr:sp macro="" textlink="">
      <xdr:nvSpPr>
        <xdr:cNvPr id="513" name="楕円 512">
          <a:extLst>
            <a:ext uri="{FF2B5EF4-FFF2-40B4-BE49-F238E27FC236}">
              <a16:creationId xmlns:a16="http://schemas.microsoft.com/office/drawing/2014/main" id="{9D0FAE43-825B-467F-A5E7-98E0B7609B5D}"/>
            </a:ext>
          </a:extLst>
        </xdr:cNvPr>
        <xdr:cNvSpPr/>
      </xdr:nvSpPr>
      <xdr:spPr>
        <a:xfrm>
          <a:off x="15430500" y="7070634"/>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107224</xdr:rowOff>
    </xdr:from>
    <xdr:to>
      <xdr:col>85</xdr:col>
      <xdr:colOff>127000</xdr:colOff>
      <xdr:row>40</xdr:row>
      <xdr:rowOff>144780</xdr:rowOff>
    </xdr:to>
    <xdr:cxnSp macro="">
      <xdr:nvCxnSpPr>
        <xdr:cNvPr id="514" name="直線コネクタ 513">
          <a:extLst>
            <a:ext uri="{FF2B5EF4-FFF2-40B4-BE49-F238E27FC236}">
              <a16:creationId xmlns:a16="http://schemas.microsoft.com/office/drawing/2014/main" id="{4294EB33-CEA9-45BC-BBA2-46F3555EE13F}"/>
            </a:ext>
          </a:extLst>
        </xdr:cNvPr>
        <xdr:cNvCxnSpPr/>
      </xdr:nvCxnSpPr>
      <xdr:spPr>
        <a:xfrm>
          <a:off x="15479395" y="7119529"/>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40096</xdr:rowOff>
    </xdr:from>
    <xdr:to>
      <xdr:col>76</xdr:col>
      <xdr:colOff>165100</xdr:colOff>
      <xdr:row>40</xdr:row>
      <xdr:rowOff>141696</xdr:rowOff>
    </xdr:to>
    <xdr:sp macro="" textlink="">
      <xdr:nvSpPr>
        <xdr:cNvPr id="515" name="楕円 514">
          <a:extLst>
            <a:ext uri="{FF2B5EF4-FFF2-40B4-BE49-F238E27FC236}">
              <a16:creationId xmlns:a16="http://schemas.microsoft.com/office/drawing/2014/main" id="{2D1844B4-44B1-493D-A8FA-62999B6BCEB6}"/>
            </a:ext>
          </a:extLst>
        </xdr:cNvPr>
        <xdr:cNvSpPr/>
      </xdr:nvSpPr>
      <xdr:spPr>
        <a:xfrm>
          <a:off x="14543405" y="70504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90896</xdr:rowOff>
    </xdr:from>
    <xdr:to>
      <xdr:col>81</xdr:col>
      <xdr:colOff>50800</xdr:colOff>
      <xdr:row>40</xdr:row>
      <xdr:rowOff>107224</xdr:rowOff>
    </xdr:to>
    <xdr:cxnSp macro="">
      <xdr:nvCxnSpPr>
        <xdr:cNvPr id="516" name="直線コネクタ 515">
          <a:extLst>
            <a:ext uri="{FF2B5EF4-FFF2-40B4-BE49-F238E27FC236}">
              <a16:creationId xmlns:a16="http://schemas.microsoft.com/office/drawing/2014/main" id="{7C536241-3950-4A7D-9754-7AA14F5F69A1}"/>
            </a:ext>
          </a:extLst>
        </xdr:cNvPr>
        <xdr:cNvCxnSpPr/>
      </xdr:nvCxnSpPr>
      <xdr:spPr>
        <a:xfrm>
          <a:off x="14592300" y="7105106"/>
          <a:ext cx="887095" cy="1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17235</xdr:rowOff>
    </xdr:from>
    <xdr:to>
      <xdr:col>72</xdr:col>
      <xdr:colOff>38100</xdr:colOff>
      <xdr:row>40</xdr:row>
      <xdr:rowOff>118835</xdr:rowOff>
    </xdr:to>
    <xdr:sp macro="" textlink="">
      <xdr:nvSpPr>
        <xdr:cNvPr id="517" name="楕円 516">
          <a:extLst>
            <a:ext uri="{FF2B5EF4-FFF2-40B4-BE49-F238E27FC236}">
              <a16:creationId xmlns:a16="http://schemas.microsoft.com/office/drawing/2014/main" id="{2EF7568B-D157-4A51-BE93-58CF5C4A7C8D}"/>
            </a:ext>
          </a:extLst>
        </xdr:cNvPr>
        <xdr:cNvSpPr/>
      </xdr:nvSpPr>
      <xdr:spPr>
        <a:xfrm>
          <a:off x="13650595" y="703144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68035</xdr:rowOff>
    </xdr:from>
    <xdr:to>
      <xdr:col>76</xdr:col>
      <xdr:colOff>114300</xdr:colOff>
      <xdr:row>40</xdr:row>
      <xdr:rowOff>90896</xdr:rowOff>
    </xdr:to>
    <xdr:cxnSp macro="">
      <xdr:nvCxnSpPr>
        <xdr:cNvPr id="518" name="直線コネクタ 517">
          <a:extLst>
            <a:ext uri="{FF2B5EF4-FFF2-40B4-BE49-F238E27FC236}">
              <a16:creationId xmlns:a16="http://schemas.microsoft.com/office/drawing/2014/main" id="{A0900A8B-6324-4701-AE71-EC91D9E54426}"/>
            </a:ext>
          </a:extLst>
        </xdr:cNvPr>
        <xdr:cNvCxnSpPr/>
      </xdr:nvCxnSpPr>
      <xdr:spPr>
        <a:xfrm>
          <a:off x="13705205" y="7080340"/>
          <a:ext cx="887095"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165826</xdr:rowOff>
    </xdr:from>
    <xdr:to>
      <xdr:col>67</xdr:col>
      <xdr:colOff>101600</xdr:colOff>
      <xdr:row>40</xdr:row>
      <xdr:rowOff>95976</xdr:rowOff>
    </xdr:to>
    <xdr:sp macro="" textlink="">
      <xdr:nvSpPr>
        <xdr:cNvPr id="519" name="楕円 518">
          <a:extLst>
            <a:ext uri="{FF2B5EF4-FFF2-40B4-BE49-F238E27FC236}">
              <a16:creationId xmlns:a16="http://schemas.microsoft.com/office/drawing/2014/main" id="{2A8517D3-1C07-43A1-97D4-81A125FE9C6B}"/>
            </a:ext>
          </a:extLst>
        </xdr:cNvPr>
        <xdr:cNvSpPr/>
      </xdr:nvSpPr>
      <xdr:spPr>
        <a:xfrm>
          <a:off x="12763500" y="6999061"/>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45176</xdr:rowOff>
    </xdr:from>
    <xdr:to>
      <xdr:col>71</xdr:col>
      <xdr:colOff>177800</xdr:colOff>
      <xdr:row>40</xdr:row>
      <xdr:rowOff>68035</xdr:rowOff>
    </xdr:to>
    <xdr:cxnSp macro="">
      <xdr:nvCxnSpPr>
        <xdr:cNvPr id="520" name="直線コネクタ 519">
          <a:extLst>
            <a:ext uri="{FF2B5EF4-FFF2-40B4-BE49-F238E27FC236}">
              <a16:creationId xmlns:a16="http://schemas.microsoft.com/office/drawing/2014/main" id="{259108C5-0F08-44CF-B9E2-A9D2DD2B64B9}"/>
            </a:ext>
          </a:extLst>
        </xdr:cNvPr>
        <xdr:cNvCxnSpPr/>
      </xdr:nvCxnSpPr>
      <xdr:spPr>
        <a:xfrm>
          <a:off x="12812395" y="7053671"/>
          <a:ext cx="89281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21" name="n_1aveValue【一般廃棄物処理施設】&#10;有形固定資産減価償却率">
          <a:extLst>
            <a:ext uri="{FF2B5EF4-FFF2-40B4-BE49-F238E27FC236}">
              <a16:creationId xmlns:a16="http://schemas.microsoft.com/office/drawing/2014/main" id="{81B2ED10-E316-4BE0-8955-D9F3B250CD1E}"/>
            </a:ext>
          </a:extLst>
        </xdr:cNvPr>
        <xdr:cNvSpPr txBox="1"/>
      </xdr:nvSpPr>
      <xdr:spPr>
        <a:xfrm>
          <a:off x="15267949" y="655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22" name="n_2aveValue【一般廃棄物処理施設】&#10;有形固定資産減価償却率">
          <a:extLst>
            <a:ext uri="{FF2B5EF4-FFF2-40B4-BE49-F238E27FC236}">
              <a16:creationId xmlns:a16="http://schemas.microsoft.com/office/drawing/2014/main" id="{91E887CE-CB12-4041-831A-F956260309EF}"/>
            </a:ext>
          </a:extLst>
        </xdr:cNvPr>
        <xdr:cNvSpPr txBox="1"/>
      </xdr:nvSpPr>
      <xdr:spPr>
        <a:xfrm>
          <a:off x="14391649" y="653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23" name="n_3aveValue【一般廃棄物処理施設】&#10;有形固定資産減価償却率">
          <a:extLst>
            <a:ext uri="{FF2B5EF4-FFF2-40B4-BE49-F238E27FC236}">
              <a16:creationId xmlns:a16="http://schemas.microsoft.com/office/drawing/2014/main" id="{7632D259-6B50-4135-B24F-A98AD818A531}"/>
            </a:ext>
          </a:extLst>
        </xdr:cNvPr>
        <xdr:cNvSpPr txBox="1"/>
      </xdr:nvSpPr>
      <xdr:spPr>
        <a:xfrm>
          <a:off x="13498839" y="6562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24" name="n_4aveValue【一般廃棄物処理施設】&#10;有形固定資産減価償却率">
          <a:extLst>
            <a:ext uri="{FF2B5EF4-FFF2-40B4-BE49-F238E27FC236}">
              <a16:creationId xmlns:a16="http://schemas.microsoft.com/office/drawing/2014/main" id="{638DBF50-8408-402B-A9F3-0833D50E901D}"/>
            </a:ext>
          </a:extLst>
        </xdr:cNvPr>
        <xdr:cNvSpPr txBox="1"/>
      </xdr:nvSpPr>
      <xdr:spPr>
        <a:xfrm>
          <a:off x="12611744" y="6564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149151</xdr:rowOff>
    </xdr:from>
    <xdr:ext cx="405111" cy="259045"/>
    <xdr:sp macro="" textlink="">
      <xdr:nvSpPr>
        <xdr:cNvPr id="525" name="n_1mainValue【一般廃棄物処理施設】&#10;有形固定資産減価償却率">
          <a:extLst>
            <a:ext uri="{FF2B5EF4-FFF2-40B4-BE49-F238E27FC236}">
              <a16:creationId xmlns:a16="http://schemas.microsoft.com/office/drawing/2014/main" id="{EFBDDDAE-4A64-46BD-8596-5CD28382D104}"/>
            </a:ext>
          </a:extLst>
        </xdr:cNvPr>
        <xdr:cNvSpPr txBox="1"/>
      </xdr:nvSpPr>
      <xdr:spPr>
        <a:xfrm>
          <a:off x="15267949" y="715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132823</xdr:rowOff>
    </xdr:from>
    <xdr:ext cx="405111" cy="259045"/>
    <xdr:sp macro="" textlink="">
      <xdr:nvSpPr>
        <xdr:cNvPr id="526" name="n_2mainValue【一般廃棄物処理施設】&#10;有形固定資産減価償却率">
          <a:extLst>
            <a:ext uri="{FF2B5EF4-FFF2-40B4-BE49-F238E27FC236}">
              <a16:creationId xmlns:a16="http://schemas.microsoft.com/office/drawing/2014/main" id="{F2FD2432-8EDA-4E61-B682-8511D415FE35}"/>
            </a:ext>
          </a:extLst>
        </xdr:cNvPr>
        <xdr:cNvSpPr txBox="1"/>
      </xdr:nvSpPr>
      <xdr:spPr>
        <a:xfrm>
          <a:off x="14391649" y="714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109962</xdr:rowOff>
    </xdr:from>
    <xdr:ext cx="405111" cy="259045"/>
    <xdr:sp macro="" textlink="">
      <xdr:nvSpPr>
        <xdr:cNvPr id="527" name="n_3mainValue【一般廃棄物処理施設】&#10;有形固定資産減価償却率">
          <a:extLst>
            <a:ext uri="{FF2B5EF4-FFF2-40B4-BE49-F238E27FC236}">
              <a16:creationId xmlns:a16="http://schemas.microsoft.com/office/drawing/2014/main" id="{A0F63798-FF6E-468A-98F9-EA4C2E3435C5}"/>
            </a:ext>
          </a:extLst>
        </xdr:cNvPr>
        <xdr:cNvSpPr txBox="1"/>
      </xdr:nvSpPr>
      <xdr:spPr>
        <a:xfrm>
          <a:off x="13498839" y="712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87103</xdr:rowOff>
    </xdr:from>
    <xdr:ext cx="405111" cy="259045"/>
    <xdr:sp macro="" textlink="">
      <xdr:nvSpPr>
        <xdr:cNvPr id="528" name="n_4mainValue【一般廃棄物処理施設】&#10;有形固定資産減価償却率">
          <a:extLst>
            <a:ext uri="{FF2B5EF4-FFF2-40B4-BE49-F238E27FC236}">
              <a16:creationId xmlns:a16="http://schemas.microsoft.com/office/drawing/2014/main" id="{71079C74-C1DE-4A76-A222-3F490FBB643C}"/>
            </a:ext>
          </a:extLst>
        </xdr:cNvPr>
        <xdr:cNvSpPr txBox="1"/>
      </xdr:nvSpPr>
      <xdr:spPr>
        <a:xfrm>
          <a:off x="12611744" y="709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9" name="正方形/長方形 528">
          <a:extLst>
            <a:ext uri="{FF2B5EF4-FFF2-40B4-BE49-F238E27FC236}">
              <a16:creationId xmlns:a16="http://schemas.microsoft.com/office/drawing/2014/main" id="{32BE25D8-FADF-4AC3-A7CE-295B83D6BD34}"/>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0" name="正方形/長方形 529">
          <a:extLst>
            <a:ext uri="{FF2B5EF4-FFF2-40B4-BE49-F238E27FC236}">
              <a16:creationId xmlns:a16="http://schemas.microsoft.com/office/drawing/2014/main" id="{2C4DD114-83A3-4C9E-B088-D8B979BDE05E}"/>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1" name="正方形/長方形 530">
          <a:extLst>
            <a:ext uri="{FF2B5EF4-FFF2-40B4-BE49-F238E27FC236}">
              <a16:creationId xmlns:a16="http://schemas.microsoft.com/office/drawing/2014/main" id="{9BE81757-35BD-4CD0-9A0F-559C638C34CF}"/>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2" name="正方形/長方形 531">
          <a:extLst>
            <a:ext uri="{FF2B5EF4-FFF2-40B4-BE49-F238E27FC236}">
              <a16:creationId xmlns:a16="http://schemas.microsoft.com/office/drawing/2014/main" id="{1E7FFF5F-825B-421D-954A-138BF2DD54E8}"/>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3" name="正方形/長方形 532">
          <a:extLst>
            <a:ext uri="{FF2B5EF4-FFF2-40B4-BE49-F238E27FC236}">
              <a16:creationId xmlns:a16="http://schemas.microsoft.com/office/drawing/2014/main" id="{FC08FC5A-3908-416D-AD88-CF1E728AFB39}"/>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4" name="正方形/長方形 533">
          <a:extLst>
            <a:ext uri="{FF2B5EF4-FFF2-40B4-BE49-F238E27FC236}">
              <a16:creationId xmlns:a16="http://schemas.microsoft.com/office/drawing/2014/main" id="{D7E05BA8-ED87-4504-8D42-F544C79274A9}"/>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5" name="正方形/長方形 534">
          <a:extLst>
            <a:ext uri="{FF2B5EF4-FFF2-40B4-BE49-F238E27FC236}">
              <a16:creationId xmlns:a16="http://schemas.microsoft.com/office/drawing/2014/main" id="{BD665234-F45C-49B3-9057-E6416680463A}"/>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6" name="正方形/長方形 535">
          <a:extLst>
            <a:ext uri="{FF2B5EF4-FFF2-40B4-BE49-F238E27FC236}">
              <a16:creationId xmlns:a16="http://schemas.microsoft.com/office/drawing/2014/main" id="{34059272-B550-4496-B526-94AA81B9045C}"/>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7" name="テキスト ボックス 536">
          <a:extLst>
            <a:ext uri="{FF2B5EF4-FFF2-40B4-BE49-F238E27FC236}">
              <a16:creationId xmlns:a16="http://schemas.microsoft.com/office/drawing/2014/main" id="{3652C799-CBC8-4F01-8CF0-4999AE687B6D}"/>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8" name="直線コネクタ 537">
          <a:extLst>
            <a:ext uri="{FF2B5EF4-FFF2-40B4-BE49-F238E27FC236}">
              <a16:creationId xmlns:a16="http://schemas.microsoft.com/office/drawing/2014/main" id="{1D31652E-C9F6-4738-9A55-A6F38BD03C43}"/>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39" name="直線コネクタ 538">
          <a:extLst>
            <a:ext uri="{FF2B5EF4-FFF2-40B4-BE49-F238E27FC236}">
              <a16:creationId xmlns:a16="http://schemas.microsoft.com/office/drawing/2014/main" id="{73B0D99A-7C73-4D41-A839-4D2FD1F74A92}"/>
            </a:ext>
          </a:extLst>
        </xdr:cNvPr>
        <xdr:cNvCxnSpPr/>
      </xdr:nvCxnSpPr>
      <xdr:spPr>
        <a:xfrm>
          <a:off x="18288000"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40" name="テキスト ボックス 539">
          <a:extLst>
            <a:ext uri="{FF2B5EF4-FFF2-40B4-BE49-F238E27FC236}">
              <a16:creationId xmlns:a16="http://schemas.microsoft.com/office/drawing/2014/main" id="{E409408A-60B6-47C9-B381-CEA5BDAE781C}"/>
            </a:ext>
          </a:extLst>
        </xdr:cNvPr>
        <xdr:cNvSpPr txBox="1"/>
      </xdr:nvSpPr>
      <xdr:spPr>
        <a:xfrm>
          <a:off x="18043024" y="71710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41" name="直線コネクタ 540">
          <a:extLst>
            <a:ext uri="{FF2B5EF4-FFF2-40B4-BE49-F238E27FC236}">
              <a16:creationId xmlns:a16="http://schemas.microsoft.com/office/drawing/2014/main" id="{A2E62FEC-5148-41DC-95EB-E5B19CFDC65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42" name="テキスト ボックス 541">
          <a:extLst>
            <a:ext uri="{FF2B5EF4-FFF2-40B4-BE49-F238E27FC236}">
              <a16:creationId xmlns:a16="http://schemas.microsoft.com/office/drawing/2014/main" id="{F6668A19-C506-4819-816D-FC13F96FFEBE}"/>
            </a:ext>
          </a:extLst>
        </xdr:cNvPr>
        <xdr:cNvSpPr txBox="1"/>
      </xdr:nvSpPr>
      <xdr:spPr>
        <a:xfrm>
          <a:off x="17690676" y="6706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43" name="直線コネクタ 542">
          <a:extLst>
            <a:ext uri="{FF2B5EF4-FFF2-40B4-BE49-F238E27FC236}">
              <a16:creationId xmlns:a16="http://schemas.microsoft.com/office/drawing/2014/main" id="{D8F0B30D-DB6B-4079-8DC3-335A53743CB8}"/>
            </a:ext>
          </a:extLst>
        </xdr:cNvPr>
        <xdr:cNvCxnSpPr/>
      </xdr:nvCxnSpPr>
      <xdr:spPr>
        <a:xfrm>
          <a:off x="18288000"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44" name="テキスト ボックス 543">
          <a:extLst>
            <a:ext uri="{FF2B5EF4-FFF2-40B4-BE49-F238E27FC236}">
              <a16:creationId xmlns:a16="http://schemas.microsoft.com/office/drawing/2014/main" id="{062B9D7A-D1BC-4200-93DC-5EF85DA2D428}"/>
            </a:ext>
          </a:extLst>
        </xdr:cNvPr>
        <xdr:cNvSpPr txBox="1"/>
      </xdr:nvSpPr>
      <xdr:spPr>
        <a:xfrm>
          <a:off x="17690676" y="62414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45" name="直線コネクタ 544">
          <a:extLst>
            <a:ext uri="{FF2B5EF4-FFF2-40B4-BE49-F238E27FC236}">
              <a16:creationId xmlns:a16="http://schemas.microsoft.com/office/drawing/2014/main" id="{94A64F36-86D4-4B0F-879B-E6B000410128}"/>
            </a:ext>
          </a:extLst>
        </xdr:cNvPr>
        <xdr:cNvCxnSpPr/>
      </xdr:nvCxnSpPr>
      <xdr:spPr>
        <a:xfrm>
          <a:off x="18288000"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46" name="テキスト ボックス 545">
          <a:extLst>
            <a:ext uri="{FF2B5EF4-FFF2-40B4-BE49-F238E27FC236}">
              <a16:creationId xmlns:a16="http://schemas.microsoft.com/office/drawing/2014/main" id="{5432FE33-30D7-40AD-B07A-13F77BA53BB9}"/>
            </a:ext>
          </a:extLst>
        </xdr:cNvPr>
        <xdr:cNvSpPr txBox="1"/>
      </xdr:nvSpPr>
      <xdr:spPr>
        <a:xfrm>
          <a:off x="17690676" y="57689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7" name="直線コネクタ 546">
          <a:extLst>
            <a:ext uri="{FF2B5EF4-FFF2-40B4-BE49-F238E27FC236}">
              <a16:creationId xmlns:a16="http://schemas.microsoft.com/office/drawing/2014/main" id="{CCD4327B-7C26-4464-80F7-A73828B07B4F}"/>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8" name="テキスト ボックス 547">
          <a:extLst>
            <a:ext uri="{FF2B5EF4-FFF2-40B4-BE49-F238E27FC236}">
              <a16:creationId xmlns:a16="http://schemas.microsoft.com/office/drawing/2014/main" id="{E3CF1AF1-01EB-43B4-B825-BA422CE0C3B5}"/>
            </a:ext>
          </a:extLst>
        </xdr:cNvPr>
        <xdr:cNvSpPr txBox="1"/>
      </xdr:nvSpPr>
      <xdr:spPr>
        <a:xfrm>
          <a:off x="17690676" y="53041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9" name="【一般廃棄物処理施設】&#10;一人当たり有形固定資産（償却資産）額グラフ枠">
          <a:extLst>
            <a:ext uri="{FF2B5EF4-FFF2-40B4-BE49-F238E27FC236}">
              <a16:creationId xmlns:a16="http://schemas.microsoft.com/office/drawing/2014/main" id="{484D7482-2917-4F0C-8892-FBEABF47AB23}"/>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50" name="直線コネクタ 549">
          <a:extLst>
            <a:ext uri="{FF2B5EF4-FFF2-40B4-BE49-F238E27FC236}">
              <a16:creationId xmlns:a16="http://schemas.microsoft.com/office/drawing/2014/main" id="{81801010-35D6-4519-BFAD-00B54C3804BC}"/>
            </a:ext>
          </a:extLst>
        </xdr:cNvPr>
        <xdr:cNvCxnSpPr/>
      </xdr:nvCxnSpPr>
      <xdr:spPr>
        <a:xfrm flipV="1">
          <a:off x="22162769" y="5784751"/>
          <a:ext cx="0" cy="1535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51" name="【一般廃棄物処理施設】&#10;一人当たり有形固定資産（償却資産）額最小値テキスト">
          <a:extLst>
            <a:ext uri="{FF2B5EF4-FFF2-40B4-BE49-F238E27FC236}">
              <a16:creationId xmlns:a16="http://schemas.microsoft.com/office/drawing/2014/main" id="{080B7772-1B62-4414-A703-CA7EBA3F4D15}"/>
            </a:ext>
          </a:extLst>
        </xdr:cNvPr>
        <xdr:cNvSpPr txBox="1"/>
      </xdr:nvSpPr>
      <xdr:spPr>
        <a:xfrm>
          <a:off x="22201505" y="732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52" name="直線コネクタ 551">
          <a:extLst>
            <a:ext uri="{FF2B5EF4-FFF2-40B4-BE49-F238E27FC236}">
              <a16:creationId xmlns:a16="http://schemas.microsoft.com/office/drawing/2014/main" id="{30C61184-A312-4DDA-BE2C-4E325EFA8D6D}"/>
            </a:ext>
          </a:extLst>
        </xdr:cNvPr>
        <xdr:cNvCxnSpPr/>
      </xdr:nvCxnSpPr>
      <xdr:spPr>
        <a:xfrm>
          <a:off x="22070695" y="732018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53" name="【一般廃棄物処理施設】&#10;一人当たり有形固定資産（償却資産）額最大値テキスト">
          <a:extLst>
            <a:ext uri="{FF2B5EF4-FFF2-40B4-BE49-F238E27FC236}">
              <a16:creationId xmlns:a16="http://schemas.microsoft.com/office/drawing/2014/main" id="{4C75186D-28DC-4C77-9770-8429C6FD7604}"/>
            </a:ext>
          </a:extLst>
        </xdr:cNvPr>
        <xdr:cNvSpPr txBox="1"/>
      </xdr:nvSpPr>
      <xdr:spPr>
        <a:xfrm>
          <a:off x="22201505" y="5550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54" name="直線コネクタ 553">
          <a:extLst>
            <a:ext uri="{FF2B5EF4-FFF2-40B4-BE49-F238E27FC236}">
              <a16:creationId xmlns:a16="http://schemas.microsoft.com/office/drawing/2014/main" id="{F42279FA-BF3E-4B1A-A1E6-6745E1CEFF15}"/>
            </a:ext>
          </a:extLst>
        </xdr:cNvPr>
        <xdr:cNvCxnSpPr/>
      </xdr:nvCxnSpPr>
      <xdr:spPr>
        <a:xfrm>
          <a:off x="22070695" y="578475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555" name="【一般廃棄物処理施設】&#10;一人当たり有形固定資産（償却資産）額平均値テキスト">
          <a:extLst>
            <a:ext uri="{FF2B5EF4-FFF2-40B4-BE49-F238E27FC236}">
              <a16:creationId xmlns:a16="http://schemas.microsoft.com/office/drawing/2014/main" id="{4EEBA3D1-6F8D-4CA1-BA0F-93C051CA133C}"/>
            </a:ext>
          </a:extLst>
        </xdr:cNvPr>
        <xdr:cNvSpPr txBox="1"/>
      </xdr:nvSpPr>
      <xdr:spPr>
        <a:xfrm>
          <a:off x="22201505" y="70367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56" name="フローチャート: 判断 555">
          <a:extLst>
            <a:ext uri="{FF2B5EF4-FFF2-40B4-BE49-F238E27FC236}">
              <a16:creationId xmlns:a16="http://schemas.microsoft.com/office/drawing/2014/main" id="{5AE2A3A2-5642-4085-B994-2122FAAB2059}"/>
            </a:ext>
          </a:extLst>
        </xdr:cNvPr>
        <xdr:cNvSpPr/>
      </xdr:nvSpPr>
      <xdr:spPr>
        <a:xfrm>
          <a:off x="22108795" y="705265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57" name="フローチャート: 判断 556">
          <a:extLst>
            <a:ext uri="{FF2B5EF4-FFF2-40B4-BE49-F238E27FC236}">
              <a16:creationId xmlns:a16="http://schemas.microsoft.com/office/drawing/2014/main" id="{6D262827-D27B-4DEB-ACBC-1E76BD513E18}"/>
            </a:ext>
          </a:extLst>
        </xdr:cNvPr>
        <xdr:cNvSpPr/>
      </xdr:nvSpPr>
      <xdr:spPr>
        <a:xfrm>
          <a:off x="21270595" y="706909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58" name="フローチャート: 判断 557">
          <a:extLst>
            <a:ext uri="{FF2B5EF4-FFF2-40B4-BE49-F238E27FC236}">
              <a16:creationId xmlns:a16="http://schemas.microsoft.com/office/drawing/2014/main" id="{CC00ABA6-B121-4443-B33B-056CDB6FB480}"/>
            </a:ext>
          </a:extLst>
        </xdr:cNvPr>
        <xdr:cNvSpPr/>
      </xdr:nvSpPr>
      <xdr:spPr>
        <a:xfrm>
          <a:off x="20383500" y="7073823"/>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59" name="フローチャート: 判断 558">
          <a:extLst>
            <a:ext uri="{FF2B5EF4-FFF2-40B4-BE49-F238E27FC236}">
              <a16:creationId xmlns:a16="http://schemas.microsoft.com/office/drawing/2014/main" id="{2550E260-BCFA-4286-B37B-576557082387}"/>
            </a:ext>
          </a:extLst>
        </xdr:cNvPr>
        <xdr:cNvSpPr/>
      </xdr:nvSpPr>
      <xdr:spPr>
        <a:xfrm>
          <a:off x="19496405" y="7089554"/>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60" name="フローチャート: 判断 559">
          <a:extLst>
            <a:ext uri="{FF2B5EF4-FFF2-40B4-BE49-F238E27FC236}">
              <a16:creationId xmlns:a16="http://schemas.microsoft.com/office/drawing/2014/main" id="{B709DD71-45DE-4B05-9447-E6A7E36F1982}"/>
            </a:ext>
          </a:extLst>
        </xdr:cNvPr>
        <xdr:cNvSpPr/>
      </xdr:nvSpPr>
      <xdr:spPr>
        <a:xfrm>
          <a:off x="18603595" y="709021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97D2B907-5B98-4DA7-8DA3-BCB4D5745FFD}"/>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C92E3A8E-70C3-4765-A053-B0FF2BBAF6DE}"/>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26E3E9EF-1E0F-4AE8-AEF7-9CD9D3060973}"/>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C57CE1E1-2327-4FF3-BBF5-0641049429B8}"/>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5" name="テキスト ボックス 564">
          <a:extLst>
            <a:ext uri="{FF2B5EF4-FFF2-40B4-BE49-F238E27FC236}">
              <a16:creationId xmlns:a16="http://schemas.microsoft.com/office/drawing/2014/main" id="{29B123A8-1722-4B60-B071-BF1D930AE6E1}"/>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79537</xdr:rowOff>
    </xdr:from>
    <xdr:to>
      <xdr:col>116</xdr:col>
      <xdr:colOff>114300</xdr:colOff>
      <xdr:row>39</xdr:row>
      <xdr:rowOff>9687</xdr:rowOff>
    </xdr:to>
    <xdr:sp macro="" textlink="">
      <xdr:nvSpPr>
        <xdr:cNvPr id="566" name="楕円 565">
          <a:extLst>
            <a:ext uri="{FF2B5EF4-FFF2-40B4-BE49-F238E27FC236}">
              <a16:creationId xmlns:a16="http://schemas.microsoft.com/office/drawing/2014/main" id="{63BFE08A-9B44-45F4-A46F-7C1853451182}"/>
            </a:ext>
          </a:extLst>
        </xdr:cNvPr>
        <xdr:cNvSpPr/>
      </xdr:nvSpPr>
      <xdr:spPr>
        <a:xfrm>
          <a:off x="22108795" y="673941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102414</xdr:rowOff>
    </xdr:from>
    <xdr:ext cx="599010" cy="259045"/>
    <xdr:sp macro="" textlink="">
      <xdr:nvSpPr>
        <xdr:cNvPr id="567" name="【一般廃棄物処理施設】&#10;一人当たり有形固定資産（償却資産）額該当値テキスト">
          <a:extLst>
            <a:ext uri="{FF2B5EF4-FFF2-40B4-BE49-F238E27FC236}">
              <a16:creationId xmlns:a16="http://schemas.microsoft.com/office/drawing/2014/main" id="{FCCBDCB4-D7D8-423C-B932-BCD824F1EF73}"/>
            </a:ext>
          </a:extLst>
        </xdr:cNvPr>
        <xdr:cNvSpPr txBox="1"/>
      </xdr:nvSpPr>
      <xdr:spPr>
        <a:xfrm>
          <a:off x="22201505" y="658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83492</xdr:rowOff>
    </xdr:from>
    <xdr:to>
      <xdr:col>112</xdr:col>
      <xdr:colOff>38100</xdr:colOff>
      <xdr:row>39</xdr:row>
      <xdr:rowOff>13642</xdr:rowOff>
    </xdr:to>
    <xdr:sp macro="" textlink="">
      <xdr:nvSpPr>
        <xdr:cNvPr id="568" name="楕円 567">
          <a:extLst>
            <a:ext uri="{FF2B5EF4-FFF2-40B4-BE49-F238E27FC236}">
              <a16:creationId xmlns:a16="http://schemas.microsoft.com/office/drawing/2014/main" id="{3C77E4A2-EC53-4B34-9D68-A6902D8E35AB}"/>
            </a:ext>
          </a:extLst>
        </xdr:cNvPr>
        <xdr:cNvSpPr/>
      </xdr:nvSpPr>
      <xdr:spPr>
        <a:xfrm>
          <a:off x="21270595" y="674146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130337</xdr:rowOff>
    </xdr:from>
    <xdr:to>
      <xdr:col>116</xdr:col>
      <xdr:colOff>63500</xdr:colOff>
      <xdr:row>38</xdr:row>
      <xdr:rowOff>134292</xdr:rowOff>
    </xdr:to>
    <xdr:cxnSp macro="">
      <xdr:nvCxnSpPr>
        <xdr:cNvPr id="569" name="直線コネクタ 568">
          <a:extLst>
            <a:ext uri="{FF2B5EF4-FFF2-40B4-BE49-F238E27FC236}">
              <a16:creationId xmlns:a16="http://schemas.microsoft.com/office/drawing/2014/main" id="{A0C61225-3C01-4BB2-8A6C-D87E1CC06219}"/>
            </a:ext>
          </a:extLst>
        </xdr:cNvPr>
        <xdr:cNvCxnSpPr/>
      </xdr:nvCxnSpPr>
      <xdr:spPr>
        <a:xfrm flipV="1">
          <a:off x="21325205" y="6794027"/>
          <a:ext cx="8382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91353</xdr:rowOff>
    </xdr:from>
    <xdr:to>
      <xdr:col>107</xdr:col>
      <xdr:colOff>101600</xdr:colOff>
      <xdr:row>39</xdr:row>
      <xdr:rowOff>21503</xdr:rowOff>
    </xdr:to>
    <xdr:sp macro="" textlink="">
      <xdr:nvSpPr>
        <xdr:cNvPr id="570" name="楕円 569">
          <a:extLst>
            <a:ext uri="{FF2B5EF4-FFF2-40B4-BE49-F238E27FC236}">
              <a16:creationId xmlns:a16="http://schemas.microsoft.com/office/drawing/2014/main" id="{B8A1D962-C63D-479A-86C7-D3EB090F1D74}"/>
            </a:ext>
          </a:extLst>
        </xdr:cNvPr>
        <xdr:cNvSpPr/>
      </xdr:nvSpPr>
      <xdr:spPr>
        <a:xfrm>
          <a:off x="20383500" y="675504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134292</xdr:rowOff>
    </xdr:from>
    <xdr:to>
      <xdr:col>111</xdr:col>
      <xdr:colOff>177800</xdr:colOff>
      <xdr:row>38</xdr:row>
      <xdr:rowOff>142153</xdr:rowOff>
    </xdr:to>
    <xdr:cxnSp macro="">
      <xdr:nvCxnSpPr>
        <xdr:cNvPr id="571" name="直線コネクタ 570">
          <a:extLst>
            <a:ext uri="{FF2B5EF4-FFF2-40B4-BE49-F238E27FC236}">
              <a16:creationId xmlns:a16="http://schemas.microsoft.com/office/drawing/2014/main" id="{0348BBE7-DEC5-4A6A-BA21-2CF174D6D06D}"/>
            </a:ext>
          </a:extLst>
        </xdr:cNvPr>
        <xdr:cNvCxnSpPr/>
      </xdr:nvCxnSpPr>
      <xdr:spPr>
        <a:xfrm flipV="1">
          <a:off x="20432395" y="6797982"/>
          <a:ext cx="892810" cy="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99444</xdr:rowOff>
    </xdr:from>
    <xdr:to>
      <xdr:col>102</xdr:col>
      <xdr:colOff>165100</xdr:colOff>
      <xdr:row>39</xdr:row>
      <xdr:rowOff>29594</xdr:rowOff>
    </xdr:to>
    <xdr:sp macro="" textlink="">
      <xdr:nvSpPr>
        <xdr:cNvPr id="572" name="楕円 571">
          <a:extLst>
            <a:ext uri="{FF2B5EF4-FFF2-40B4-BE49-F238E27FC236}">
              <a16:creationId xmlns:a16="http://schemas.microsoft.com/office/drawing/2014/main" id="{329A66B4-7637-4E83-ADE1-C46296C5A086}"/>
            </a:ext>
          </a:extLst>
        </xdr:cNvPr>
        <xdr:cNvSpPr/>
      </xdr:nvSpPr>
      <xdr:spPr>
        <a:xfrm>
          <a:off x="19496405" y="67631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142153</xdr:rowOff>
    </xdr:from>
    <xdr:to>
      <xdr:col>107</xdr:col>
      <xdr:colOff>50800</xdr:colOff>
      <xdr:row>38</xdr:row>
      <xdr:rowOff>150244</xdr:rowOff>
    </xdr:to>
    <xdr:cxnSp macro="">
      <xdr:nvCxnSpPr>
        <xdr:cNvPr id="573" name="直線コネクタ 572">
          <a:extLst>
            <a:ext uri="{FF2B5EF4-FFF2-40B4-BE49-F238E27FC236}">
              <a16:creationId xmlns:a16="http://schemas.microsoft.com/office/drawing/2014/main" id="{4C8B4270-7DC0-4127-A74C-25A4A9881E67}"/>
            </a:ext>
          </a:extLst>
        </xdr:cNvPr>
        <xdr:cNvCxnSpPr/>
      </xdr:nvCxnSpPr>
      <xdr:spPr>
        <a:xfrm flipV="1">
          <a:off x="19545300" y="6803938"/>
          <a:ext cx="887095" cy="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85298</xdr:rowOff>
    </xdr:from>
    <xdr:to>
      <xdr:col>98</xdr:col>
      <xdr:colOff>38100</xdr:colOff>
      <xdr:row>39</xdr:row>
      <xdr:rowOff>15448</xdr:rowOff>
    </xdr:to>
    <xdr:sp macro="" textlink="">
      <xdr:nvSpPr>
        <xdr:cNvPr id="574" name="楕円 573">
          <a:extLst>
            <a:ext uri="{FF2B5EF4-FFF2-40B4-BE49-F238E27FC236}">
              <a16:creationId xmlns:a16="http://schemas.microsoft.com/office/drawing/2014/main" id="{D2CBE5D9-F47F-4B74-8564-99937D04C26F}"/>
            </a:ext>
          </a:extLst>
        </xdr:cNvPr>
        <xdr:cNvSpPr/>
      </xdr:nvSpPr>
      <xdr:spPr>
        <a:xfrm>
          <a:off x="18603595" y="6743273"/>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136098</xdr:rowOff>
    </xdr:from>
    <xdr:to>
      <xdr:col>102</xdr:col>
      <xdr:colOff>114300</xdr:colOff>
      <xdr:row>38</xdr:row>
      <xdr:rowOff>150244</xdr:rowOff>
    </xdr:to>
    <xdr:cxnSp macro="">
      <xdr:nvCxnSpPr>
        <xdr:cNvPr id="575" name="直線コネクタ 574">
          <a:extLst>
            <a:ext uri="{FF2B5EF4-FFF2-40B4-BE49-F238E27FC236}">
              <a16:creationId xmlns:a16="http://schemas.microsoft.com/office/drawing/2014/main" id="{64E3F52A-3D68-4F7E-A082-8BA4D5ECB46A}"/>
            </a:ext>
          </a:extLst>
        </xdr:cNvPr>
        <xdr:cNvCxnSpPr/>
      </xdr:nvCxnSpPr>
      <xdr:spPr>
        <a:xfrm>
          <a:off x="18658205" y="6799788"/>
          <a:ext cx="887095" cy="1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76" name="n_1aveValue【一般廃棄物処理施設】&#10;一人当たり有形固定資産（償却資産）額">
          <a:extLst>
            <a:ext uri="{FF2B5EF4-FFF2-40B4-BE49-F238E27FC236}">
              <a16:creationId xmlns:a16="http://schemas.microsoft.com/office/drawing/2014/main" id="{04B47F29-202C-44C3-8C00-A5D9AA5537B9}"/>
            </a:ext>
          </a:extLst>
        </xdr:cNvPr>
        <xdr:cNvSpPr txBox="1"/>
      </xdr:nvSpPr>
      <xdr:spPr>
        <a:xfrm>
          <a:off x="21041506" y="715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77" name="n_2aveValue【一般廃棄物処理施設】&#10;一人当たり有形固定資産（償却資産）額">
          <a:extLst>
            <a:ext uri="{FF2B5EF4-FFF2-40B4-BE49-F238E27FC236}">
              <a16:creationId xmlns:a16="http://schemas.microsoft.com/office/drawing/2014/main" id="{74A4D866-6C91-4C20-A668-7F1A67E3C257}"/>
            </a:ext>
          </a:extLst>
        </xdr:cNvPr>
        <xdr:cNvSpPr txBox="1"/>
      </xdr:nvSpPr>
      <xdr:spPr>
        <a:xfrm>
          <a:off x="20165206" y="716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78" name="n_3aveValue【一般廃棄物処理施設】&#10;一人当たり有形固定資産（償却資産）額">
          <a:extLst>
            <a:ext uri="{FF2B5EF4-FFF2-40B4-BE49-F238E27FC236}">
              <a16:creationId xmlns:a16="http://schemas.microsoft.com/office/drawing/2014/main" id="{A75F1DD7-18C8-4441-B7F6-2589EC0E8A60}"/>
            </a:ext>
          </a:extLst>
        </xdr:cNvPr>
        <xdr:cNvSpPr txBox="1"/>
      </xdr:nvSpPr>
      <xdr:spPr>
        <a:xfrm>
          <a:off x="19278111" y="718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79" name="n_4aveValue【一般廃棄物処理施設】&#10;一人当たり有形固定資産（償却資産）額">
          <a:extLst>
            <a:ext uri="{FF2B5EF4-FFF2-40B4-BE49-F238E27FC236}">
              <a16:creationId xmlns:a16="http://schemas.microsoft.com/office/drawing/2014/main" id="{D69A78BD-74C6-45FA-972D-1A116796AC35}"/>
            </a:ext>
          </a:extLst>
        </xdr:cNvPr>
        <xdr:cNvSpPr txBox="1"/>
      </xdr:nvSpPr>
      <xdr:spPr>
        <a:xfrm>
          <a:off x="18391016" y="718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30169</xdr:rowOff>
    </xdr:from>
    <xdr:ext cx="599010" cy="259045"/>
    <xdr:sp macro="" textlink="">
      <xdr:nvSpPr>
        <xdr:cNvPr id="580" name="n_1mainValue【一般廃棄物処理施設】&#10;一人当たり有形固定資産（償却資産）額">
          <a:extLst>
            <a:ext uri="{FF2B5EF4-FFF2-40B4-BE49-F238E27FC236}">
              <a16:creationId xmlns:a16="http://schemas.microsoft.com/office/drawing/2014/main" id="{01B9779A-161C-457F-9A22-ED2369E7B1FE}"/>
            </a:ext>
          </a:extLst>
        </xdr:cNvPr>
        <xdr:cNvSpPr txBox="1"/>
      </xdr:nvSpPr>
      <xdr:spPr>
        <a:xfrm>
          <a:off x="21014905" y="6516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38030</xdr:rowOff>
    </xdr:from>
    <xdr:ext cx="599010" cy="259045"/>
    <xdr:sp macro="" textlink="">
      <xdr:nvSpPr>
        <xdr:cNvPr id="581" name="n_2mainValue【一般廃棄物処理施設】&#10;一人当たり有形固定資産（償却資産）額">
          <a:extLst>
            <a:ext uri="{FF2B5EF4-FFF2-40B4-BE49-F238E27FC236}">
              <a16:creationId xmlns:a16="http://schemas.microsoft.com/office/drawing/2014/main" id="{D8D8ABEF-93D0-4579-9265-34788979BD29}"/>
            </a:ext>
          </a:extLst>
        </xdr:cNvPr>
        <xdr:cNvSpPr txBox="1"/>
      </xdr:nvSpPr>
      <xdr:spPr>
        <a:xfrm>
          <a:off x="20138605" y="6522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46121</xdr:rowOff>
    </xdr:from>
    <xdr:ext cx="599010" cy="259045"/>
    <xdr:sp macro="" textlink="">
      <xdr:nvSpPr>
        <xdr:cNvPr id="582" name="n_3mainValue【一般廃棄物処理施設】&#10;一人当たり有形固定資産（償却資産）額">
          <a:extLst>
            <a:ext uri="{FF2B5EF4-FFF2-40B4-BE49-F238E27FC236}">
              <a16:creationId xmlns:a16="http://schemas.microsoft.com/office/drawing/2014/main" id="{A61F9285-B80C-4BD0-B8DF-26A2C0D462B8}"/>
            </a:ext>
          </a:extLst>
        </xdr:cNvPr>
        <xdr:cNvSpPr txBox="1"/>
      </xdr:nvSpPr>
      <xdr:spPr>
        <a:xfrm>
          <a:off x="19243890" y="652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31975</xdr:rowOff>
    </xdr:from>
    <xdr:ext cx="599010" cy="259045"/>
    <xdr:sp macro="" textlink="">
      <xdr:nvSpPr>
        <xdr:cNvPr id="583" name="n_4mainValue【一般廃棄物処理施設】&#10;一人当たり有形固定資産（償却資産）額">
          <a:extLst>
            <a:ext uri="{FF2B5EF4-FFF2-40B4-BE49-F238E27FC236}">
              <a16:creationId xmlns:a16="http://schemas.microsoft.com/office/drawing/2014/main" id="{E2FE18BE-80A1-4831-8FB5-CCD729CF8A2E}"/>
            </a:ext>
          </a:extLst>
        </xdr:cNvPr>
        <xdr:cNvSpPr txBox="1"/>
      </xdr:nvSpPr>
      <xdr:spPr>
        <a:xfrm>
          <a:off x="18358700" y="6518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4" name="正方形/長方形 583">
          <a:extLst>
            <a:ext uri="{FF2B5EF4-FFF2-40B4-BE49-F238E27FC236}">
              <a16:creationId xmlns:a16="http://schemas.microsoft.com/office/drawing/2014/main" id="{E7703264-6063-41E2-A4F9-E0D56C6C7E93}"/>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5" name="正方形/長方形 584">
          <a:extLst>
            <a:ext uri="{FF2B5EF4-FFF2-40B4-BE49-F238E27FC236}">
              <a16:creationId xmlns:a16="http://schemas.microsoft.com/office/drawing/2014/main" id="{5871AA1E-70D5-4BA1-A15C-26683F1C6144}"/>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6" name="正方形/長方形 585">
          <a:extLst>
            <a:ext uri="{FF2B5EF4-FFF2-40B4-BE49-F238E27FC236}">
              <a16:creationId xmlns:a16="http://schemas.microsoft.com/office/drawing/2014/main" id="{A0A3811F-6B7D-4C1E-A261-7716605DB974}"/>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7" name="正方形/長方形 586">
          <a:extLst>
            <a:ext uri="{FF2B5EF4-FFF2-40B4-BE49-F238E27FC236}">
              <a16:creationId xmlns:a16="http://schemas.microsoft.com/office/drawing/2014/main" id="{B62BD7F8-8C93-4124-AD80-9C22B84E56F3}"/>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8" name="正方形/長方形 587">
          <a:extLst>
            <a:ext uri="{FF2B5EF4-FFF2-40B4-BE49-F238E27FC236}">
              <a16:creationId xmlns:a16="http://schemas.microsoft.com/office/drawing/2014/main" id="{BD908CD1-7E54-434C-B52D-00F8DF920621}"/>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9" name="正方形/長方形 588">
          <a:extLst>
            <a:ext uri="{FF2B5EF4-FFF2-40B4-BE49-F238E27FC236}">
              <a16:creationId xmlns:a16="http://schemas.microsoft.com/office/drawing/2014/main" id="{8AE58205-4C55-4561-B741-5062826B0427}"/>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0" name="正方形/長方形 589">
          <a:extLst>
            <a:ext uri="{FF2B5EF4-FFF2-40B4-BE49-F238E27FC236}">
              <a16:creationId xmlns:a16="http://schemas.microsoft.com/office/drawing/2014/main" id="{8E4D62EA-E091-4FE0-8274-E4D48DAFF4D4}"/>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1" name="正方形/長方形 590">
          <a:extLst>
            <a:ext uri="{FF2B5EF4-FFF2-40B4-BE49-F238E27FC236}">
              <a16:creationId xmlns:a16="http://schemas.microsoft.com/office/drawing/2014/main" id="{DB9704B9-1494-436D-963E-7590EC898DF0}"/>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2" name="テキスト ボックス 591">
          <a:extLst>
            <a:ext uri="{FF2B5EF4-FFF2-40B4-BE49-F238E27FC236}">
              <a16:creationId xmlns:a16="http://schemas.microsoft.com/office/drawing/2014/main" id="{4CBBA6A4-A11E-4452-BAC0-C0946D72C5EF}"/>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3" name="直線コネクタ 592">
          <a:extLst>
            <a:ext uri="{FF2B5EF4-FFF2-40B4-BE49-F238E27FC236}">
              <a16:creationId xmlns:a16="http://schemas.microsoft.com/office/drawing/2014/main" id="{F9431CBE-E4E2-44A3-B851-77B121A19B0F}"/>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4" name="テキスト ボックス 593">
          <a:extLst>
            <a:ext uri="{FF2B5EF4-FFF2-40B4-BE49-F238E27FC236}">
              <a16:creationId xmlns:a16="http://schemas.microsoft.com/office/drawing/2014/main" id="{7D452F5C-C83E-4278-AA31-3D00BDE08158}"/>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5" name="直線コネクタ 594">
          <a:extLst>
            <a:ext uri="{FF2B5EF4-FFF2-40B4-BE49-F238E27FC236}">
              <a16:creationId xmlns:a16="http://schemas.microsoft.com/office/drawing/2014/main" id="{F73D7BE5-0CCB-4215-894B-015F2074CAA9}"/>
            </a:ext>
          </a:extLst>
        </xdr:cNvPr>
        <xdr:cNvCxnSpPr/>
      </xdr:nvCxnSpPr>
      <xdr:spPr>
        <a:xfrm>
          <a:off x="1244790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6" name="テキスト ボックス 595">
          <a:extLst>
            <a:ext uri="{FF2B5EF4-FFF2-40B4-BE49-F238E27FC236}">
              <a16:creationId xmlns:a16="http://schemas.microsoft.com/office/drawing/2014/main" id="{3DD76ECC-C600-4920-AA6B-6B34A874ACFC}"/>
            </a:ext>
          </a:extLst>
        </xdr:cNvPr>
        <xdr:cNvSpPr txBox="1"/>
      </xdr:nvSpPr>
      <xdr:spPr>
        <a:xfrm>
          <a:off x="1198263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7" name="直線コネクタ 596">
          <a:extLst>
            <a:ext uri="{FF2B5EF4-FFF2-40B4-BE49-F238E27FC236}">
              <a16:creationId xmlns:a16="http://schemas.microsoft.com/office/drawing/2014/main" id="{18091025-856A-4764-8603-8F1F7BD85219}"/>
            </a:ext>
          </a:extLst>
        </xdr:cNvPr>
        <xdr:cNvCxnSpPr/>
      </xdr:nvCxnSpPr>
      <xdr:spPr>
        <a:xfrm>
          <a:off x="1244790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8" name="テキスト ボックス 597">
          <a:extLst>
            <a:ext uri="{FF2B5EF4-FFF2-40B4-BE49-F238E27FC236}">
              <a16:creationId xmlns:a16="http://schemas.microsoft.com/office/drawing/2014/main" id="{8E237308-2E36-436F-9630-61B530E68DC8}"/>
            </a:ext>
          </a:extLst>
        </xdr:cNvPr>
        <xdr:cNvSpPr txBox="1"/>
      </xdr:nvSpPr>
      <xdr:spPr>
        <a:xfrm>
          <a:off x="1204294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9" name="直線コネクタ 598">
          <a:extLst>
            <a:ext uri="{FF2B5EF4-FFF2-40B4-BE49-F238E27FC236}">
              <a16:creationId xmlns:a16="http://schemas.microsoft.com/office/drawing/2014/main" id="{D306CBF7-E2CF-4A81-B0C1-A9DD5553AAC5}"/>
            </a:ext>
          </a:extLst>
        </xdr:cNvPr>
        <xdr:cNvCxnSpPr/>
      </xdr:nvCxnSpPr>
      <xdr:spPr>
        <a:xfrm>
          <a:off x="1244790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00" name="テキスト ボックス 599">
          <a:extLst>
            <a:ext uri="{FF2B5EF4-FFF2-40B4-BE49-F238E27FC236}">
              <a16:creationId xmlns:a16="http://schemas.microsoft.com/office/drawing/2014/main" id="{03BE9729-0815-48E2-81FC-C830427C0110}"/>
            </a:ext>
          </a:extLst>
        </xdr:cNvPr>
        <xdr:cNvSpPr txBox="1"/>
      </xdr:nvSpPr>
      <xdr:spPr>
        <a:xfrm>
          <a:off x="1204294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01" name="直線コネクタ 600">
          <a:extLst>
            <a:ext uri="{FF2B5EF4-FFF2-40B4-BE49-F238E27FC236}">
              <a16:creationId xmlns:a16="http://schemas.microsoft.com/office/drawing/2014/main" id="{66C386A5-A6EC-4F9E-A4BD-E0384A87E99F}"/>
            </a:ext>
          </a:extLst>
        </xdr:cNvPr>
        <xdr:cNvCxnSpPr/>
      </xdr:nvCxnSpPr>
      <xdr:spPr>
        <a:xfrm>
          <a:off x="1244790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2" name="テキスト ボックス 601">
          <a:extLst>
            <a:ext uri="{FF2B5EF4-FFF2-40B4-BE49-F238E27FC236}">
              <a16:creationId xmlns:a16="http://schemas.microsoft.com/office/drawing/2014/main" id="{A4DD4BE4-4CAA-4F21-AB18-F5EC1D5C4B23}"/>
            </a:ext>
          </a:extLst>
        </xdr:cNvPr>
        <xdr:cNvSpPr txBox="1"/>
      </xdr:nvSpPr>
      <xdr:spPr>
        <a:xfrm>
          <a:off x="1204294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3" name="直線コネクタ 602">
          <a:extLst>
            <a:ext uri="{FF2B5EF4-FFF2-40B4-BE49-F238E27FC236}">
              <a16:creationId xmlns:a16="http://schemas.microsoft.com/office/drawing/2014/main" id="{A66AC89F-0D3E-49A2-A7D4-0DE595551AC9}"/>
            </a:ext>
          </a:extLst>
        </xdr:cNvPr>
        <xdr:cNvCxnSpPr/>
      </xdr:nvCxnSpPr>
      <xdr:spPr>
        <a:xfrm>
          <a:off x="1244790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4" name="テキスト ボックス 603">
          <a:extLst>
            <a:ext uri="{FF2B5EF4-FFF2-40B4-BE49-F238E27FC236}">
              <a16:creationId xmlns:a16="http://schemas.microsoft.com/office/drawing/2014/main" id="{85A961F5-F795-44E3-8902-3CAB133074A8}"/>
            </a:ext>
          </a:extLst>
        </xdr:cNvPr>
        <xdr:cNvSpPr txBox="1"/>
      </xdr:nvSpPr>
      <xdr:spPr>
        <a:xfrm>
          <a:off x="1204294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5" name="直線コネクタ 604">
          <a:extLst>
            <a:ext uri="{FF2B5EF4-FFF2-40B4-BE49-F238E27FC236}">
              <a16:creationId xmlns:a16="http://schemas.microsoft.com/office/drawing/2014/main" id="{17F705A9-380D-4FC5-9B6E-8B7F5DC24157}"/>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6" name="テキスト ボックス 605">
          <a:extLst>
            <a:ext uri="{FF2B5EF4-FFF2-40B4-BE49-F238E27FC236}">
              <a16:creationId xmlns:a16="http://schemas.microsoft.com/office/drawing/2014/main" id="{5AEC26AD-0489-484A-A6A2-CAB8A0B68787}"/>
            </a:ext>
          </a:extLst>
        </xdr:cNvPr>
        <xdr:cNvSpPr txBox="1"/>
      </xdr:nvSpPr>
      <xdr:spPr>
        <a:xfrm>
          <a:off x="12108966"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7" name="【保健センター・保健所】&#10;有形固定資産減価償却率グラフ枠">
          <a:extLst>
            <a:ext uri="{FF2B5EF4-FFF2-40B4-BE49-F238E27FC236}">
              <a16:creationId xmlns:a16="http://schemas.microsoft.com/office/drawing/2014/main" id="{BB14D9FD-33E7-4F14-B81E-419FEABC7FC0}"/>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08" name="直線コネクタ 607">
          <a:extLst>
            <a:ext uri="{FF2B5EF4-FFF2-40B4-BE49-F238E27FC236}">
              <a16:creationId xmlns:a16="http://schemas.microsoft.com/office/drawing/2014/main" id="{2B5F20D8-FAFB-4BAA-8555-2CB2AEDF1692}"/>
            </a:ext>
          </a:extLst>
        </xdr:cNvPr>
        <xdr:cNvCxnSpPr/>
      </xdr:nvCxnSpPr>
      <xdr:spPr>
        <a:xfrm flipV="1">
          <a:off x="16316959" y="9624060"/>
          <a:ext cx="0" cy="1668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09" name="【保健センター・保健所】&#10;有形固定資産減価償却率最小値テキスト">
          <a:extLst>
            <a:ext uri="{FF2B5EF4-FFF2-40B4-BE49-F238E27FC236}">
              <a16:creationId xmlns:a16="http://schemas.microsoft.com/office/drawing/2014/main" id="{ECA473F0-BB11-4CD1-8D11-91C744EB492E}"/>
            </a:ext>
          </a:extLst>
        </xdr:cNvPr>
        <xdr:cNvSpPr txBox="1"/>
      </xdr:nvSpPr>
      <xdr:spPr>
        <a:xfrm>
          <a:off x="16355695" y="1129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10" name="直線コネクタ 609">
          <a:extLst>
            <a:ext uri="{FF2B5EF4-FFF2-40B4-BE49-F238E27FC236}">
              <a16:creationId xmlns:a16="http://schemas.microsoft.com/office/drawing/2014/main" id="{338F1211-0AD5-4F53-BEBD-591747D7F21C}"/>
            </a:ext>
          </a:extLst>
        </xdr:cNvPr>
        <xdr:cNvCxnSpPr/>
      </xdr:nvCxnSpPr>
      <xdr:spPr>
        <a:xfrm>
          <a:off x="16230600" y="112928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11" name="【保健センター・保健所】&#10;有形固定資産減価償却率最大値テキスト">
          <a:extLst>
            <a:ext uri="{FF2B5EF4-FFF2-40B4-BE49-F238E27FC236}">
              <a16:creationId xmlns:a16="http://schemas.microsoft.com/office/drawing/2014/main" id="{9FD1EBD7-E811-4B44-8538-B96E78CBD448}"/>
            </a:ext>
          </a:extLst>
        </xdr:cNvPr>
        <xdr:cNvSpPr txBox="1"/>
      </xdr:nvSpPr>
      <xdr:spPr>
        <a:xfrm>
          <a:off x="16355695"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12" name="直線コネクタ 611">
          <a:extLst>
            <a:ext uri="{FF2B5EF4-FFF2-40B4-BE49-F238E27FC236}">
              <a16:creationId xmlns:a16="http://schemas.microsoft.com/office/drawing/2014/main" id="{26A49CEA-C6BB-44B6-8FE8-09BF08D0D8BF}"/>
            </a:ext>
          </a:extLst>
        </xdr:cNvPr>
        <xdr:cNvCxnSpPr/>
      </xdr:nvCxnSpPr>
      <xdr:spPr>
        <a:xfrm>
          <a:off x="16230600" y="96240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613" name="【保健センター・保健所】&#10;有形固定資産減価償却率平均値テキスト">
          <a:extLst>
            <a:ext uri="{FF2B5EF4-FFF2-40B4-BE49-F238E27FC236}">
              <a16:creationId xmlns:a16="http://schemas.microsoft.com/office/drawing/2014/main" id="{D7E37AE2-5573-4B3C-B26B-D030730678EC}"/>
            </a:ext>
          </a:extLst>
        </xdr:cNvPr>
        <xdr:cNvSpPr txBox="1"/>
      </xdr:nvSpPr>
      <xdr:spPr>
        <a:xfrm>
          <a:off x="16355695" y="10389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14" name="フローチャート: 判断 613">
          <a:extLst>
            <a:ext uri="{FF2B5EF4-FFF2-40B4-BE49-F238E27FC236}">
              <a16:creationId xmlns:a16="http://schemas.microsoft.com/office/drawing/2014/main" id="{569EBBBC-4FF2-42A6-8727-C4679C1D90F6}"/>
            </a:ext>
          </a:extLst>
        </xdr:cNvPr>
        <xdr:cNvSpPr/>
      </xdr:nvSpPr>
      <xdr:spPr>
        <a:xfrm>
          <a:off x="16268700" y="104133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15" name="フローチャート: 判断 614">
          <a:extLst>
            <a:ext uri="{FF2B5EF4-FFF2-40B4-BE49-F238E27FC236}">
              <a16:creationId xmlns:a16="http://schemas.microsoft.com/office/drawing/2014/main" id="{9D520FE8-5296-4C48-AA54-F98080E59D82}"/>
            </a:ext>
          </a:extLst>
        </xdr:cNvPr>
        <xdr:cNvSpPr/>
      </xdr:nvSpPr>
      <xdr:spPr>
        <a:xfrm>
          <a:off x="15430500" y="103752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16" name="フローチャート: 判断 615">
          <a:extLst>
            <a:ext uri="{FF2B5EF4-FFF2-40B4-BE49-F238E27FC236}">
              <a16:creationId xmlns:a16="http://schemas.microsoft.com/office/drawing/2014/main" id="{45107063-D0CA-46EA-9997-DEBBBBDA0239}"/>
            </a:ext>
          </a:extLst>
        </xdr:cNvPr>
        <xdr:cNvSpPr/>
      </xdr:nvSpPr>
      <xdr:spPr>
        <a:xfrm>
          <a:off x="14543405" y="1034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17" name="フローチャート: 判断 616">
          <a:extLst>
            <a:ext uri="{FF2B5EF4-FFF2-40B4-BE49-F238E27FC236}">
              <a16:creationId xmlns:a16="http://schemas.microsoft.com/office/drawing/2014/main" id="{1318BA35-4777-4F13-A306-7EAC15B32D2E}"/>
            </a:ext>
          </a:extLst>
        </xdr:cNvPr>
        <xdr:cNvSpPr/>
      </xdr:nvSpPr>
      <xdr:spPr>
        <a:xfrm>
          <a:off x="13650595" y="1031811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18" name="フローチャート: 判断 617">
          <a:extLst>
            <a:ext uri="{FF2B5EF4-FFF2-40B4-BE49-F238E27FC236}">
              <a16:creationId xmlns:a16="http://schemas.microsoft.com/office/drawing/2014/main" id="{646CB015-E220-4CC4-B65A-3A0789B23CA9}"/>
            </a:ext>
          </a:extLst>
        </xdr:cNvPr>
        <xdr:cNvSpPr/>
      </xdr:nvSpPr>
      <xdr:spPr>
        <a:xfrm>
          <a:off x="12763500" y="1030668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E21D136B-EF72-4D43-8499-71D2FAB576FC}"/>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0" name="テキスト ボックス 619">
          <a:extLst>
            <a:ext uri="{FF2B5EF4-FFF2-40B4-BE49-F238E27FC236}">
              <a16:creationId xmlns:a16="http://schemas.microsoft.com/office/drawing/2014/main" id="{DC80BE6D-788F-43FB-B403-1EB4632B44F5}"/>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1" name="テキスト ボックス 620">
          <a:extLst>
            <a:ext uri="{FF2B5EF4-FFF2-40B4-BE49-F238E27FC236}">
              <a16:creationId xmlns:a16="http://schemas.microsoft.com/office/drawing/2014/main" id="{8E6612D5-FDDC-46EE-85B7-507B0BCD1ED1}"/>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2" name="テキスト ボックス 621">
          <a:extLst>
            <a:ext uri="{FF2B5EF4-FFF2-40B4-BE49-F238E27FC236}">
              <a16:creationId xmlns:a16="http://schemas.microsoft.com/office/drawing/2014/main" id="{A42E6431-C138-4C29-A421-55D258219356}"/>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3" name="テキスト ボックス 622">
          <a:extLst>
            <a:ext uri="{FF2B5EF4-FFF2-40B4-BE49-F238E27FC236}">
              <a16:creationId xmlns:a16="http://schemas.microsoft.com/office/drawing/2014/main" id="{724D4166-B8A9-4197-948A-708BB12AD040}"/>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44450</xdr:rowOff>
    </xdr:from>
    <xdr:to>
      <xdr:col>85</xdr:col>
      <xdr:colOff>177800</xdr:colOff>
      <xdr:row>59</xdr:row>
      <xdr:rowOff>146050</xdr:rowOff>
    </xdr:to>
    <xdr:sp macro="" textlink="">
      <xdr:nvSpPr>
        <xdr:cNvPr id="624" name="楕円 623">
          <a:extLst>
            <a:ext uri="{FF2B5EF4-FFF2-40B4-BE49-F238E27FC236}">
              <a16:creationId xmlns:a16="http://schemas.microsoft.com/office/drawing/2014/main" id="{F25E7265-136C-4764-B2BC-2B4B791D5FFE}"/>
            </a:ext>
          </a:extLst>
        </xdr:cNvPr>
        <xdr:cNvSpPr/>
      </xdr:nvSpPr>
      <xdr:spPr>
        <a:xfrm>
          <a:off x="16268700" y="103828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67327</xdr:rowOff>
    </xdr:from>
    <xdr:ext cx="405111" cy="259045"/>
    <xdr:sp macro="" textlink="">
      <xdr:nvSpPr>
        <xdr:cNvPr id="625" name="【保健センター・保健所】&#10;有形固定資産減価償却率該当値テキスト">
          <a:extLst>
            <a:ext uri="{FF2B5EF4-FFF2-40B4-BE49-F238E27FC236}">
              <a16:creationId xmlns:a16="http://schemas.microsoft.com/office/drawing/2014/main" id="{5183582A-1510-400C-8737-484477A461BF}"/>
            </a:ext>
          </a:extLst>
        </xdr:cNvPr>
        <xdr:cNvSpPr txBox="1"/>
      </xdr:nvSpPr>
      <xdr:spPr>
        <a:xfrm>
          <a:off x="16355695" y="10234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xdr:rowOff>
    </xdr:from>
    <xdr:to>
      <xdr:col>81</xdr:col>
      <xdr:colOff>101600</xdr:colOff>
      <xdr:row>59</xdr:row>
      <xdr:rowOff>107950</xdr:rowOff>
    </xdr:to>
    <xdr:sp macro="" textlink="">
      <xdr:nvSpPr>
        <xdr:cNvPr id="626" name="楕円 625">
          <a:extLst>
            <a:ext uri="{FF2B5EF4-FFF2-40B4-BE49-F238E27FC236}">
              <a16:creationId xmlns:a16="http://schemas.microsoft.com/office/drawing/2014/main" id="{268A1994-3543-423F-B3FC-326F596A6CD1}"/>
            </a:ext>
          </a:extLst>
        </xdr:cNvPr>
        <xdr:cNvSpPr/>
      </xdr:nvSpPr>
      <xdr:spPr>
        <a:xfrm>
          <a:off x="15430500" y="103447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57150</xdr:rowOff>
    </xdr:from>
    <xdr:to>
      <xdr:col>85</xdr:col>
      <xdr:colOff>127000</xdr:colOff>
      <xdr:row>59</xdr:row>
      <xdr:rowOff>95250</xdr:rowOff>
    </xdr:to>
    <xdr:cxnSp macro="">
      <xdr:nvCxnSpPr>
        <xdr:cNvPr id="627" name="直線コネクタ 626">
          <a:extLst>
            <a:ext uri="{FF2B5EF4-FFF2-40B4-BE49-F238E27FC236}">
              <a16:creationId xmlns:a16="http://schemas.microsoft.com/office/drawing/2014/main" id="{24562014-A34C-411C-9734-5CF83C775483}"/>
            </a:ext>
          </a:extLst>
        </xdr:cNvPr>
        <xdr:cNvCxnSpPr/>
      </xdr:nvCxnSpPr>
      <xdr:spPr>
        <a:xfrm>
          <a:off x="15479395" y="10401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139700</xdr:rowOff>
    </xdr:from>
    <xdr:to>
      <xdr:col>76</xdr:col>
      <xdr:colOff>165100</xdr:colOff>
      <xdr:row>59</xdr:row>
      <xdr:rowOff>69850</xdr:rowOff>
    </xdr:to>
    <xdr:sp macro="" textlink="">
      <xdr:nvSpPr>
        <xdr:cNvPr id="628" name="楕円 627">
          <a:extLst>
            <a:ext uri="{FF2B5EF4-FFF2-40B4-BE49-F238E27FC236}">
              <a16:creationId xmlns:a16="http://schemas.microsoft.com/office/drawing/2014/main" id="{144B30EF-B939-4B40-BACB-B81EAD4986D5}"/>
            </a:ext>
          </a:extLst>
        </xdr:cNvPr>
        <xdr:cNvSpPr/>
      </xdr:nvSpPr>
      <xdr:spPr>
        <a:xfrm>
          <a:off x="14543405" y="1030668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19050</xdr:rowOff>
    </xdr:from>
    <xdr:to>
      <xdr:col>81</xdr:col>
      <xdr:colOff>50800</xdr:colOff>
      <xdr:row>59</xdr:row>
      <xdr:rowOff>57150</xdr:rowOff>
    </xdr:to>
    <xdr:cxnSp macro="">
      <xdr:nvCxnSpPr>
        <xdr:cNvPr id="629" name="直線コネクタ 628">
          <a:extLst>
            <a:ext uri="{FF2B5EF4-FFF2-40B4-BE49-F238E27FC236}">
              <a16:creationId xmlns:a16="http://schemas.microsoft.com/office/drawing/2014/main" id="{90EB2770-9B42-4B63-ABEE-646BCA18F7E4}"/>
            </a:ext>
          </a:extLst>
        </xdr:cNvPr>
        <xdr:cNvCxnSpPr/>
      </xdr:nvCxnSpPr>
      <xdr:spPr>
        <a:xfrm>
          <a:off x="14592300" y="10363200"/>
          <a:ext cx="88709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101600</xdr:rowOff>
    </xdr:from>
    <xdr:to>
      <xdr:col>72</xdr:col>
      <xdr:colOff>38100</xdr:colOff>
      <xdr:row>59</xdr:row>
      <xdr:rowOff>31750</xdr:rowOff>
    </xdr:to>
    <xdr:sp macro="" textlink="">
      <xdr:nvSpPr>
        <xdr:cNvPr id="630" name="楕円 629">
          <a:extLst>
            <a:ext uri="{FF2B5EF4-FFF2-40B4-BE49-F238E27FC236}">
              <a16:creationId xmlns:a16="http://schemas.microsoft.com/office/drawing/2014/main" id="{44775AE4-37A4-44ED-829A-F0B948F83B55}"/>
            </a:ext>
          </a:extLst>
        </xdr:cNvPr>
        <xdr:cNvSpPr/>
      </xdr:nvSpPr>
      <xdr:spPr>
        <a:xfrm>
          <a:off x="13650595" y="102685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152400</xdr:rowOff>
    </xdr:from>
    <xdr:to>
      <xdr:col>76</xdr:col>
      <xdr:colOff>114300</xdr:colOff>
      <xdr:row>59</xdr:row>
      <xdr:rowOff>19050</xdr:rowOff>
    </xdr:to>
    <xdr:cxnSp macro="">
      <xdr:nvCxnSpPr>
        <xdr:cNvPr id="631" name="直線コネクタ 630">
          <a:extLst>
            <a:ext uri="{FF2B5EF4-FFF2-40B4-BE49-F238E27FC236}">
              <a16:creationId xmlns:a16="http://schemas.microsoft.com/office/drawing/2014/main" id="{8DDE3A30-3661-466F-A940-CF7C1D65ECBC}"/>
            </a:ext>
          </a:extLst>
        </xdr:cNvPr>
        <xdr:cNvCxnSpPr/>
      </xdr:nvCxnSpPr>
      <xdr:spPr>
        <a:xfrm>
          <a:off x="13705205" y="10317480"/>
          <a:ext cx="88709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63500</xdr:rowOff>
    </xdr:from>
    <xdr:to>
      <xdr:col>67</xdr:col>
      <xdr:colOff>101600</xdr:colOff>
      <xdr:row>58</xdr:row>
      <xdr:rowOff>165100</xdr:rowOff>
    </xdr:to>
    <xdr:sp macro="" textlink="">
      <xdr:nvSpPr>
        <xdr:cNvPr id="632" name="楕円 631">
          <a:extLst>
            <a:ext uri="{FF2B5EF4-FFF2-40B4-BE49-F238E27FC236}">
              <a16:creationId xmlns:a16="http://schemas.microsoft.com/office/drawing/2014/main" id="{0B30EFDB-41A4-4FB4-84DB-B4A00F53EFB4}"/>
            </a:ext>
          </a:extLst>
        </xdr:cNvPr>
        <xdr:cNvSpPr/>
      </xdr:nvSpPr>
      <xdr:spPr>
        <a:xfrm>
          <a:off x="12763500" y="1023048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114300</xdr:rowOff>
    </xdr:from>
    <xdr:to>
      <xdr:col>71</xdr:col>
      <xdr:colOff>177800</xdr:colOff>
      <xdr:row>58</xdr:row>
      <xdr:rowOff>152400</xdr:rowOff>
    </xdr:to>
    <xdr:cxnSp macro="">
      <xdr:nvCxnSpPr>
        <xdr:cNvPr id="633" name="直線コネクタ 632">
          <a:extLst>
            <a:ext uri="{FF2B5EF4-FFF2-40B4-BE49-F238E27FC236}">
              <a16:creationId xmlns:a16="http://schemas.microsoft.com/office/drawing/2014/main" id="{6F07FE14-1FDE-4B38-B08C-E257298ECF05}"/>
            </a:ext>
          </a:extLst>
        </xdr:cNvPr>
        <xdr:cNvCxnSpPr/>
      </xdr:nvCxnSpPr>
      <xdr:spPr>
        <a:xfrm>
          <a:off x="12812395" y="10279380"/>
          <a:ext cx="89281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634" name="n_1aveValue【保健センター・保健所】&#10;有形固定資産減価償却率">
          <a:extLst>
            <a:ext uri="{FF2B5EF4-FFF2-40B4-BE49-F238E27FC236}">
              <a16:creationId xmlns:a16="http://schemas.microsoft.com/office/drawing/2014/main" id="{2F81B710-E85B-4B3F-BA12-01AF00CD89E0}"/>
            </a:ext>
          </a:extLst>
        </xdr:cNvPr>
        <xdr:cNvSpPr txBox="1"/>
      </xdr:nvSpPr>
      <xdr:spPr>
        <a:xfrm>
          <a:off x="15267949"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635" name="n_2aveValue【保健センター・保健所】&#10;有形固定資産減価償却率">
          <a:extLst>
            <a:ext uri="{FF2B5EF4-FFF2-40B4-BE49-F238E27FC236}">
              <a16:creationId xmlns:a16="http://schemas.microsoft.com/office/drawing/2014/main" id="{76EACD04-B59B-4D3B-97F9-44F7DD180A8B}"/>
            </a:ext>
          </a:extLst>
        </xdr:cNvPr>
        <xdr:cNvSpPr txBox="1"/>
      </xdr:nvSpPr>
      <xdr:spPr>
        <a:xfrm>
          <a:off x="14391649"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636" name="n_3aveValue【保健センター・保健所】&#10;有形固定資産減価償却率">
          <a:extLst>
            <a:ext uri="{FF2B5EF4-FFF2-40B4-BE49-F238E27FC236}">
              <a16:creationId xmlns:a16="http://schemas.microsoft.com/office/drawing/2014/main" id="{819CB65C-C190-440E-928D-67365F0DB6B7}"/>
            </a:ext>
          </a:extLst>
        </xdr:cNvPr>
        <xdr:cNvSpPr txBox="1"/>
      </xdr:nvSpPr>
      <xdr:spPr>
        <a:xfrm>
          <a:off x="13498839"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637" name="n_4aveValue【保健センター・保健所】&#10;有形固定資産減価償却率">
          <a:extLst>
            <a:ext uri="{FF2B5EF4-FFF2-40B4-BE49-F238E27FC236}">
              <a16:creationId xmlns:a16="http://schemas.microsoft.com/office/drawing/2014/main" id="{FE3622CA-EDC9-4086-8E9D-0C2B4598B959}"/>
            </a:ext>
          </a:extLst>
        </xdr:cNvPr>
        <xdr:cNvSpPr txBox="1"/>
      </xdr:nvSpPr>
      <xdr:spPr>
        <a:xfrm>
          <a:off x="126117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124477</xdr:rowOff>
    </xdr:from>
    <xdr:ext cx="405111" cy="259045"/>
    <xdr:sp macro="" textlink="">
      <xdr:nvSpPr>
        <xdr:cNvPr id="638" name="n_1mainValue【保健センター・保健所】&#10;有形固定資産減価償却率">
          <a:extLst>
            <a:ext uri="{FF2B5EF4-FFF2-40B4-BE49-F238E27FC236}">
              <a16:creationId xmlns:a16="http://schemas.microsoft.com/office/drawing/2014/main" id="{AC9F7AD6-9716-4C5D-8817-2336251448AB}"/>
            </a:ext>
          </a:extLst>
        </xdr:cNvPr>
        <xdr:cNvSpPr txBox="1"/>
      </xdr:nvSpPr>
      <xdr:spPr>
        <a:xfrm>
          <a:off x="15267949"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86377</xdr:rowOff>
    </xdr:from>
    <xdr:ext cx="405111" cy="259045"/>
    <xdr:sp macro="" textlink="">
      <xdr:nvSpPr>
        <xdr:cNvPr id="639" name="n_2mainValue【保健センター・保健所】&#10;有形固定資産減価償却率">
          <a:extLst>
            <a:ext uri="{FF2B5EF4-FFF2-40B4-BE49-F238E27FC236}">
              <a16:creationId xmlns:a16="http://schemas.microsoft.com/office/drawing/2014/main" id="{B6BDE8AF-31E4-4201-A9E2-2A5BAD8E6AB0}"/>
            </a:ext>
          </a:extLst>
        </xdr:cNvPr>
        <xdr:cNvSpPr txBox="1"/>
      </xdr:nvSpPr>
      <xdr:spPr>
        <a:xfrm>
          <a:off x="14391649"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48277</xdr:rowOff>
    </xdr:from>
    <xdr:ext cx="405111" cy="259045"/>
    <xdr:sp macro="" textlink="">
      <xdr:nvSpPr>
        <xdr:cNvPr id="640" name="n_3mainValue【保健センター・保健所】&#10;有形固定資産減価償却率">
          <a:extLst>
            <a:ext uri="{FF2B5EF4-FFF2-40B4-BE49-F238E27FC236}">
              <a16:creationId xmlns:a16="http://schemas.microsoft.com/office/drawing/2014/main" id="{7D4FE878-B731-401E-9563-8563EF6D5CE4}"/>
            </a:ext>
          </a:extLst>
        </xdr:cNvPr>
        <xdr:cNvSpPr txBox="1"/>
      </xdr:nvSpPr>
      <xdr:spPr>
        <a:xfrm>
          <a:off x="13498839"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10177</xdr:rowOff>
    </xdr:from>
    <xdr:ext cx="405111" cy="259045"/>
    <xdr:sp macro="" textlink="">
      <xdr:nvSpPr>
        <xdr:cNvPr id="641" name="n_4mainValue【保健センター・保健所】&#10;有形固定資産減価償却率">
          <a:extLst>
            <a:ext uri="{FF2B5EF4-FFF2-40B4-BE49-F238E27FC236}">
              <a16:creationId xmlns:a16="http://schemas.microsoft.com/office/drawing/2014/main" id="{2CCB24D5-D38B-4280-BB2F-FA68DC98A304}"/>
            </a:ext>
          </a:extLst>
        </xdr:cNvPr>
        <xdr:cNvSpPr txBox="1"/>
      </xdr:nvSpPr>
      <xdr:spPr>
        <a:xfrm>
          <a:off x="12611744"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2" name="正方形/長方形 641">
          <a:extLst>
            <a:ext uri="{FF2B5EF4-FFF2-40B4-BE49-F238E27FC236}">
              <a16:creationId xmlns:a16="http://schemas.microsoft.com/office/drawing/2014/main" id="{F27353C9-5192-4812-9280-6A686FB5DC32}"/>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3" name="正方形/長方形 642">
          <a:extLst>
            <a:ext uri="{FF2B5EF4-FFF2-40B4-BE49-F238E27FC236}">
              <a16:creationId xmlns:a16="http://schemas.microsoft.com/office/drawing/2014/main" id="{1F7C575B-10AE-409F-BA89-73E5B29C4DB2}"/>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4" name="正方形/長方形 643">
          <a:extLst>
            <a:ext uri="{FF2B5EF4-FFF2-40B4-BE49-F238E27FC236}">
              <a16:creationId xmlns:a16="http://schemas.microsoft.com/office/drawing/2014/main" id="{1EBD1CD7-747D-49FB-9B97-678B444DF7E1}"/>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5" name="正方形/長方形 644">
          <a:extLst>
            <a:ext uri="{FF2B5EF4-FFF2-40B4-BE49-F238E27FC236}">
              <a16:creationId xmlns:a16="http://schemas.microsoft.com/office/drawing/2014/main" id="{C7AB43B6-0705-4FAF-A317-5A2504A049C1}"/>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6" name="正方形/長方形 645">
          <a:extLst>
            <a:ext uri="{FF2B5EF4-FFF2-40B4-BE49-F238E27FC236}">
              <a16:creationId xmlns:a16="http://schemas.microsoft.com/office/drawing/2014/main" id="{6375EDA8-CD91-4797-90C3-D93FBE590A41}"/>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7" name="正方形/長方形 646">
          <a:extLst>
            <a:ext uri="{FF2B5EF4-FFF2-40B4-BE49-F238E27FC236}">
              <a16:creationId xmlns:a16="http://schemas.microsoft.com/office/drawing/2014/main" id="{5DA45108-AF1D-49A6-99BD-BC454E0CB990}"/>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8" name="正方形/長方形 647">
          <a:extLst>
            <a:ext uri="{FF2B5EF4-FFF2-40B4-BE49-F238E27FC236}">
              <a16:creationId xmlns:a16="http://schemas.microsoft.com/office/drawing/2014/main" id="{F24AF0AA-6F54-4A62-86A3-9E7709FA9C6C}"/>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9" name="正方形/長方形 648">
          <a:extLst>
            <a:ext uri="{FF2B5EF4-FFF2-40B4-BE49-F238E27FC236}">
              <a16:creationId xmlns:a16="http://schemas.microsoft.com/office/drawing/2014/main" id="{23BFBC38-C7EE-4689-A685-52D2F84E4FA1}"/>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0" name="テキスト ボックス 649">
          <a:extLst>
            <a:ext uri="{FF2B5EF4-FFF2-40B4-BE49-F238E27FC236}">
              <a16:creationId xmlns:a16="http://schemas.microsoft.com/office/drawing/2014/main" id="{CE7EF62B-897B-474D-A6CE-2D88A848A386}"/>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1" name="直線コネクタ 650">
          <a:extLst>
            <a:ext uri="{FF2B5EF4-FFF2-40B4-BE49-F238E27FC236}">
              <a16:creationId xmlns:a16="http://schemas.microsoft.com/office/drawing/2014/main" id="{D734477E-2EE4-4FE4-8E84-88D18D7BEF1E}"/>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52" name="直線コネクタ 651">
          <a:extLst>
            <a:ext uri="{FF2B5EF4-FFF2-40B4-BE49-F238E27FC236}">
              <a16:creationId xmlns:a16="http://schemas.microsoft.com/office/drawing/2014/main" id="{EF996E03-7A38-490F-9850-F4907D9603EC}"/>
            </a:ext>
          </a:extLst>
        </xdr:cNvPr>
        <xdr:cNvCxnSpPr/>
      </xdr:nvCxnSpPr>
      <xdr:spPr>
        <a:xfrm>
          <a:off x="18288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53" name="テキスト ボックス 652">
          <a:extLst>
            <a:ext uri="{FF2B5EF4-FFF2-40B4-BE49-F238E27FC236}">
              <a16:creationId xmlns:a16="http://schemas.microsoft.com/office/drawing/2014/main" id="{64FF5A6D-CDD9-423A-A4A7-401824B52AAA}"/>
            </a:ext>
          </a:extLst>
        </xdr:cNvPr>
        <xdr:cNvSpPr txBox="1"/>
      </xdr:nvSpPr>
      <xdr:spPr>
        <a:xfrm>
          <a:off x="17822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54" name="直線コネクタ 653">
          <a:extLst>
            <a:ext uri="{FF2B5EF4-FFF2-40B4-BE49-F238E27FC236}">
              <a16:creationId xmlns:a16="http://schemas.microsoft.com/office/drawing/2014/main" id="{9C4C8AC1-0942-40B5-B15F-95A5046B7688}"/>
            </a:ext>
          </a:extLst>
        </xdr:cNvPr>
        <xdr:cNvCxnSpPr/>
      </xdr:nvCxnSpPr>
      <xdr:spPr>
        <a:xfrm>
          <a:off x="18288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55" name="テキスト ボックス 654">
          <a:extLst>
            <a:ext uri="{FF2B5EF4-FFF2-40B4-BE49-F238E27FC236}">
              <a16:creationId xmlns:a16="http://schemas.microsoft.com/office/drawing/2014/main" id="{C003F54A-1419-4840-A1E4-FD6C55E00290}"/>
            </a:ext>
          </a:extLst>
        </xdr:cNvPr>
        <xdr:cNvSpPr txBox="1"/>
      </xdr:nvSpPr>
      <xdr:spPr>
        <a:xfrm>
          <a:off x="17822726" y="108708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56" name="直線コネクタ 655">
          <a:extLst>
            <a:ext uri="{FF2B5EF4-FFF2-40B4-BE49-F238E27FC236}">
              <a16:creationId xmlns:a16="http://schemas.microsoft.com/office/drawing/2014/main" id="{4C6C52CC-2ABB-4D6B-9896-6F7E8FEC61B7}"/>
            </a:ext>
          </a:extLst>
        </xdr:cNvPr>
        <xdr:cNvCxnSpPr/>
      </xdr:nvCxnSpPr>
      <xdr:spPr>
        <a:xfrm>
          <a:off x="18288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57" name="テキスト ボックス 656">
          <a:extLst>
            <a:ext uri="{FF2B5EF4-FFF2-40B4-BE49-F238E27FC236}">
              <a16:creationId xmlns:a16="http://schemas.microsoft.com/office/drawing/2014/main" id="{79AAC057-EB36-41E3-846E-40BDDCE6817E}"/>
            </a:ext>
          </a:extLst>
        </xdr:cNvPr>
        <xdr:cNvSpPr txBox="1"/>
      </xdr:nvSpPr>
      <xdr:spPr>
        <a:xfrm>
          <a:off x="17822726" y="10540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58" name="直線コネクタ 657">
          <a:extLst>
            <a:ext uri="{FF2B5EF4-FFF2-40B4-BE49-F238E27FC236}">
              <a16:creationId xmlns:a16="http://schemas.microsoft.com/office/drawing/2014/main" id="{990FC1BE-1729-4F49-9E18-C60AFA57C337}"/>
            </a:ext>
          </a:extLst>
        </xdr:cNvPr>
        <xdr:cNvCxnSpPr/>
      </xdr:nvCxnSpPr>
      <xdr:spPr>
        <a:xfrm>
          <a:off x="18288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59" name="テキスト ボックス 658">
          <a:extLst>
            <a:ext uri="{FF2B5EF4-FFF2-40B4-BE49-F238E27FC236}">
              <a16:creationId xmlns:a16="http://schemas.microsoft.com/office/drawing/2014/main" id="{5DF4669B-7FC0-4433-8E83-847B76E5CE4D}"/>
            </a:ext>
          </a:extLst>
        </xdr:cNvPr>
        <xdr:cNvSpPr txBox="1"/>
      </xdr:nvSpPr>
      <xdr:spPr>
        <a:xfrm>
          <a:off x="17822726" y="10202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60" name="直線コネクタ 659">
          <a:extLst>
            <a:ext uri="{FF2B5EF4-FFF2-40B4-BE49-F238E27FC236}">
              <a16:creationId xmlns:a16="http://schemas.microsoft.com/office/drawing/2014/main" id="{4D8D8CBA-A968-4AD8-B526-2E8BC747F7BA}"/>
            </a:ext>
          </a:extLst>
        </xdr:cNvPr>
        <xdr:cNvCxnSpPr/>
      </xdr:nvCxnSpPr>
      <xdr:spPr>
        <a:xfrm>
          <a:off x="18288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61" name="テキスト ボックス 660">
          <a:extLst>
            <a:ext uri="{FF2B5EF4-FFF2-40B4-BE49-F238E27FC236}">
              <a16:creationId xmlns:a16="http://schemas.microsoft.com/office/drawing/2014/main" id="{C5E80D14-65F3-4CDC-966C-80A7A6F8522C}"/>
            </a:ext>
          </a:extLst>
        </xdr:cNvPr>
        <xdr:cNvSpPr txBox="1"/>
      </xdr:nvSpPr>
      <xdr:spPr>
        <a:xfrm>
          <a:off x="17822726" y="987209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62" name="直線コネクタ 661">
          <a:extLst>
            <a:ext uri="{FF2B5EF4-FFF2-40B4-BE49-F238E27FC236}">
              <a16:creationId xmlns:a16="http://schemas.microsoft.com/office/drawing/2014/main" id="{73A6F6FA-B978-438F-B765-E81FAD901494}"/>
            </a:ext>
          </a:extLst>
        </xdr:cNvPr>
        <xdr:cNvCxnSpPr/>
      </xdr:nvCxnSpPr>
      <xdr:spPr>
        <a:xfrm>
          <a:off x="18288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63" name="テキスト ボックス 662">
          <a:extLst>
            <a:ext uri="{FF2B5EF4-FFF2-40B4-BE49-F238E27FC236}">
              <a16:creationId xmlns:a16="http://schemas.microsoft.com/office/drawing/2014/main" id="{DBF290C8-02B3-4028-A192-15DF43532D46}"/>
            </a:ext>
          </a:extLst>
        </xdr:cNvPr>
        <xdr:cNvSpPr txBox="1"/>
      </xdr:nvSpPr>
      <xdr:spPr>
        <a:xfrm>
          <a:off x="17822726" y="95359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4" name="直線コネクタ 663">
          <a:extLst>
            <a:ext uri="{FF2B5EF4-FFF2-40B4-BE49-F238E27FC236}">
              <a16:creationId xmlns:a16="http://schemas.microsoft.com/office/drawing/2014/main" id="{41965EB3-D041-4612-A3AA-CDD21AA1C17E}"/>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5" name="テキスト ボックス 664">
          <a:extLst>
            <a:ext uri="{FF2B5EF4-FFF2-40B4-BE49-F238E27FC236}">
              <a16:creationId xmlns:a16="http://schemas.microsoft.com/office/drawing/2014/main" id="{49133610-4587-4C1C-A916-BC9C78212029}"/>
            </a:ext>
          </a:extLst>
        </xdr:cNvPr>
        <xdr:cNvSpPr txBox="1"/>
      </xdr:nvSpPr>
      <xdr:spPr>
        <a:xfrm>
          <a:off x="17822726"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6" name="【保健センター・保健所】&#10;一人当たり面積グラフ枠">
          <a:extLst>
            <a:ext uri="{FF2B5EF4-FFF2-40B4-BE49-F238E27FC236}">
              <a16:creationId xmlns:a16="http://schemas.microsoft.com/office/drawing/2014/main" id="{71B161FE-DA08-4DA6-A14B-02FB0DCB3E9C}"/>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67" name="直線コネクタ 666">
          <a:extLst>
            <a:ext uri="{FF2B5EF4-FFF2-40B4-BE49-F238E27FC236}">
              <a16:creationId xmlns:a16="http://schemas.microsoft.com/office/drawing/2014/main" id="{CABAC336-4A75-4D98-BA03-12F218EDBBEA}"/>
            </a:ext>
          </a:extLst>
        </xdr:cNvPr>
        <xdr:cNvCxnSpPr/>
      </xdr:nvCxnSpPr>
      <xdr:spPr>
        <a:xfrm flipV="1">
          <a:off x="22162769" y="9727202"/>
          <a:ext cx="0"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68" name="【保健センター・保健所】&#10;一人当たり面積最小値テキスト">
          <a:extLst>
            <a:ext uri="{FF2B5EF4-FFF2-40B4-BE49-F238E27FC236}">
              <a16:creationId xmlns:a16="http://schemas.microsoft.com/office/drawing/2014/main" id="{6DCB4C24-9BBC-4292-A93A-A627D7791916}"/>
            </a:ext>
          </a:extLst>
        </xdr:cNvPr>
        <xdr:cNvSpPr txBox="1"/>
      </xdr:nvSpPr>
      <xdr:spPr>
        <a:xfrm>
          <a:off x="22201505" y="1133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69" name="直線コネクタ 668">
          <a:extLst>
            <a:ext uri="{FF2B5EF4-FFF2-40B4-BE49-F238E27FC236}">
              <a16:creationId xmlns:a16="http://schemas.microsoft.com/office/drawing/2014/main" id="{0977E273-6D18-429C-B1D7-B245273F75A5}"/>
            </a:ext>
          </a:extLst>
        </xdr:cNvPr>
        <xdr:cNvCxnSpPr/>
      </xdr:nvCxnSpPr>
      <xdr:spPr>
        <a:xfrm>
          <a:off x="22070695" y="1133556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70" name="【保健センター・保健所】&#10;一人当たり面積最大値テキスト">
          <a:extLst>
            <a:ext uri="{FF2B5EF4-FFF2-40B4-BE49-F238E27FC236}">
              <a16:creationId xmlns:a16="http://schemas.microsoft.com/office/drawing/2014/main" id="{EFFA3F3A-E24B-40FA-9298-146F68764ABF}"/>
            </a:ext>
          </a:extLst>
        </xdr:cNvPr>
        <xdr:cNvSpPr txBox="1"/>
      </xdr:nvSpPr>
      <xdr:spPr>
        <a:xfrm>
          <a:off x="22201505" y="950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71" name="直線コネクタ 670">
          <a:extLst>
            <a:ext uri="{FF2B5EF4-FFF2-40B4-BE49-F238E27FC236}">
              <a16:creationId xmlns:a16="http://schemas.microsoft.com/office/drawing/2014/main" id="{DF6CDBC0-4361-4F83-9E64-76D37180D092}"/>
            </a:ext>
          </a:extLst>
        </xdr:cNvPr>
        <xdr:cNvCxnSpPr/>
      </xdr:nvCxnSpPr>
      <xdr:spPr>
        <a:xfrm>
          <a:off x="22070695" y="972720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72" name="【保健センター・保健所】&#10;一人当たり面積平均値テキスト">
          <a:extLst>
            <a:ext uri="{FF2B5EF4-FFF2-40B4-BE49-F238E27FC236}">
              <a16:creationId xmlns:a16="http://schemas.microsoft.com/office/drawing/2014/main" id="{2AFFA800-95F2-4741-8A3A-368D189A3F8C}"/>
            </a:ext>
          </a:extLst>
        </xdr:cNvPr>
        <xdr:cNvSpPr txBox="1"/>
      </xdr:nvSpPr>
      <xdr:spPr>
        <a:xfrm>
          <a:off x="22201505" y="109443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73" name="フローチャート: 判断 672">
          <a:extLst>
            <a:ext uri="{FF2B5EF4-FFF2-40B4-BE49-F238E27FC236}">
              <a16:creationId xmlns:a16="http://schemas.microsoft.com/office/drawing/2014/main" id="{E24E4F84-B14E-4E03-BA00-86A8C7915F11}"/>
            </a:ext>
          </a:extLst>
        </xdr:cNvPr>
        <xdr:cNvSpPr/>
      </xdr:nvSpPr>
      <xdr:spPr>
        <a:xfrm>
          <a:off x="22108795" y="111005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74" name="フローチャート: 判断 673">
          <a:extLst>
            <a:ext uri="{FF2B5EF4-FFF2-40B4-BE49-F238E27FC236}">
              <a16:creationId xmlns:a16="http://schemas.microsoft.com/office/drawing/2014/main" id="{F5EF3713-A1CA-4D06-822F-71DD13097CCF}"/>
            </a:ext>
          </a:extLst>
        </xdr:cNvPr>
        <xdr:cNvSpPr/>
      </xdr:nvSpPr>
      <xdr:spPr>
        <a:xfrm>
          <a:off x="21270595" y="1108365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75" name="フローチャート: 判断 674">
          <a:extLst>
            <a:ext uri="{FF2B5EF4-FFF2-40B4-BE49-F238E27FC236}">
              <a16:creationId xmlns:a16="http://schemas.microsoft.com/office/drawing/2014/main" id="{4C6BB364-6DA8-417F-A98B-CA076C90767B}"/>
            </a:ext>
          </a:extLst>
        </xdr:cNvPr>
        <xdr:cNvSpPr/>
      </xdr:nvSpPr>
      <xdr:spPr>
        <a:xfrm>
          <a:off x="20383500" y="1108827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76" name="フローチャート: 判断 675">
          <a:extLst>
            <a:ext uri="{FF2B5EF4-FFF2-40B4-BE49-F238E27FC236}">
              <a16:creationId xmlns:a16="http://schemas.microsoft.com/office/drawing/2014/main" id="{8E8E2F4C-9A17-4B64-B6C5-1DD6CD38346F}"/>
            </a:ext>
          </a:extLst>
        </xdr:cNvPr>
        <xdr:cNvSpPr/>
      </xdr:nvSpPr>
      <xdr:spPr>
        <a:xfrm>
          <a:off x="19496405" y="1109154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77" name="フローチャート: 判断 676">
          <a:extLst>
            <a:ext uri="{FF2B5EF4-FFF2-40B4-BE49-F238E27FC236}">
              <a16:creationId xmlns:a16="http://schemas.microsoft.com/office/drawing/2014/main" id="{1E6ACA15-4112-471C-A525-EAAA874B5D9D}"/>
            </a:ext>
          </a:extLst>
        </xdr:cNvPr>
        <xdr:cNvSpPr/>
      </xdr:nvSpPr>
      <xdr:spPr>
        <a:xfrm>
          <a:off x="18603595" y="11107057"/>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8" name="テキスト ボックス 677">
          <a:extLst>
            <a:ext uri="{FF2B5EF4-FFF2-40B4-BE49-F238E27FC236}">
              <a16:creationId xmlns:a16="http://schemas.microsoft.com/office/drawing/2014/main" id="{EDEB05DB-559A-4BBD-B9C3-C52C05DF4620}"/>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9" name="テキスト ボックス 678">
          <a:extLst>
            <a:ext uri="{FF2B5EF4-FFF2-40B4-BE49-F238E27FC236}">
              <a16:creationId xmlns:a16="http://schemas.microsoft.com/office/drawing/2014/main" id="{E1EA4B48-CD93-4B2B-914E-30E9ADB7FADA}"/>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0" name="テキスト ボックス 679">
          <a:extLst>
            <a:ext uri="{FF2B5EF4-FFF2-40B4-BE49-F238E27FC236}">
              <a16:creationId xmlns:a16="http://schemas.microsoft.com/office/drawing/2014/main" id="{C4FF40FB-9E27-4A33-B76C-8376EFDD22CC}"/>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1" name="テキスト ボックス 680">
          <a:extLst>
            <a:ext uri="{FF2B5EF4-FFF2-40B4-BE49-F238E27FC236}">
              <a16:creationId xmlns:a16="http://schemas.microsoft.com/office/drawing/2014/main" id="{C279CB0F-6784-4B53-8352-11925FF3DEC3}"/>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2" name="テキスト ボックス 681">
          <a:extLst>
            <a:ext uri="{FF2B5EF4-FFF2-40B4-BE49-F238E27FC236}">
              <a16:creationId xmlns:a16="http://schemas.microsoft.com/office/drawing/2014/main" id="{06157892-04C6-40E4-9607-05040EE0B342}"/>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140244</xdr:rowOff>
    </xdr:from>
    <xdr:to>
      <xdr:col>116</xdr:col>
      <xdr:colOff>114300</xdr:colOff>
      <xdr:row>64</xdr:row>
      <xdr:rowOff>70394</xdr:rowOff>
    </xdr:to>
    <xdr:sp macro="" textlink="">
      <xdr:nvSpPr>
        <xdr:cNvPr id="683" name="楕円 682">
          <a:extLst>
            <a:ext uri="{FF2B5EF4-FFF2-40B4-BE49-F238E27FC236}">
              <a16:creationId xmlns:a16="http://schemas.microsoft.com/office/drawing/2014/main" id="{4ABDFE5D-0359-4364-A286-35BC6168E0FB}"/>
            </a:ext>
          </a:extLst>
        </xdr:cNvPr>
        <xdr:cNvSpPr/>
      </xdr:nvSpPr>
      <xdr:spPr>
        <a:xfrm>
          <a:off x="22108795" y="1118352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55171</xdr:rowOff>
    </xdr:from>
    <xdr:ext cx="469744" cy="259045"/>
    <xdr:sp macro="" textlink="">
      <xdr:nvSpPr>
        <xdr:cNvPr id="684" name="【保健センター・保健所】&#10;一人当たり面積該当値テキスト">
          <a:extLst>
            <a:ext uri="{FF2B5EF4-FFF2-40B4-BE49-F238E27FC236}">
              <a16:creationId xmlns:a16="http://schemas.microsoft.com/office/drawing/2014/main" id="{E9E4A795-6193-480E-84A8-058E13116550}"/>
            </a:ext>
          </a:extLst>
        </xdr:cNvPr>
        <xdr:cNvSpPr txBox="1"/>
      </xdr:nvSpPr>
      <xdr:spPr>
        <a:xfrm>
          <a:off x="22201505" y="11100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140244</xdr:rowOff>
    </xdr:from>
    <xdr:to>
      <xdr:col>112</xdr:col>
      <xdr:colOff>38100</xdr:colOff>
      <xdr:row>64</xdr:row>
      <xdr:rowOff>70394</xdr:rowOff>
    </xdr:to>
    <xdr:sp macro="" textlink="">
      <xdr:nvSpPr>
        <xdr:cNvPr id="685" name="楕円 684">
          <a:extLst>
            <a:ext uri="{FF2B5EF4-FFF2-40B4-BE49-F238E27FC236}">
              <a16:creationId xmlns:a16="http://schemas.microsoft.com/office/drawing/2014/main" id="{025E6A41-BFE0-453F-9CA2-8D0ED5F2E106}"/>
            </a:ext>
          </a:extLst>
        </xdr:cNvPr>
        <xdr:cNvSpPr/>
      </xdr:nvSpPr>
      <xdr:spPr>
        <a:xfrm>
          <a:off x="21270595" y="1118352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19594</xdr:rowOff>
    </xdr:from>
    <xdr:to>
      <xdr:col>116</xdr:col>
      <xdr:colOff>63500</xdr:colOff>
      <xdr:row>64</xdr:row>
      <xdr:rowOff>19594</xdr:rowOff>
    </xdr:to>
    <xdr:cxnSp macro="">
      <xdr:nvCxnSpPr>
        <xdr:cNvPr id="686" name="直線コネクタ 685">
          <a:extLst>
            <a:ext uri="{FF2B5EF4-FFF2-40B4-BE49-F238E27FC236}">
              <a16:creationId xmlns:a16="http://schemas.microsoft.com/office/drawing/2014/main" id="{06147D79-863E-4B3B-9943-B9521C6FAE6C}"/>
            </a:ext>
          </a:extLst>
        </xdr:cNvPr>
        <xdr:cNvCxnSpPr/>
      </xdr:nvCxnSpPr>
      <xdr:spPr>
        <a:xfrm>
          <a:off x="21325205" y="112400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143510</xdr:rowOff>
    </xdr:from>
    <xdr:to>
      <xdr:col>107</xdr:col>
      <xdr:colOff>101600</xdr:colOff>
      <xdr:row>64</xdr:row>
      <xdr:rowOff>73660</xdr:rowOff>
    </xdr:to>
    <xdr:sp macro="" textlink="">
      <xdr:nvSpPr>
        <xdr:cNvPr id="687" name="楕円 686">
          <a:extLst>
            <a:ext uri="{FF2B5EF4-FFF2-40B4-BE49-F238E27FC236}">
              <a16:creationId xmlns:a16="http://schemas.microsoft.com/office/drawing/2014/main" id="{1D27FB4B-69EC-42B0-B5BC-0DD5E194C176}"/>
            </a:ext>
          </a:extLst>
        </xdr:cNvPr>
        <xdr:cNvSpPr/>
      </xdr:nvSpPr>
      <xdr:spPr>
        <a:xfrm>
          <a:off x="20383500" y="111867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19594</xdr:rowOff>
    </xdr:from>
    <xdr:to>
      <xdr:col>111</xdr:col>
      <xdr:colOff>177800</xdr:colOff>
      <xdr:row>64</xdr:row>
      <xdr:rowOff>22860</xdr:rowOff>
    </xdr:to>
    <xdr:cxnSp macro="">
      <xdr:nvCxnSpPr>
        <xdr:cNvPr id="688" name="直線コネクタ 687">
          <a:extLst>
            <a:ext uri="{FF2B5EF4-FFF2-40B4-BE49-F238E27FC236}">
              <a16:creationId xmlns:a16="http://schemas.microsoft.com/office/drawing/2014/main" id="{C567DFAC-81AE-41CA-A7F9-7F476C75032C}"/>
            </a:ext>
          </a:extLst>
        </xdr:cNvPr>
        <xdr:cNvCxnSpPr/>
      </xdr:nvCxnSpPr>
      <xdr:spPr>
        <a:xfrm flipV="1">
          <a:off x="20432395" y="11240044"/>
          <a:ext cx="89281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143510</xdr:rowOff>
    </xdr:from>
    <xdr:to>
      <xdr:col>102</xdr:col>
      <xdr:colOff>165100</xdr:colOff>
      <xdr:row>64</xdr:row>
      <xdr:rowOff>73660</xdr:rowOff>
    </xdr:to>
    <xdr:sp macro="" textlink="">
      <xdr:nvSpPr>
        <xdr:cNvPr id="689" name="楕円 688">
          <a:extLst>
            <a:ext uri="{FF2B5EF4-FFF2-40B4-BE49-F238E27FC236}">
              <a16:creationId xmlns:a16="http://schemas.microsoft.com/office/drawing/2014/main" id="{904AF1A2-5CE4-4676-845D-C02F6E6B2AA4}"/>
            </a:ext>
          </a:extLst>
        </xdr:cNvPr>
        <xdr:cNvSpPr/>
      </xdr:nvSpPr>
      <xdr:spPr>
        <a:xfrm>
          <a:off x="19496405" y="111867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22860</xdr:rowOff>
    </xdr:from>
    <xdr:to>
      <xdr:col>107</xdr:col>
      <xdr:colOff>50800</xdr:colOff>
      <xdr:row>64</xdr:row>
      <xdr:rowOff>22860</xdr:rowOff>
    </xdr:to>
    <xdr:cxnSp macro="">
      <xdr:nvCxnSpPr>
        <xdr:cNvPr id="690" name="直線コネクタ 689">
          <a:extLst>
            <a:ext uri="{FF2B5EF4-FFF2-40B4-BE49-F238E27FC236}">
              <a16:creationId xmlns:a16="http://schemas.microsoft.com/office/drawing/2014/main" id="{F9A3D592-3A1B-4F01-9B93-8DB01CAEA523}"/>
            </a:ext>
          </a:extLst>
        </xdr:cNvPr>
        <xdr:cNvCxnSpPr/>
      </xdr:nvCxnSpPr>
      <xdr:spPr>
        <a:xfrm>
          <a:off x="19545300" y="11243310"/>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143510</xdr:rowOff>
    </xdr:from>
    <xdr:to>
      <xdr:col>98</xdr:col>
      <xdr:colOff>38100</xdr:colOff>
      <xdr:row>64</xdr:row>
      <xdr:rowOff>73660</xdr:rowOff>
    </xdr:to>
    <xdr:sp macro="" textlink="">
      <xdr:nvSpPr>
        <xdr:cNvPr id="691" name="楕円 690">
          <a:extLst>
            <a:ext uri="{FF2B5EF4-FFF2-40B4-BE49-F238E27FC236}">
              <a16:creationId xmlns:a16="http://schemas.microsoft.com/office/drawing/2014/main" id="{790A3FDD-9936-40D5-9E91-7EDF4B251C02}"/>
            </a:ext>
          </a:extLst>
        </xdr:cNvPr>
        <xdr:cNvSpPr/>
      </xdr:nvSpPr>
      <xdr:spPr>
        <a:xfrm>
          <a:off x="18603595" y="111867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22860</xdr:rowOff>
    </xdr:from>
    <xdr:to>
      <xdr:col>102</xdr:col>
      <xdr:colOff>114300</xdr:colOff>
      <xdr:row>64</xdr:row>
      <xdr:rowOff>22860</xdr:rowOff>
    </xdr:to>
    <xdr:cxnSp macro="">
      <xdr:nvCxnSpPr>
        <xdr:cNvPr id="692" name="直線コネクタ 691">
          <a:extLst>
            <a:ext uri="{FF2B5EF4-FFF2-40B4-BE49-F238E27FC236}">
              <a16:creationId xmlns:a16="http://schemas.microsoft.com/office/drawing/2014/main" id="{FBC67631-20F4-406A-B94B-53AA8C0ADC4E}"/>
            </a:ext>
          </a:extLst>
        </xdr:cNvPr>
        <xdr:cNvCxnSpPr/>
      </xdr:nvCxnSpPr>
      <xdr:spPr>
        <a:xfrm>
          <a:off x="18658205" y="11243310"/>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93" name="n_1aveValue【保健センター・保健所】&#10;一人当たり面積">
          <a:extLst>
            <a:ext uri="{FF2B5EF4-FFF2-40B4-BE49-F238E27FC236}">
              <a16:creationId xmlns:a16="http://schemas.microsoft.com/office/drawing/2014/main" id="{D53CDFF0-F38A-46F9-8B7E-4B46A436544D}"/>
            </a:ext>
          </a:extLst>
        </xdr:cNvPr>
        <xdr:cNvSpPr txBox="1"/>
      </xdr:nvSpPr>
      <xdr:spPr>
        <a:xfrm>
          <a:off x="21073822" y="1084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94" name="n_2aveValue【保健センター・保健所】&#10;一人当たり面積">
          <a:extLst>
            <a:ext uri="{FF2B5EF4-FFF2-40B4-BE49-F238E27FC236}">
              <a16:creationId xmlns:a16="http://schemas.microsoft.com/office/drawing/2014/main" id="{BAE84F40-3A25-424E-9AA5-C271A2ABBC4C}"/>
            </a:ext>
          </a:extLst>
        </xdr:cNvPr>
        <xdr:cNvSpPr txBox="1"/>
      </xdr:nvSpPr>
      <xdr:spPr>
        <a:xfrm>
          <a:off x="20197522" y="1086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95" name="n_3aveValue【保健センター・保健所】&#10;一人当たり面積">
          <a:extLst>
            <a:ext uri="{FF2B5EF4-FFF2-40B4-BE49-F238E27FC236}">
              <a16:creationId xmlns:a16="http://schemas.microsoft.com/office/drawing/2014/main" id="{13AF78C8-8C90-428A-B3B6-4F0E8AE0C8D7}"/>
            </a:ext>
          </a:extLst>
        </xdr:cNvPr>
        <xdr:cNvSpPr txBox="1"/>
      </xdr:nvSpPr>
      <xdr:spPr>
        <a:xfrm>
          <a:off x="19312332" y="10864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96" name="n_4aveValue【保健センター・保健所】&#10;一人当たり面積">
          <a:extLst>
            <a:ext uri="{FF2B5EF4-FFF2-40B4-BE49-F238E27FC236}">
              <a16:creationId xmlns:a16="http://schemas.microsoft.com/office/drawing/2014/main" id="{6E67970D-9D64-4982-95B4-93CD4C7BA7E8}"/>
            </a:ext>
          </a:extLst>
        </xdr:cNvPr>
        <xdr:cNvSpPr txBox="1"/>
      </xdr:nvSpPr>
      <xdr:spPr>
        <a:xfrm>
          <a:off x="18425237" y="1087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61521</xdr:rowOff>
    </xdr:from>
    <xdr:ext cx="469744" cy="259045"/>
    <xdr:sp macro="" textlink="">
      <xdr:nvSpPr>
        <xdr:cNvPr id="697" name="n_1mainValue【保健センター・保健所】&#10;一人当たり面積">
          <a:extLst>
            <a:ext uri="{FF2B5EF4-FFF2-40B4-BE49-F238E27FC236}">
              <a16:creationId xmlns:a16="http://schemas.microsoft.com/office/drawing/2014/main" id="{7A0BA219-B1D1-49C2-952A-A9B75E206FE4}"/>
            </a:ext>
          </a:extLst>
        </xdr:cNvPr>
        <xdr:cNvSpPr txBox="1"/>
      </xdr:nvSpPr>
      <xdr:spPr>
        <a:xfrm>
          <a:off x="21073822" y="1128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64787</xdr:rowOff>
    </xdr:from>
    <xdr:ext cx="469744" cy="259045"/>
    <xdr:sp macro="" textlink="">
      <xdr:nvSpPr>
        <xdr:cNvPr id="698" name="n_2mainValue【保健センター・保健所】&#10;一人当たり面積">
          <a:extLst>
            <a:ext uri="{FF2B5EF4-FFF2-40B4-BE49-F238E27FC236}">
              <a16:creationId xmlns:a16="http://schemas.microsoft.com/office/drawing/2014/main" id="{830E155B-5D42-4DA0-9388-63DC79554EA5}"/>
            </a:ext>
          </a:extLst>
        </xdr:cNvPr>
        <xdr:cNvSpPr txBox="1"/>
      </xdr:nvSpPr>
      <xdr:spPr>
        <a:xfrm>
          <a:off x="20197522" y="1128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64787</xdr:rowOff>
    </xdr:from>
    <xdr:ext cx="469744" cy="259045"/>
    <xdr:sp macro="" textlink="">
      <xdr:nvSpPr>
        <xdr:cNvPr id="699" name="n_3mainValue【保健センター・保健所】&#10;一人当たり面積">
          <a:extLst>
            <a:ext uri="{FF2B5EF4-FFF2-40B4-BE49-F238E27FC236}">
              <a16:creationId xmlns:a16="http://schemas.microsoft.com/office/drawing/2014/main" id="{2DA2FB9E-21A1-4C73-ACD6-83DAE355249A}"/>
            </a:ext>
          </a:extLst>
        </xdr:cNvPr>
        <xdr:cNvSpPr txBox="1"/>
      </xdr:nvSpPr>
      <xdr:spPr>
        <a:xfrm>
          <a:off x="19312332" y="1128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64787</xdr:rowOff>
    </xdr:from>
    <xdr:ext cx="469744" cy="259045"/>
    <xdr:sp macro="" textlink="">
      <xdr:nvSpPr>
        <xdr:cNvPr id="700" name="n_4mainValue【保健センター・保健所】&#10;一人当たり面積">
          <a:extLst>
            <a:ext uri="{FF2B5EF4-FFF2-40B4-BE49-F238E27FC236}">
              <a16:creationId xmlns:a16="http://schemas.microsoft.com/office/drawing/2014/main" id="{E29217EF-5B77-46A5-939D-E9F017553709}"/>
            </a:ext>
          </a:extLst>
        </xdr:cNvPr>
        <xdr:cNvSpPr txBox="1"/>
      </xdr:nvSpPr>
      <xdr:spPr>
        <a:xfrm>
          <a:off x="18425237" y="1128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1" name="正方形/長方形 700">
          <a:extLst>
            <a:ext uri="{FF2B5EF4-FFF2-40B4-BE49-F238E27FC236}">
              <a16:creationId xmlns:a16="http://schemas.microsoft.com/office/drawing/2014/main" id="{ACACA4B9-CEAA-4D01-A2D4-B25B76581BFF}"/>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2" name="正方形/長方形 701">
          <a:extLst>
            <a:ext uri="{FF2B5EF4-FFF2-40B4-BE49-F238E27FC236}">
              <a16:creationId xmlns:a16="http://schemas.microsoft.com/office/drawing/2014/main" id="{D7DF1522-379D-416B-B480-4B57A836990F}"/>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3" name="正方形/長方形 702">
          <a:extLst>
            <a:ext uri="{FF2B5EF4-FFF2-40B4-BE49-F238E27FC236}">
              <a16:creationId xmlns:a16="http://schemas.microsoft.com/office/drawing/2014/main" id="{53F78BF0-4133-47FB-AF3A-DFD148D509C6}"/>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4" name="正方形/長方形 703">
          <a:extLst>
            <a:ext uri="{FF2B5EF4-FFF2-40B4-BE49-F238E27FC236}">
              <a16:creationId xmlns:a16="http://schemas.microsoft.com/office/drawing/2014/main" id="{D45AD96C-504A-4C12-B70A-B7D3DDEEECD7}"/>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5" name="正方形/長方形 704">
          <a:extLst>
            <a:ext uri="{FF2B5EF4-FFF2-40B4-BE49-F238E27FC236}">
              <a16:creationId xmlns:a16="http://schemas.microsoft.com/office/drawing/2014/main" id="{7C757F75-8F65-4563-B433-D98DC804F9A6}"/>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6" name="正方形/長方形 705">
          <a:extLst>
            <a:ext uri="{FF2B5EF4-FFF2-40B4-BE49-F238E27FC236}">
              <a16:creationId xmlns:a16="http://schemas.microsoft.com/office/drawing/2014/main" id="{055BE08C-BBD1-4773-B159-BDB8B3B42ADC}"/>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7" name="正方形/長方形 706">
          <a:extLst>
            <a:ext uri="{FF2B5EF4-FFF2-40B4-BE49-F238E27FC236}">
              <a16:creationId xmlns:a16="http://schemas.microsoft.com/office/drawing/2014/main" id="{727D7A42-52A7-41C8-895F-1C3A881C4BF0}"/>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8" name="正方形/長方形 707">
          <a:extLst>
            <a:ext uri="{FF2B5EF4-FFF2-40B4-BE49-F238E27FC236}">
              <a16:creationId xmlns:a16="http://schemas.microsoft.com/office/drawing/2014/main" id="{015555EA-94F3-4636-8C8F-4D72C9BAE859}"/>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9" name="テキスト ボックス 708">
          <a:extLst>
            <a:ext uri="{FF2B5EF4-FFF2-40B4-BE49-F238E27FC236}">
              <a16:creationId xmlns:a16="http://schemas.microsoft.com/office/drawing/2014/main" id="{0DDA221A-1102-42ED-B651-AE825549D43F}"/>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0" name="直線コネクタ 709">
          <a:extLst>
            <a:ext uri="{FF2B5EF4-FFF2-40B4-BE49-F238E27FC236}">
              <a16:creationId xmlns:a16="http://schemas.microsoft.com/office/drawing/2014/main" id="{8BD37173-3571-4EE0-9542-318F3FBC6A42}"/>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1" name="テキスト ボックス 710">
          <a:extLst>
            <a:ext uri="{FF2B5EF4-FFF2-40B4-BE49-F238E27FC236}">
              <a16:creationId xmlns:a16="http://schemas.microsoft.com/office/drawing/2014/main" id="{60A61CF5-F798-4985-B63D-F855F20D75E3}"/>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12" name="直線コネクタ 711">
          <a:extLst>
            <a:ext uri="{FF2B5EF4-FFF2-40B4-BE49-F238E27FC236}">
              <a16:creationId xmlns:a16="http://schemas.microsoft.com/office/drawing/2014/main" id="{862352D7-83D1-417F-9736-9A9C1738DE01}"/>
            </a:ext>
          </a:extLst>
        </xdr:cNvPr>
        <xdr:cNvCxnSpPr/>
      </xdr:nvCxnSpPr>
      <xdr:spPr>
        <a:xfrm>
          <a:off x="1244790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13" name="テキスト ボックス 712">
          <a:extLst>
            <a:ext uri="{FF2B5EF4-FFF2-40B4-BE49-F238E27FC236}">
              <a16:creationId xmlns:a16="http://schemas.microsoft.com/office/drawing/2014/main" id="{CA1596B4-9463-47AA-B81F-1DFE1C919364}"/>
            </a:ext>
          </a:extLst>
        </xdr:cNvPr>
        <xdr:cNvSpPr txBox="1"/>
      </xdr:nvSpPr>
      <xdr:spPr>
        <a:xfrm>
          <a:off x="1198263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14" name="直線コネクタ 713">
          <a:extLst>
            <a:ext uri="{FF2B5EF4-FFF2-40B4-BE49-F238E27FC236}">
              <a16:creationId xmlns:a16="http://schemas.microsoft.com/office/drawing/2014/main" id="{11B7E80C-38FB-46C9-B070-87E3B1F45E80}"/>
            </a:ext>
          </a:extLst>
        </xdr:cNvPr>
        <xdr:cNvCxnSpPr/>
      </xdr:nvCxnSpPr>
      <xdr:spPr>
        <a:xfrm>
          <a:off x="1244790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15" name="テキスト ボックス 714">
          <a:extLst>
            <a:ext uri="{FF2B5EF4-FFF2-40B4-BE49-F238E27FC236}">
              <a16:creationId xmlns:a16="http://schemas.microsoft.com/office/drawing/2014/main" id="{B89EA98B-C6D1-4A0D-8D2A-C206E559B065}"/>
            </a:ext>
          </a:extLst>
        </xdr:cNvPr>
        <xdr:cNvSpPr txBox="1"/>
      </xdr:nvSpPr>
      <xdr:spPr>
        <a:xfrm>
          <a:off x="1204294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16" name="直線コネクタ 715">
          <a:extLst>
            <a:ext uri="{FF2B5EF4-FFF2-40B4-BE49-F238E27FC236}">
              <a16:creationId xmlns:a16="http://schemas.microsoft.com/office/drawing/2014/main" id="{C583B5C3-81F2-4139-8E46-00FA19F65C39}"/>
            </a:ext>
          </a:extLst>
        </xdr:cNvPr>
        <xdr:cNvCxnSpPr/>
      </xdr:nvCxnSpPr>
      <xdr:spPr>
        <a:xfrm>
          <a:off x="1244790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17" name="テキスト ボックス 716">
          <a:extLst>
            <a:ext uri="{FF2B5EF4-FFF2-40B4-BE49-F238E27FC236}">
              <a16:creationId xmlns:a16="http://schemas.microsoft.com/office/drawing/2014/main" id="{55D1DDBB-0368-4F73-973C-97711E0DC49F}"/>
            </a:ext>
          </a:extLst>
        </xdr:cNvPr>
        <xdr:cNvSpPr txBox="1"/>
      </xdr:nvSpPr>
      <xdr:spPr>
        <a:xfrm>
          <a:off x="1204294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18" name="直線コネクタ 717">
          <a:extLst>
            <a:ext uri="{FF2B5EF4-FFF2-40B4-BE49-F238E27FC236}">
              <a16:creationId xmlns:a16="http://schemas.microsoft.com/office/drawing/2014/main" id="{97538FC2-5C13-4557-9842-8E7974C653D2}"/>
            </a:ext>
          </a:extLst>
        </xdr:cNvPr>
        <xdr:cNvCxnSpPr/>
      </xdr:nvCxnSpPr>
      <xdr:spPr>
        <a:xfrm>
          <a:off x="1244790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19" name="テキスト ボックス 718">
          <a:extLst>
            <a:ext uri="{FF2B5EF4-FFF2-40B4-BE49-F238E27FC236}">
              <a16:creationId xmlns:a16="http://schemas.microsoft.com/office/drawing/2014/main" id="{8E2F6393-6488-444F-81E3-9C1459A3AA36}"/>
            </a:ext>
          </a:extLst>
        </xdr:cNvPr>
        <xdr:cNvSpPr txBox="1"/>
      </xdr:nvSpPr>
      <xdr:spPr>
        <a:xfrm>
          <a:off x="1204294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20" name="直線コネクタ 719">
          <a:extLst>
            <a:ext uri="{FF2B5EF4-FFF2-40B4-BE49-F238E27FC236}">
              <a16:creationId xmlns:a16="http://schemas.microsoft.com/office/drawing/2014/main" id="{145A522E-D31E-434E-BF7A-053ED26246B1}"/>
            </a:ext>
          </a:extLst>
        </xdr:cNvPr>
        <xdr:cNvCxnSpPr/>
      </xdr:nvCxnSpPr>
      <xdr:spPr>
        <a:xfrm>
          <a:off x="1244790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21" name="テキスト ボックス 720">
          <a:extLst>
            <a:ext uri="{FF2B5EF4-FFF2-40B4-BE49-F238E27FC236}">
              <a16:creationId xmlns:a16="http://schemas.microsoft.com/office/drawing/2014/main" id="{491C7BC2-936C-4AC4-A1EE-19A8FBD4CCA7}"/>
            </a:ext>
          </a:extLst>
        </xdr:cNvPr>
        <xdr:cNvSpPr txBox="1"/>
      </xdr:nvSpPr>
      <xdr:spPr>
        <a:xfrm>
          <a:off x="1204294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22" name="直線コネクタ 721">
          <a:extLst>
            <a:ext uri="{FF2B5EF4-FFF2-40B4-BE49-F238E27FC236}">
              <a16:creationId xmlns:a16="http://schemas.microsoft.com/office/drawing/2014/main" id="{FD3E5A5E-79F0-4F46-87E5-2072CCAF1082}"/>
            </a:ext>
          </a:extLst>
        </xdr:cNvPr>
        <xdr:cNvCxnSpPr/>
      </xdr:nvCxnSpPr>
      <xdr:spPr>
        <a:xfrm>
          <a:off x="1244790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23" name="テキスト ボックス 722">
          <a:extLst>
            <a:ext uri="{FF2B5EF4-FFF2-40B4-BE49-F238E27FC236}">
              <a16:creationId xmlns:a16="http://schemas.microsoft.com/office/drawing/2014/main" id="{C6DD126C-530A-4E02-8E9A-6C129D88A317}"/>
            </a:ext>
          </a:extLst>
        </xdr:cNvPr>
        <xdr:cNvSpPr txBox="1"/>
      </xdr:nvSpPr>
      <xdr:spPr>
        <a:xfrm>
          <a:off x="12108966"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4" name="直線コネクタ 723">
          <a:extLst>
            <a:ext uri="{FF2B5EF4-FFF2-40B4-BE49-F238E27FC236}">
              <a16:creationId xmlns:a16="http://schemas.microsoft.com/office/drawing/2014/main" id="{8DBC2A44-5493-4425-BBD8-347172A77B2A}"/>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消防施設】&#10;有形固定資産減価償却率グラフ枠">
          <a:extLst>
            <a:ext uri="{FF2B5EF4-FFF2-40B4-BE49-F238E27FC236}">
              <a16:creationId xmlns:a16="http://schemas.microsoft.com/office/drawing/2014/main" id="{685AFFEC-21D5-47B4-B899-A1D3BE601A89}"/>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26" name="直線コネクタ 725">
          <a:extLst>
            <a:ext uri="{FF2B5EF4-FFF2-40B4-BE49-F238E27FC236}">
              <a16:creationId xmlns:a16="http://schemas.microsoft.com/office/drawing/2014/main" id="{642F0E12-355E-4E1C-AD29-0AB769608680}"/>
            </a:ext>
          </a:extLst>
        </xdr:cNvPr>
        <xdr:cNvCxnSpPr/>
      </xdr:nvCxnSpPr>
      <xdr:spPr>
        <a:xfrm flipV="1">
          <a:off x="16316959" y="13642794"/>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27" name="【消防施設】&#10;有形固定資産減価償却率最小値テキスト">
          <a:extLst>
            <a:ext uri="{FF2B5EF4-FFF2-40B4-BE49-F238E27FC236}">
              <a16:creationId xmlns:a16="http://schemas.microsoft.com/office/drawing/2014/main" id="{4249A6F8-0BA3-44EC-92CD-B4B165203391}"/>
            </a:ext>
          </a:extLst>
        </xdr:cNvPr>
        <xdr:cNvSpPr txBox="1"/>
      </xdr:nvSpPr>
      <xdr:spPr>
        <a:xfrm>
          <a:off x="16355695" y="1524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28" name="直線コネクタ 727">
          <a:extLst>
            <a:ext uri="{FF2B5EF4-FFF2-40B4-BE49-F238E27FC236}">
              <a16:creationId xmlns:a16="http://schemas.microsoft.com/office/drawing/2014/main" id="{8332D7EC-7512-4A65-A986-815391075A05}"/>
            </a:ext>
          </a:extLst>
        </xdr:cNvPr>
        <xdr:cNvCxnSpPr/>
      </xdr:nvCxnSpPr>
      <xdr:spPr>
        <a:xfrm>
          <a:off x="16230600" y="1524489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29" name="【消防施設】&#10;有形固定資産減価償却率最大値テキスト">
          <a:extLst>
            <a:ext uri="{FF2B5EF4-FFF2-40B4-BE49-F238E27FC236}">
              <a16:creationId xmlns:a16="http://schemas.microsoft.com/office/drawing/2014/main" id="{74158513-EFA8-4EF1-88DE-A4A87093919D}"/>
            </a:ext>
          </a:extLst>
        </xdr:cNvPr>
        <xdr:cNvSpPr txBox="1"/>
      </xdr:nvSpPr>
      <xdr:spPr>
        <a:xfrm>
          <a:off x="16355695" y="134161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30" name="直線コネクタ 729">
          <a:extLst>
            <a:ext uri="{FF2B5EF4-FFF2-40B4-BE49-F238E27FC236}">
              <a16:creationId xmlns:a16="http://schemas.microsoft.com/office/drawing/2014/main" id="{22E1D2F8-8494-4CE3-B161-D8443DBAA54B}"/>
            </a:ext>
          </a:extLst>
        </xdr:cNvPr>
        <xdr:cNvCxnSpPr/>
      </xdr:nvCxnSpPr>
      <xdr:spPr>
        <a:xfrm>
          <a:off x="16230600" y="1364279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31" name="【消防施設】&#10;有形固定資産減価償却率平均値テキスト">
          <a:extLst>
            <a:ext uri="{FF2B5EF4-FFF2-40B4-BE49-F238E27FC236}">
              <a16:creationId xmlns:a16="http://schemas.microsoft.com/office/drawing/2014/main" id="{3FD5E2F7-BDD6-427F-874E-03292ADAB2D8}"/>
            </a:ext>
          </a:extLst>
        </xdr:cNvPr>
        <xdr:cNvSpPr txBox="1"/>
      </xdr:nvSpPr>
      <xdr:spPr>
        <a:xfrm>
          <a:off x="16355695" y="14528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32" name="フローチャート: 判断 731">
          <a:extLst>
            <a:ext uri="{FF2B5EF4-FFF2-40B4-BE49-F238E27FC236}">
              <a16:creationId xmlns:a16="http://schemas.microsoft.com/office/drawing/2014/main" id="{648598DA-7335-4DB7-8740-7F3AEE3D84DA}"/>
            </a:ext>
          </a:extLst>
        </xdr:cNvPr>
        <xdr:cNvSpPr/>
      </xdr:nvSpPr>
      <xdr:spPr>
        <a:xfrm>
          <a:off x="16268700" y="1455156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33" name="フローチャート: 判断 732">
          <a:extLst>
            <a:ext uri="{FF2B5EF4-FFF2-40B4-BE49-F238E27FC236}">
              <a16:creationId xmlns:a16="http://schemas.microsoft.com/office/drawing/2014/main" id="{4E805158-10DC-4E2A-8867-5B69626C26F9}"/>
            </a:ext>
          </a:extLst>
        </xdr:cNvPr>
        <xdr:cNvSpPr/>
      </xdr:nvSpPr>
      <xdr:spPr>
        <a:xfrm>
          <a:off x="15430500" y="1455156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34" name="フローチャート: 判断 733">
          <a:extLst>
            <a:ext uri="{FF2B5EF4-FFF2-40B4-BE49-F238E27FC236}">
              <a16:creationId xmlns:a16="http://schemas.microsoft.com/office/drawing/2014/main" id="{67F12B79-9C27-44B0-A984-FDD8FDF5D4BB}"/>
            </a:ext>
          </a:extLst>
        </xdr:cNvPr>
        <xdr:cNvSpPr/>
      </xdr:nvSpPr>
      <xdr:spPr>
        <a:xfrm>
          <a:off x="14543405" y="145268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35" name="フローチャート: 判断 734">
          <a:extLst>
            <a:ext uri="{FF2B5EF4-FFF2-40B4-BE49-F238E27FC236}">
              <a16:creationId xmlns:a16="http://schemas.microsoft.com/office/drawing/2014/main" id="{D77361FA-ADDE-470E-AB24-5CE8D86C49B3}"/>
            </a:ext>
          </a:extLst>
        </xdr:cNvPr>
        <xdr:cNvSpPr/>
      </xdr:nvSpPr>
      <xdr:spPr>
        <a:xfrm>
          <a:off x="13650595" y="1451401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36" name="フローチャート: 判断 735">
          <a:extLst>
            <a:ext uri="{FF2B5EF4-FFF2-40B4-BE49-F238E27FC236}">
              <a16:creationId xmlns:a16="http://schemas.microsoft.com/office/drawing/2014/main" id="{8B95A61B-B177-4C64-B1DA-D43061741D7F}"/>
            </a:ext>
          </a:extLst>
        </xdr:cNvPr>
        <xdr:cNvSpPr/>
      </xdr:nvSpPr>
      <xdr:spPr>
        <a:xfrm>
          <a:off x="12763500" y="14504488"/>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7" name="テキスト ボックス 736">
          <a:extLst>
            <a:ext uri="{FF2B5EF4-FFF2-40B4-BE49-F238E27FC236}">
              <a16:creationId xmlns:a16="http://schemas.microsoft.com/office/drawing/2014/main" id="{D56C325F-6874-4AB4-BFB8-532CA6A4C666}"/>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3E046865-FC79-40BD-9872-C6A2E3A3EB05}"/>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DE27A02A-53B7-417D-B4F8-2CC08C31972B}"/>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8F95EBF7-41C8-4387-BDAA-164BCCAAF8AE}"/>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5BB216A9-7DF1-4DB2-80AB-82622A3AE7FE}"/>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142421</xdr:rowOff>
    </xdr:from>
    <xdr:to>
      <xdr:col>85</xdr:col>
      <xdr:colOff>177800</xdr:colOff>
      <xdr:row>82</xdr:row>
      <xdr:rowOff>72571</xdr:rowOff>
    </xdr:to>
    <xdr:sp macro="" textlink="">
      <xdr:nvSpPr>
        <xdr:cNvPr id="742" name="楕円 741">
          <a:extLst>
            <a:ext uri="{FF2B5EF4-FFF2-40B4-BE49-F238E27FC236}">
              <a16:creationId xmlns:a16="http://schemas.microsoft.com/office/drawing/2014/main" id="{272C92AF-8F8D-4857-9955-2F6594B99EC0}"/>
            </a:ext>
          </a:extLst>
        </xdr:cNvPr>
        <xdr:cNvSpPr/>
      </xdr:nvSpPr>
      <xdr:spPr>
        <a:xfrm>
          <a:off x="16268700" y="1434038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165298</xdr:rowOff>
    </xdr:from>
    <xdr:ext cx="405111" cy="259045"/>
    <xdr:sp macro="" textlink="">
      <xdr:nvSpPr>
        <xdr:cNvPr id="743" name="【消防施設】&#10;有形固定資産減価償却率該当値テキスト">
          <a:extLst>
            <a:ext uri="{FF2B5EF4-FFF2-40B4-BE49-F238E27FC236}">
              <a16:creationId xmlns:a16="http://schemas.microsoft.com/office/drawing/2014/main" id="{483D97C3-2A5B-4C68-A93E-2E88B4AE9FF4}"/>
            </a:ext>
          </a:extLst>
        </xdr:cNvPr>
        <xdr:cNvSpPr txBox="1"/>
      </xdr:nvSpPr>
      <xdr:spPr>
        <a:xfrm>
          <a:off x="16355695" y="141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98334</xdr:rowOff>
    </xdr:from>
    <xdr:to>
      <xdr:col>81</xdr:col>
      <xdr:colOff>101600</xdr:colOff>
      <xdr:row>82</xdr:row>
      <xdr:rowOff>28484</xdr:rowOff>
    </xdr:to>
    <xdr:sp macro="" textlink="">
      <xdr:nvSpPr>
        <xdr:cNvPr id="744" name="楕円 743">
          <a:extLst>
            <a:ext uri="{FF2B5EF4-FFF2-40B4-BE49-F238E27FC236}">
              <a16:creationId xmlns:a16="http://schemas.microsoft.com/office/drawing/2014/main" id="{339AD9C1-4FC1-4450-B359-A3E6DB069AD7}"/>
            </a:ext>
          </a:extLst>
        </xdr:cNvPr>
        <xdr:cNvSpPr/>
      </xdr:nvSpPr>
      <xdr:spPr>
        <a:xfrm>
          <a:off x="15430500" y="1429820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149134</xdr:rowOff>
    </xdr:from>
    <xdr:to>
      <xdr:col>85</xdr:col>
      <xdr:colOff>127000</xdr:colOff>
      <xdr:row>82</xdr:row>
      <xdr:rowOff>21771</xdr:rowOff>
    </xdr:to>
    <xdr:cxnSp macro="">
      <xdr:nvCxnSpPr>
        <xdr:cNvPr id="745" name="直線コネクタ 744">
          <a:extLst>
            <a:ext uri="{FF2B5EF4-FFF2-40B4-BE49-F238E27FC236}">
              <a16:creationId xmlns:a16="http://schemas.microsoft.com/office/drawing/2014/main" id="{654F50CA-695C-4B14-99AB-D0B4DA5AF89F}"/>
            </a:ext>
          </a:extLst>
        </xdr:cNvPr>
        <xdr:cNvCxnSpPr/>
      </xdr:nvCxnSpPr>
      <xdr:spPr>
        <a:xfrm>
          <a:off x="15479395" y="1434519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54248</xdr:rowOff>
    </xdr:from>
    <xdr:to>
      <xdr:col>76</xdr:col>
      <xdr:colOff>165100</xdr:colOff>
      <xdr:row>81</xdr:row>
      <xdr:rowOff>155848</xdr:rowOff>
    </xdr:to>
    <xdr:sp macro="" textlink="">
      <xdr:nvSpPr>
        <xdr:cNvPr id="746" name="楕円 745">
          <a:extLst>
            <a:ext uri="{FF2B5EF4-FFF2-40B4-BE49-F238E27FC236}">
              <a16:creationId xmlns:a16="http://schemas.microsoft.com/office/drawing/2014/main" id="{1D7428FA-3298-4AFE-8ADF-AE75FA12F16E}"/>
            </a:ext>
          </a:extLst>
        </xdr:cNvPr>
        <xdr:cNvSpPr/>
      </xdr:nvSpPr>
      <xdr:spPr>
        <a:xfrm>
          <a:off x="14543405" y="142541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105048</xdr:rowOff>
    </xdr:from>
    <xdr:to>
      <xdr:col>81</xdr:col>
      <xdr:colOff>50800</xdr:colOff>
      <xdr:row>81</xdr:row>
      <xdr:rowOff>149134</xdr:rowOff>
    </xdr:to>
    <xdr:cxnSp macro="">
      <xdr:nvCxnSpPr>
        <xdr:cNvPr id="747" name="直線コネクタ 746">
          <a:extLst>
            <a:ext uri="{FF2B5EF4-FFF2-40B4-BE49-F238E27FC236}">
              <a16:creationId xmlns:a16="http://schemas.microsoft.com/office/drawing/2014/main" id="{687D5F3E-B437-4F42-82C6-0BBDFD268A10}"/>
            </a:ext>
          </a:extLst>
        </xdr:cNvPr>
        <xdr:cNvCxnSpPr/>
      </xdr:nvCxnSpPr>
      <xdr:spPr>
        <a:xfrm>
          <a:off x="14592300" y="14303013"/>
          <a:ext cx="887095" cy="4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48" name="楕円 747">
          <a:extLst>
            <a:ext uri="{FF2B5EF4-FFF2-40B4-BE49-F238E27FC236}">
              <a16:creationId xmlns:a16="http://schemas.microsoft.com/office/drawing/2014/main" id="{C59007A9-4E6C-4636-8F5A-4A250C7C4CE5}"/>
            </a:ext>
          </a:extLst>
        </xdr:cNvPr>
        <xdr:cNvSpPr/>
      </xdr:nvSpPr>
      <xdr:spPr>
        <a:xfrm>
          <a:off x="13650595" y="1420431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60961</xdr:rowOff>
    </xdr:from>
    <xdr:to>
      <xdr:col>76</xdr:col>
      <xdr:colOff>114300</xdr:colOff>
      <xdr:row>81</xdr:row>
      <xdr:rowOff>105048</xdr:rowOff>
    </xdr:to>
    <xdr:cxnSp macro="">
      <xdr:nvCxnSpPr>
        <xdr:cNvPr id="749" name="直線コネクタ 748">
          <a:extLst>
            <a:ext uri="{FF2B5EF4-FFF2-40B4-BE49-F238E27FC236}">
              <a16:creationId xmlns:a16="http://schemas.microsoft.com/office/drawing/2014/main" id="{DD5E080F-45F6-4F92-9E5F-8817499E3A7E}"/>
            </a:ext>
          </a:extLst>
        </xdr:cNvPr>
        <xdr:cNvCxnSpPr/>
      </xdr:nvCxnSpPr>
      <xdr:spPr>
        <a:xfrm>
          <a:off x="13705205" y="14260831"/>
          <a:ext cx="887095" cy="4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137523</xdr:rowOff>
    </xdr:from>
    <xdr:to>
      <xdr:col>67</xdr:col>
      <xdr:colOff>101600</xdr:colOff>
      <xdr:row>81</xdr:row>
      <xdr:rowOff>67673</xdr:rowOff>
    </xdr:to>
    <xdr:sp macro="" textlink="">
      <xdr:nvSpPr>
        <xdr:cNvPr id="750" name="楕円 749">
          <a:extLst>
            <a:ext uri="{FF2B5EF4-FFF2-40B4-BE49-F238E27FC236}">
              <a16:creationId xmlns:a16="http://schemas.microsoft.com/office/drawing/2014/main" id="{7577FA3D-7328-4672-B228-1F109B943260}"/>
            </a:ext>
          </a:extLst>
        </xdr:cNvPr>
        <xdr:cNvSpPr/>
      </xdr:nvSpPr>
      <xdr:spPr>
        <a:xfrm>
          <a:off x="12763500" y="1416213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16873</xdr:rowOff>
    </xdr:from>
    <xdr:to>
      <xdr:col>71</xdr:col>
      <xdr:colOff>177800</xdr:colOff>
      <xdr:row>81</xdr:row>
      <xdr:rowOff>60961</xdr:rowOff>
    </xdr:to>
    <xdr:cxnSp macro="">
      <xdr:nvCxnSpPr>
        <xdr:cNvPr id="751" name="直線コネクタ 750">
          <a:extLst>
            <a:ext uri="{FF2B5EF4-FFF2-40B4-BE49-F238E27FC236}">
              <a16:creationId xmlns:a16="http://schemas.microsoft.com/office/drawing/2014/main" id="{E62DEDE6-D0CC-448C-95D4-479B9F1120EC}"/>
            </a:ext>
          </a:extLst>
        </xdr:cNvPr>
        <xdr:cNvCxnSpPr/>
      </xdr:nvCxnSpPr>
      <xdr:spPr>
        <a:xfrm>
          <a:off x="12812395" y="14216743"/>
          <a:ext cx="89281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52" name="n_1aveValue【消防施設】&#10;有形固定資産減価償却率">
          <a:extLst>
            <a:ext uri="{FF2B5EF4-FFF2-40B4-BE49-F238E27FC236}">
              <a16:creationId xmlns:a16="http://schemas.microsoft.com/office/drawing/2014/main" id="{286441C9-0DCB-437E-8513-45A32ECF824B}"/>
            </a:ext>
          </a:extLst>
        </xdr:cNvPr>
        <xdr:cNvSpPr txBox="1"/>
      </xdr:nvSpPr>
      <xdr:spPr>
        <a:xfrm>
          <a:off x="15267949" y="1465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53" name="n_2aveValue【消防施設】&#10;有形固定資産減価償却率">
          <a:extLst>
            <a:ext uri="{FF2B5EF4-FFF2-40B4-BE49-F238E27FC236}">
              <a16:creationId xmlns:a16="http://schemas.microsoft.com/office/drawing/2014/main" id="{96FF913B-77D6-439D-A220-7ACBCD18880D}"/>
            </a:ext>
          </a:extLst>
        </xdr:cNvPr>
        <xdr:cNvSpPr txBox="1"/>
      </xdr:nvSpPr>
      <xdr:spPr>
        <a:xfrm>
          <a:off x="14391649" y="1462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54" name="n_3aveValue【消防施設】&#10;有形固定資産減価償却率">
          <a:extLst>
            <a:ext uri="{FF2B5EF4-FFF2-40B4-BE49-F238E27FC236}">
              <a16:creationId xmlns:a16="http://schemas.microsoft.com/office/drawing/2014/main" id="{8AA3B24D-D636-4294-BF63-8FF4A4FBBF48}"/>
            </a:ext>
          </a:extLst>
        </xdr:cNvPr>
        <xdr:cNvSpPr txBox="1"/>
      </xdr:nvSpPr>
      <xdr:spPr>
        <a:xfrm>
          <a:off x="13498839" y="1461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55" name="n_4aveValue【消防施設】&#10;有形固定資産減価償却率">
          <a:extLst>
            <a:ext uri="{FF2B5EF4-FFF2-40B4-BE49-F238E27FC236}">
              <a16:creationId xmlns:a16="http://schemas.microsoft.com/office/drawing/2014/main" id="{24D3E47F-6205-441F-84F6-84885358FFF5}"/>
            </a:ext>
          </a:extLst>
        </xdr:cNvPr>
        <xdr:cNvSpPr txBox="1"/>
      </xdr:nvSpPr>
      <xdr:spPr>
        <a:xfrm>
          <a:off x="12611744" y="14595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45011</xdr:rowOff>
    </xdr:from>
    <xdr:ext cx="405111" cy="259045"/>
    <xdr:sp macro="" textlink="">
      <xdr:nvSpPr>
        <xdr:cNvPr id="756" name="n_1mainValue【消防施設】&#10;有形固定資産減価償却率">
          <a:extLst>
            <a:ext uri="{FF2B5EF4-FFF2-40B4-BE49-F238E27FC236}">
              <a16:creationId xmlns:a16="http://schemas.microsoft.com/office/drawing/2014/main" id="{CEA8BB91-50DF-4187-B927-3492E1D2092F}"/>
            </a:ext>
          </a:extLst>
        </xdr:cNvPr>
        <xdr:cNvSpPr txBox="1"/>
      </xdr:nvSpPr>
      <xdr:spPr>
        <a:xfrm>
          <a:off x="15267949" y="14063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925</xdr:rowOff>
    </xdr:from>
    <xdr:ext cx="405111" cy="259045"/>
    <xdr:sp macro="" textlink="">
      <xdr:nvSpPr>
        <xdr:cNvPr id="757" name="n_2mainValue【消防施設】&#10;有形固定資産減価償却率">
          <a:extLst>
            <a:ext uri="{FF2B5EF4-FFF2-40B4-BE49-F238E27FC236}">
              <a16:creationId xmlns:a16="http://schemas.microsoft.com/office/drawing/2014/main" id="{D9837E0A-06BE-4D48-9419-32C8C0E4119F}"/>
            </a:ext>
          </a:extLst>
        </xdr:cNvPr>
        <xdr:cNvSpPr txBox="1"/>
      </xdr:nvSpPr>
      <xdr:spPr>
        <a:xfrm>
          <a:off x="14391649" y="14021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758" name="n_3mainValue【消防施設】&#10;有形固定資産減価償却率">
          <a:extLst>
            <a:ext uri="{FF2B5EF4-FFF2-40B4-BE49-F238E27FC236}">
              <a16:creationId xmlns:a16="http://schemas.microsoft.com/office/drawing/2014/main" id="{A432A7B7-EA02-4F32-BDEA-BF426D191B4B}"/>
            </a:ext>
          </a:extLst>
        </xdr:cNvPr>
        <xdr:cNvSpPr txBox="1"/>
      </xdr:nvSpPr>
      <xdr:spPr>
        <a:xfrm>
          <a:off x="13498839" y="13971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84200</xdr:rowOff>
    </xdr:from>
    <xdr:ext cx="405111" cy="259045"/>
    <xdr:sp macro="" textlink="">
      <xdr:nvSpPr>
        <xdr:cNvPr id="759" name="n_4mainValue【消防施設】&#10;有形固定資産減価償却率">
          <a:extLst>
            <a:ext uri="{FF2B5EF4-FFF2-40B4-BE49-F238E27FC236}">
              <a16:creationId xmlns:a16="http://schemas.microsoft.com/office/drawing/2014/main" id="{33928189-B364-4EDC-86C3-875A47D575F4}"/>
            </a:ext>
          </a:extLst>
        </xdr:cNvPr>
        <xdr:cNvSpPr txBox="1"/>
      </xdr:nvSpPr>
      <xdr:spPr>
        <a:xfrm>
          <a:off x="12611744" y="13927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0" name="正方形/長方形 759">
          <a:extLst>
            <a:ext uri="{FF2B5EF4-FFF2-40B4-BE49-F238E27FC236}">
              <a16:creationId xmlns:a16="http://schemas.microsoft.com/office/drawing/2014/main" id="{5EAE9D43-12FA-4E82-9B46-5865D12318AF}"/>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1" name="正方形/長方形 760">
          <a:extLst>
            <a:ext uri="{FF2B5EF4-FFF2-40B4-BE49-F238E27FC236}">
              <a16:creationId xmlns:a16="http://schemas.microsoft.com/office/drawing/2014/main" id="{E81641A7-2FA3-420B-9C5E-CD6FCA3F5085}"/>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2" name="正方形/長方形 761">
          <a:extLst>
            <a:ext uri="{FF2B5EF4-FFF2-40B4-BE49-F238E27FC236}">
              <a16:creationId xmlns:a16="http://schemas.microsoft.com/office/drawing/2014/main" id="{E51256FC-5266-421E-9A9B-9B2FF7FD6E4B}"/>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3" name="正方形/長方形 762">
          <a:extLst>
            <a:ext uri="{FF2B5EF4-FFF2-40B4-BE49-F238E27FC236}">
              <a16:creationId xmlns:a16="http://schemas.microsoft.com/office/drawing/2014/main" id="{2CED63B4-70EA-4121-9F5E-1B0652A68E3E}"/>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4" name="正方形/長方形 763">
          <a:extLst>
            <a:ext uri="{FF2B5EF4-FFF2-40B4-BE49-F238E27FC236}">
              <a16:creationId xmlns:a16="http://schemas.microsoft.com/office/drawing/2014/main" id="{E978058A-59DA-425C-AF26-EFE0E01CB0CF}"/>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5" name="正方形/長方形 764">
          <a:extLst>
            <a:ext uri="{FF2B5EF4-FFF2-40B4-BE49-F238E27FC236}">
              <a16:creationId xmlns:a16="http://schemas.microsoft.com/office/drawing/2014/main" id="{B6DB1AB6-4A0B-4F79-A7D9-07C8A875FB9D}"/>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6" name="正方形/長方形 765">
          <a:extLst>
            <a:ext uri="{FF2B5EF4-FFF2-40B4-BE49-F238E27FC236}">
              <a16:creationId xmlns:a16="http://schemas.microsoft.com/office/drawing/2014/main" id="{0FA896B5-704D-4679-A9D7-5CE993DAEE6B}"/>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7" name="正方形/長方形 766">
          <a:extLst>
            <a:ext uri="{FF2B5EF4-FFF2-40B4-BE49-F238E27FC236}">
              <a16:creationId xmlns:a16="http://schemas.microsoft.com/office/drawing/2014/main" id="{D5A7CF92-0C27-451D-A0CE-B559294CE516}"/>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8" name="テキスト ボックス 767">
          <a:extLst>
            <a:ext uri="{FF2B5EF4-FFF2-40B4-BE49-F238E27FC236}">
              <a16:creationId xmlns:a16="http://schemas.microsoft.com/office/drawing/2014/main" id="{B0041A7B-614E-45EE-9FEC-06EB576319BC}"/>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9" name="直線コネクタ 768">
          <a:extLst>
            <a:ext uri="{FF2B5EF4-FFF2-40B4-BE49-F238E27FC236}">
              <a16:creationId xmlns:a16="http://schemas.microsoft.com/office/drawing/2014/main" id="{C5ECBD95-96BC-46FE-B7F2-699F4C7ABFCB}"/>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70" name="直線コネクタ 769">
          <a:extLst>
            <a:ext uri="{FF2B5EF4-FFF2-40B4-BE49-F238E27FC236}">
              <a16:creationId xmlns:a16="http://schemas.microsoft.com/office/drawing/2014/main" id="{D44F66F6-83A3-4686-A129-6CBE39D69A57}"/>
            </a:ext>
          </a:extLst>
        </xdr:cNvPr>
        <xdr:cNvCxnSpPr/>
      </xdr:nvCxnSpPr>
      <xdr:spPr>
        <a:xfrm>
          <a:off x="18288000" y="15110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71" name="テキスト ボックス 770">
          <a:extLst>
            <a:ext uri="{FF2B5EF4-FFF2-40B4-BE49-F238E27FC236}">
              <a16:creationId xmlns:a16="http://schemas.microsoft.com/office/drawing/2014/main" id="{269B13E6-A5B4-404D-B1AA-ED545C202E24}"/>
            </a:ext>
          </a:extLst>
        </xdr:cNvPr>
        <xdr:cNvSpPr txBox="1"/>
      </xdr:nvSpPr>
      <xdr:spPr>
        <a:xfrm>
          <a:off x="17822726" y="14966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72" name="直線コネクタ 771">
          <a:extLst>
            <a:ext uri="{FF2B5EF4-FFF2-40B4-BE49-F238E27FC236}">
              <a16:creationId xmlns:a16="http://schemas.microsoft.com/office/drawing/2014/main" id="{F41584B1-7B3C-4B45-B406-F0544AAEC453}"/>
            </a:ext>
          </a:extLst>
        </xdr:cNvPr>
        <xdr:cNvCxnSpPr/>
      </xdr:nvCxnSpPr>
      <xdr:spPr>
        <a:xfrm>
          <a:off x="18288000" y="14645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73" name="テキスト ボックス 772">
          <a:extLst>
            <a:ext uri="{FF2B5EF4-FFF2-40B4-BE49-F238E27FC236}">
              <a16:creationId xmlns:a16="http://schemas.microsoft.com/office/drawing/2014/main" id="{B1A4E91E-DB7C-48E3-B6C8-BF39B34AB0C6}"/>
            </a:ext>
          </a:extLst>
        </xdr:cNvPr>
        <xdr:cNvSpPr txBox="1"/>
      </xdr:nvSpPr>
      <xdr:spPr>
        <a:xfrm>
          <a:off x="17822726" y="14493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74" name="直線コネクタ 773">
          <a:extLst>
            <a:ext uri="{FF2B5EF4-FFF2-40B4-BE49-F238E27FC236}">
              <a16:creationId xmlns:a16="http://schemas.microsoft.com/office/drawing/2014/main" id="{085F563B-860C-4DFD-8400-2F678A592103}"/>
            </a:ext>
          </a:extLst>
        </xdr:cNvPr>
        <xdr:cNvCxnSpPr/>
      </xdr:nvCxnSpPr>
      <xdr:spPr>
        <a:xfrm>
          <a:off x="18288000" y="1417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75" name="テキスト ボックス 774">
          <a:extLst>
            <a:ext uri="{FF2B5EF4-FFF2-40B4-BE49-F238E27FC236}">
              <a16:creationId xmlns:a16="http://schemas.microsoft.com/office/drawing/2014/main" id="{015E3EC7-E634-4F65-A03C-04253012EE2E}"/>
            </a:ext>
          </a:extLst>
        </xdr:cNvPr>
        <xdr:cNvSpPr txBox="1"/>
      </xdr:nvSpPr>
      <xdr:spPr>
        <a:xfrm>
          <a:off x="17822726" y="14029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76" name="直線コネクタ 775">
          <a:extLst>
            <a:ext uri="{FF2B5EF4-FFF2-40B4-BE49-F238E27FC236}">
              <a16:creationId xmlns:a16="http://schemas.microsoft.com/office/drawing/2014/main" id="{E0FEC809-6B9D-46E0-8920-15C23FFABF5C}"/>
            </a:ext>
          </a:extLst>
        </xdr:cNvPr>
        <xdr:cNvCxnSpPr/>
      </xdr:nvCxnSpPr>
      <xdr:spPr>
        <a:xfrm>
          <a:off x="18288000" y="13708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77" name="テキスト ボックス 776">
          <a:extLst>
            <a:ext uri="{FF2B5EF4-FFF2-40B4-BE49-F238E27FC236}">
              <a16:creationId xmlns:a16="http://schemas.microsoft.com/office/drawing/2014/main" id="{EE526BE4-2090-4089-8EDB-EF70BC55D50E}"/>
            </a:ext>
          </a:extLst>
        </xdr:cNvPr>
        <xdr:cNvSpPr txBox="1"/>
      </xdr:nvSpPr>
      <xdr:spPr>
        <a:xfrm>
          <a:off x="17822726" y="1356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8" name="直線コネクタ 777">
          <a:extLst>
            <a:ext uri="{FF2B5EF4-FFF2-40B4-BE49-F238E27FC236}">
              <a16:creationId xmlns:a16="http://schemas.microsoft.com/office/drawing/2014/main" id="{A7476AC5-DBDC-41EF-BB95-03BDD288E782}"/>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79" name="テキスト ボックス 778">
          <a:extLst>
            <a:ext uri="{FF2B5EF4-FFF2-40B4-BE49-F238E27FC236}">
              <a16:creationId xmlns:a16="http://schemas.microsoft.com/office/drawing/2014/main" id="{D6C21CAA-BBAF-435A-B179-1070787C3634}"/>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0" name="【消防施設】&#10;一人当たり面積グラフ枠">
          <a:extLst>
            <a:ext uri="{FF2B5EF4-FFF2-40B4-BE49-F238E27FC236}">
              <a16:creationId xmlns:a16="http://schemas.microsoft.com/office/drawing/2014/main" id="{9D97336D-D46C-4288-9E0F-EA1C9E676B6A}"/>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81" name="直線コネクタ 780">
          <a:extLst>
            <a:ext uri="{FF2B5EF4-FFF2-40B4-BE49-F238E27FC236}">
              <a16:creationId xmlns:a16="http://schemas.microsoft.com/office/drawing/2014/main" id="{77A8D78F-D3B7-4C75-88A4-10A7CA1A1DF2}"/>
            </a:ext>
          </a:extLst>
        </xdr:cNvPr>
        <xdr:cNvCxnSpPr/>
      </xdr:nvCxnSpPr>
      <xdr:spPr>
        <a:xfrm flipV="1">
          <a:off x="22162769" y="13815441"/>
          <a:ext cx="0" cy="1280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82" name="【消防施設】&#10;一人当たり面積最小値テキスト">
          <a:extLst>
            <a:ext uri="{FF2B5EF4-FFF2-40B4-BE49-F238E27FC236}">
              <a16:creationId xmlns:a16="http://schemas.microsoft.com/office/drawing/2014/main" id="{7A022FCE-A05C-4ADE-91F2-333C9444CD32}"/>
            </a:ext>
          </a:extLst>
        </xdr:cNvPr>
        <xdr:cNvSpPr txBox="1"/>
      </xdr:nvSpPr>
      <xdr:spPr>
        <a:xfrm>
          <a:off x="22201505" y="150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83" name="直線コネクタ 782">
          <a:extLst>
            <a:ext uri="{FF2B5EF4-FFF2-40B4-BE49-F238E27FC236}">
              <a16:creationId xmlns:a16="http://schemas.microsoft.com/office/drawing/2014/main" id="{EFD3B127-45C7-47F8-A6D2-708735D2DD2D}"/>
            </a:ext>
          </a:extLst>
        </xdr:cNvPr>
        <xdr:cNvCxnSpPr/>
      </xdr:nvCxnSpPr>
      <xdr:spPr>
        <a:xfrm>
          <a:off x="22070695" y="1509598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84" name="【消防施設】&#10;一人当たり面積最大値テキスト">
          <a:extLst>
            <a:ext uri="{FF2B5EF4-FFF2-40B4-BE49-F238E27FC236}">
              <a16:creationId xmlns:a16="http://schemas.microsoft.com/office/drawing/2014/main" id="{CA12EB34-2B2F-4CAC-AB54-CBDAC4943725}"/>
            </a:ext>
          </a:extLst>
        </xdr:cNvPr>
        <xdr:cNvSpPr txBox="1"/>
      </xdr:nvSpPr>
      <xdr:spPr>
        <a:xfrm>
          <a:off x="22201505" y="1358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85" name="直線コネクタ 784">
          <a:extLst>
            <a:ext uri="{FF2B5EF4-FFF2-40B4-BE49-F238E27FC236}">
              <a16:creationId xmlns:a16="http://schemas.microsoft.com/office/drawing/2014/main" id="{7A9864FF-A5A7-43D2-B9C9-DA8D49C4404C}"/>
            </a:ext>
          </a:extLst>
        </xdr:cNvPr>
        <xdr:cNvCxnSpPr/>
      </xdr:nvCxnSpPr>
      <xdr:spPr>
        <a:xfrm>
          <a:off x="22070695" y="1381544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86" name="【消防施設】&#10;一人当たり面積平均値テキスト">
          <a:extLst>
            <a:ext uri="{FF2B5EF4-FFF2-40B4-BE49-F238E27FC236}">
              <a16:creationId xmlns:a16="http://schemas.microsoft.com/office/drawing/2014/main" id="{4DCA7238-8871-4978-A65B-160A6632F3D5}"/>
            </a:ext>
          </a:extLst>
        </xdr:cNvPr>
        <xdr:cNvSpPr txBox="1"/>
      </xdr:nvSpPr>
      <xdr:spPr>
        <a:xfrm>
          <a:off x="22201505" y="145697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87" name="フローチャート: 判断 786">
          <a:extLst>
            <a:ext uri="{FF2B5EF4-FFF2-40B4-BE49-F238E27FC236}">
              <a16:creationId xmlns:a16="http://schemas.microsoft.com/office/drawing/2014/main" id="{EB766719-14CC-438E-BC13-BC83DAF6A1CB}"/>
            </a:ext>
          </a:extLst>
        </xdr:cNvPr>
        <xdr:cNvSpPr/>
      </xdr:nvSpPr>
      <xdr:spPr>
        <a:xfrm>
          <a:off x="22108795" y="14718284"/>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88" name="フローチャート: 判断 787">
          <a:extLst>
            <a:ext uri="{FF2B5EF4-FFF2-40B4-BE49-F238E27FC236}">
              <a16:creationId xmlns:a16="http://schemas.microsoft.com/office/drawing/2014/main" id="{53CF2792-6186-47D4-959B-5D630B316CA1}"/>
            </a:ext>
          </a:extLst>
        </xdr:cNvPr>
        <xdr:cNvSpPr/>
      </xdr:nvSpPr>
      <xdr:spPr>
        <a:xfrm>
          <a:off x="21270595" y="1472552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89" name="フローチャート: 判断 788">
          <a:extLst>
            <a:ext uri="{FF2B5EF4-FFF2-40B4-BE49-F238E27FC236}">
              <a16:creationId xmlns:a16="http://schemas.microsoft.com/office/drawing/2014/main" id="{B87F1607-A42B-4466-81DF-E551157E9F49}"/>
            </a:ext>
          </a:extLst>
        </xdr:cNvPr>
        <xdr:cNvSpPr/>
      </xdr:nvSpPr>
      <xdr:spPr>
        <a:xfrm>
          <a:off x="20383500" y="1473009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90" name="フローチャート: 判断 789">
          <a:extLst>
            <a:ext uri="{FF2B5EF4-FFF2-40B4-BE49-F238E27FC236}">
              <a16:creationId xmlns:a16="http://schemas.microsoft.com/office/drawing/2014/main" id="{6AA13C19-4E93-46F4-AAAB-20F83496B178}"/>
            </a:ext>
          </a:extLst>
        </xdr:cNvPr>
        <xdr:cNvSpPr/>
      </xdr:nvSpPr>
      <xdr:spPr>
        <a:xfrm>
          <a:off x="19496405" y="147403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91" name="フローチャート: 判断 790">
          <a:extLst>
            <a:ext uri="{FF2B5EF4-FFF2-40B4-BE49-F238E27FC236}">
              <a16:creationId xmlns:a16="http://schemas.microsoft.com/office/drawing/2014/main" id="{C3DB692C-6AF0-4942-848C-56A6B040E5DB}"/>
            </a:ext>
          </a:extLst>
        </xdr:cNvPr>
        <xdr:cNvSpPr/>
      </xdr:nvSpPr>
      <xdr:spPr>
        <a:xfrm>
          <a:off x="18603595" y="14747621"/>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2" name="テキスト ボックス 791">
          <a:extLst>
            <a:ext uri="{FF2B5EF4-FFF2-40B4-BE49-F238E27FC236}">
              <a16:creationId xmlns:a16="http://schemas.microsoft.com/office/drawing/2014/main" id="{677BAAC7-122B-4683-9D09-9CB37F42B647}"/>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3" name="テキスト ボックス 792">
          <a:extLst>
            <a:ext uri="{FF2B5EF4-FFF2-40B4-BE49-F238E27FC236}">
              <a16:creationId xmlns:a16="http://schemas.microsoft.com/office/drawing/2014/main" id="{FFD406A5-76C9-485F-A350-B43360087771}"/>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4" name="テキスト ボックス 793">
          <a:extLst>
            <a:ext uri="{FF2B5EF4-FFF2-40B4-BE49-F238E27FC236}">
              <a16:creationId xmlns:a16="http://schemas.microsoft.com/office/drawing/2014/main" id="{A45D91EE-33AE-49DB-84BB-DB485AB77514}"/>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1B803495-6D5D-48E6-9140-A544EC0A9A66}"/>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6" name="テキスト ボックス 795">
          <a:extLst>
            <a:ext uri="{FF2B5EF4-FFF2-40B4-BE49-F238E27FC236}">
              <a16:creationId xmlns:a16="http://schemas.microsoft.com/office/drawing/2014/main" id="{F60D9CA9-CC49-4864-8F08-B3AAB9DFEEFF}"/>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71882</xdr:rowOff>
    </xdr:from>
    <xdr:to>
      <xdr:col>116</xdr:col>
      <xdr:colOff>114300</xdr:colOff>
      <xdr:row>86</xdr:row>
      <xdr:rowOff>2032</xdr:rowOff>
    </xdr:to>
    <xdr:sp macro="" textlink="">
      <xdr:nvSpPr>
        <xdr:cNvPr id="797" name="楕円 796">
          <a:extLst>
            <a:ext uri="{FF2B5EF4-FFF2-40B4-BE49-F238E27FC236}">
              <a16:creationId xmlns:a16="http://schemas.microsoft.com/office/drawing/2014/main" id="{E8278DD6-A59C-4151-8864-ADE633806F51}"/>
            </a:ext>
          </a:extLst>
        </xdr:cNvPr>
        <xdr:cNvSpPr/>
      </xdr:nvSpPr>
      <xdr:spPr>
        <a:xfrm>
          <a:off x="22108795" y="1496898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158259</xdr:rowOff>
    </xdr:from>
    <xdr:ext cx="469744" cy="259045"/>
    <xdr:sp macro="" textlink="">
      <xdr:nvSpPr>
        <xdr:cNvPr id="798" name="【消防施設】&#10;一人当たり面積該当値テキスト">
          <a:extLst>
            <a:ext uri="{FF2B5EF4-FFF2-40B4-BE49-F238E27FC236}">
              <a16:creationId xmlns:a16="http://schemas.microsoft.com/office/drawing/2014/main" id="{8125832A-60BE-407C-8C71-C57498719F0F}"/>
            </a:ext>
          </a:extLst>
        </xdr:cNvPr>
        <xdr:cNvSpPr txBox="1"/>
      </xdr:nvSpPr>
      <xdr:spPr>
        <a:xfrm>
          <a:off x="22201505" y="1487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71882</xdr:rowOff>
    </xdr:from>
    <xdr:to>
      <xdr:col>112</xdr:col>
      <xdr:colOff>38100</xdr:colOff>
      <xdr:row>86</xdr:row>
      <xdr:rowOff>2032</xdr:rowOff>
    </xdr:to>
    <xdr:sp macro="" textlink="">
      <xdr:nvSpPr>
        <xdr:cNvPr id="799" name="楕円 798">
          <a:extLst>
            <a:ext uri="{FF2B5EF4-FFF2-40B4-BE49-F238E27FC236}">
              <a16:creationId xmlns:a16="http://schemas.microsoft.com/office/drawing/2014/main" id="{6DA5DAAD-2A85-4251-B3C9-176221C9500C}"/>
            </a:ext>
          </a:extLst>
        </xdr:cNvPr>
        <xdr:cNvSpPr/>
      </xdr:nvSpPr>
      <xdr:spPr>
        <a:xfrm>
          <a:off x="21270595" y="1496898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122682</xdr:rowOff>
    </xdr:from>
    <xdr:to>
      <xdr:col>116</xdr:col>
      <xdr:colOff>63500</xdr:colOff>
      <xdr:row>85</xdr:row>
      <xdr:rowOff>122682</xdr:rowOff>
    </xdr:to>
    <xdr:cxnSp macro="">
      <xdr:nvCxnSpPr>
        <xdr:cNvPr id="800" name="直線コネクタ 799">
          <a:extLst>
            <a:ext uri="{FF2B5EF4-FFF2-40B4-BE49-F238E27FC236}">
              <a16:creationId xmlns:a16="http://schemas.microsoft.com/office/drawing/2014/main" id="{CCA996FB-D02B-440D-AB68-F001CB8045AD}"/>
            </a:ext>
          </a:extLst>
        </xdr:cNvPr>
        <xdr:cNvCxnSpPr/>
      </xdr:nvCxnSpPr>
      <xdr:spPr>
        <a:xfrm>
          <a:off x="21325205" y="150178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71882</xdr:rowOff>
    </xdr:from>
    <xdr:to>
      <xdr:col>107</xdr:col>
      <xdr:colOff>101600</xdr:colOff>
      <xdr:row>86</xdr:row>
      <xdr:rowOff>2032</xdr:rowOff>
    </xdr:to>
    <xdr:sp macro="" textlink="">
      <xdr:nvSpPr>
        <xdr:cNvPr id="801" name="楕円 800">
          <a:extLst>
            <a:ext uri="{FF2B5EF4-FFF2-40B4-BE49-F238E27FC236}">
              <a16:creationId xmlns:a16="http://schemas.microsoft.com/office/drawing/2014/main" id="{F97FF517-6514-4011-B6DD-30D4BB229216}"/>
            </a:ext>
          </a:extLst>
        </xdr:cNvPr>
        <xdr:cNvSpPr/>
      </xdr:nvSpPr>
      <xdr:spPr>
        <a:xfrm>
          <a:off x="20383500" y="1496898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122682</xdr:rowOff>
    </xdr:from>
    <xdr:to>
      <xdr:col>111</xdr:col>
      <xdr:colOff>177800</xdr:colOff>
      <xdr:row>85</xdr:row>
      <xdr:rowOff>122682</xdr:rowOff>
    </xdr:to>
    <xdr:cxnSp macro="">
      <xdr:nvCxnSpPr>
        <xdr:cNvPr id="802" name="直線コネクタ 801">
          <a:extLst>
            <a:ext uri="{FF2B5EF4-FFF2-40B4-BE49-F238E27FC236}">
              <a16:creationId xmlns:a16="http://schemas.microsoft.com/office/drawing/2014/main" id="{B7C7EDCC-5D48-419B-BE31-A3772625B77B}"/>
            </a:ext>
          </a:extLst>
        </xdr:cNvPr>
        <xdr:cNvCxnSpPr/>
      </xdr:nvCxnSpPr>
      <xdr:spPr>
        <a:xfrm>
          <a:off x="20432395" y="15017877"/>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71882</xdr:rowOff>
    </xdr:from>
    <xdr:to>
      <xdr:col>102</xdr:col>
      <xdr:colOff>165100</xdr:colOff>
      <xdr:row>86</xdr:row>
      <xdr:rowOff>2032</xdr:rowOff>
    </xdr:to>
    <xdr:sp macro="" textlink="">
      <xdr:nvSpPr>
        <xdr:cNvPr id="803" name="楕円 802">
          <a:extLst>
            <a:ext uri="{FF2B5EF4-FFF2-40B4-BE49-F238E27FC236}">
              <a16:creationId xmlns:a16="http://schemas.microsoft.com/office/drawing/2014/main" id="{ED3AEE97-FC51-434C-81BC-628EE35C8AC1}"/>
            </a:ext>
          </a:extLst>
        </xdr:cNvPr>
        <xdr:cNvSpPr/>
      </xdr:nvSpPr>
      <xdr:spPr>
        <a:xfrm>
          <a:off x="19496405" y="14968982"/>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122682</xdr:rowOff>
    </xdr:from>
    <xdr:to>
      <xdr:col>107</xdr:col>
      <xdr:colOff>50800</xdr:colOff>
      <xdr:row>85</xdr:row>
      <xdr:rowOff>122682</xdr:rowOff>
    </xdr:to>
    <xdr:cxnSp macro="">
      <xdr:nvCxnSpPr>
        <xdr:cNvPr id="804" name="直線コネクタ 803">
          <a:extLst>
            <a:ext uri="{FF2B5EF4-FFF2-40B4-BE49-F238E27FC236}">
              <a16:creationId xmlns:a16="http://schemas.microsoft.com/office/drawing/2014/main" id="{3E0B0A25-C274-4F05-866A-D3DEE2B513A5}"/>
            </a:ext>
          </a:extLst>
        </xdr:cNvPr>
        <xdr:cNvCxnSpPr/>
      </xdr:nvCxnSpPr>
      <xdr:spPr>
        <a:xfrm>
          <a:off x="19545300" y="15017877"/>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71882</xdr:rowOff>
    </xdr:from>
    <xdr:to>
      <xdr:col>98</xdr:col>
      <xdr:colOff>38100</xdr:colOff>
      <xdr:row>86</xdr:row>
      <xdr:rowOff>2032</xdr:rowOff>
    </xdr:to>
    <xdr:sp macro="" textlink="">
      <xdr:nvSpPr>
        <xdr:cNvPr id="805" name="楕円 804">
          <a:extLst>
            <a:ext uri="{FF2B5EF4-FFF2-40B4-BE49-F238E27FC236}">
              <a16:creationId xmlns:a16="http://schemas.microsoft.com/office/drawing/2014/main" id="{1ED5F8EA-1E50-4252-AB01-8A9FC8B5CDC2}"/>
            </a:ext>
          </a:extLst>
        </xdr:cNvPr>
        <xdr:cNvSpPr/>
      </xdr:nvSpPr>
      <xdr:spPr>
        <a:xfrm>
          <a:off x="18603595" y="1496898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122682</xdr:rowOff>
    </xdr:from>
    <xdr:to>
      <xdr:col>102</xdr:col>
      <xdr:colOff>114300</xdr:colOff>
      <xdr:row>85</xdr:row>
      <xdr:rowOff>122682</xdr:rowOff>
    </xdr:to>
    <xdr:cxnSp macro="">
      <xdr:nvCxnSpPr>
        <xdr:cNvPr id="806" name="直線コネクタ 805">
          <a:extLst>
            <a:ext uri="{FF2B5EF4-FFF2-40B4-BE49-F238E27FC236}">
              <a16:creationId xmlns:a16="http://schemas.microsoft.com/office/drawing/2014/main" id="{62990A10-2AB0-4C83-9428-519710C72275}"/>
            </a:ext>
          </a:extLst>
        </xdr:cNvPr>
        <xdr:cNvCxnSpPr/>
      </xdr:nvCxnSpPr>
      <xdr:spPr>
        <a:xfrm>
          <a:off x="18658205" y="15017877"/>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07" name="n_1aveValue【消防施設】&#10;一人当たり面積">
          <a:extLst>
            <a:ext uri="{FF2B5EF4-FFF2-40B4-BE49-F238E27FC236}">
              <a16:creationId xmlns:a16="http://schemas.microsoft.com/office/drawing/2014/main" id="{C74A5E95-AB0B-447A-B42D-3429E5A0053E}"/>
            </a:ext>
          </a:extLst>
        </xdr:cNvPr>
        <xdr:cNvSpPr txBox="1"/>
      </xdr:nvSpPr>
      <xdr:spPr>
        <a:xfrm>
          <a:off x="21073822" y="1449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08" name="n_2aveValue【消防施設】&#10;一人当たり面積">
          <a:extLst>
            <a:ext uri="{FF2B5EF4-FFF2-40B4-BE49-F238E27FC236}">
              <a16:creationId xmlns:a16="http://schemas.microsoft.com/office/drawing/2014/main" id="{578771AF-94C4-4A0B-8EE8-758F952C10EB}"/>
            </a:ext>
          </a:extLst>
        </xdr:cNvPr>
        <xdr:cNvSpPr txBox="1"/>
      </xdr:nvSpPr>
      <xdr:spPr>
        <a:xfrm>
          <a:off x="20197522" y="1449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09" name="n_3aveValue【消防施設】&#10;一人当たり面積">
          <a:extLst>
            <a:ext uri="{FF2B5EF4-FFF2-40B4-BE49-F238E27FC236}">
              <a16:creationId xmlns:a16="http://schemas.microsoft.com/office/drawing/2014/main" id="{C65FD07B-AB21-47B1-94D1-B66235869EA3}"/>
            </a:ext>
          </a:extLst>
        </xdr:cNvPr>
        <xdr:cNvSpPr txBox="1"/>
      </xdr:nvSpPr>
      <xdr:spPr>
        <a:xfrm>
          <a:off x="19312332" y="1450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10" name="n_4aveValue【消防施設】&#10;一人当たり面積">
          <a:extLst>
            <a:ext uri="{FF2B5EF4-FFF2-40B4-BE49-F238E27FC236}">
              <a16:creationId xmlns:a16="http://schemas.microsoft.com/office/drawing/2014/main" id="{CA25E76F-1CF5-48B2-9426-A17B852B0A98}"/>
            </a:ext>
          </a:extLst>
        </xdr:cNvPr>
        <xdr:cNvSpPr txBox="1"/>
      </xdr:nvSpPr>
      <xdr:spPr>
        <a:xfrm>
          <a:off x="18425237" y="14515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164609</xdr:rowOff>
    </xdr:from>
    <xdr:ext cx="469744" cy="259045"/>
    <xdr:sp macro="" textlink="">
      <xdr:nvSpPr>
        <xdr:cNvPr id="811" name="n_1mainValue【消防施設】&#10;一人当たり面積">
          <a:extLst>
            <a:ext uri="{FF2B5EF4-FFF2-40B4-BE49-F238E27FC236}">
              <a16:creationId xmlns:a16="http://schemas.microsoft.com/office/drawing/2014/main" id="{5DC47795-C47A-47EE-8376-17A92EDBF567}"/>
            </a:ext>
          </a:extLst>
        </xdr:cNvPr>
        <xdr:cNvSpPr txBox="1"/>
      </xdr:nvSpPr>
      <xdr:spPr>
        <a:xfrm>
          <a:off x="21073822" y="1505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164609</xdr:rowOff>
    </xdr:from>
    <xdr:ext cx="469744" cy="259045"/>
    <xdr:sp macro="" textlink="">
      <xdr:nvSpPr>
        <xdr:cNvPr id="812" name="n_2mainValue【消防施設】&#10;一人当たり面積">
          <a:extLst>
            <a:ext uri="{FF2B5EF4-FFF2-40B4-BE49-F238E27FC236}">
              <a16:creationId xmlns:a16="http://schemas.microsoft.com/office/drawing/2014/main" id="{14EEEAFE-B51E-47B0-8614-A812EA813C0A}"/>
            </a:ext>
          </a:extLst>
        </xdr:cNvPr>
        <xdr:cNvSpPr txBox="1"/>
      </xdr:nvSpPr>
      <xdr:spPr>
        <a:xfrm>
          <a:off x="20197522" y="1505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164609</xdr:rowOff>
    </xdr:from>
    <xdr:ext cx="469744" cy="259045"/>
    <xdr:sp macro="" textlink="">
      <xdr:nvSpPr>
        <xdr:cNvPr id="813" name="n_3mainValue【消防施設】&#10;一人当たり面積">
          <a:extLst>
            <a:ext uri="{FF2B5EF4-FFF2-40B4-BE49-F238E27FC236}">
              <a16:creationId xmlns:a16="http://schemas.microsoft.com/office/drawing/2014/main" id="{710F3227-75CA-4AB7-B850-CE019BDF79AC}"/>
            </a:ext>
          </a:extLst>
        </xdr:cNvPr>
        <xdr:cNvSpPr txBox="1"/>
      </xdr:nvSpPr>
      <xdr:spPr>
        <a:xfrm>
          <a:off x="19312332" y="1505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164609</xdr:rowOff>
    </xdr:from>
    <xdr:ext cx="469744" cy="259045"/>
    <xdr:sp macro="" textlink="">
      <xdr:nvSpPr>
        <xdr:cNvPr id="814" name="n_4mainValue【消防施設】&#10;一人当たり面積">
          <a:extLst>
            <a:ext uri="{FF2B5EF4-FFF2-40B4-BE49-F238E27FC236}">
              <a16:creationId xmlns:a16="http://schemas.microsoft.com/office/drawing/2014/main" id="{7A2DAB56-ED16-4797-B910-AACA6E496321}"/>
            </a:ext>
          </a:extLst>
        </xdr:cNvPr>
        <xdr:cNvSpPr txBox="1"/>
      </xdr:nvSpPr>
      <xdr:spPr>
        <a:xfrm>
          <a:off x="18425237" y="1505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5" name="正方形/長方形 814">
          <a:extLst>
            <a:ext uri="{FF2B5EF4-FFF2-40B4-BE49-F238E27FC236}">
              <a16:creationId xmlns:a16="http://schemas.microsoft.com/office/drawing/2014/main" id="{3332A182-0EE3-4EBE-A747-7C8FDAA017B9}"/>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6" name="正方形/長方形 815">
          <a:extLst>
            <a:ext uri="{FF2B5EF4-FFF2-40B4-BE49-F238E27FC236}">
              <a16:creationId xmlns:a16="http://schemas.microsoft.com/office/drawing/2014/main" id="{2F1890B4-616C-4DAE-BB38-C4B0B06FEF7F}"/>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7" name="正方形/長方形 816">
          <a:extLst>
            <a:ext uri="{FF2B5EF4-FFF2-40B4-BE49-F238E27FC236}">
              <a16:creationId xmlns:a16="http://schemas.microsoft.com/office/drawing/2014/main" id="{960D735D-42D5-4595-8ED6-DF2F4DA671E6}"/>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8" name="正方形/長方形 817">
          <a:extLst>
            <a:ext uri="{FF2B5EF4-FFF2-40B4-BE49-F238E27FC236}">
              <a16:creationId xmlns:a16="http://schemas.microsoft.com/office/drawing/2014/main" id="{1E941125-4ACA-4695-8C55-C83D361FD9BC}"/>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19" name="正方形/長方形 818">
          <a:extLst>
            <a:ext uri="{FF2B5EF4-FFF2-40B4-BE49-F238E27FC236}">
              <a16:creationId xmlns:a16="http://schemas.microsoft.com/office/drawing/2014/main" id="{9CA8D1FF-2B5D-430B-9AE3-31569B75462B}"/>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0" name="正方形/長方形 819">
          <a:extLst>
            <a:ext uri="{FF2B5EF4-FFF2-40B4-BE49-F238E27FC236}">
              <a16:creationId xmlns:a16="http://schemas.microsoft.com/office/drawing/2014/main" id="{A009C747-7C50-4F81-9877-E313F6EE08B5}"/>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1" name="正方形/長方形 820">
          <a:extLst>
            <a:ext uri="{FF2B5EF4-FFF2-40B4-BE49-F238E27FC236}">
              <a16:creationId xmlns:a16="http://schemas.microsoft.com/office/drawing/2014/main" id="{9279FB7C-DD0C-4848-99D5-7B852BF1D612}"/>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2" name="正方形/長方形 821">
          <a:extLst>
            <a:ext uri="{FF2B5EF4-FFF2-40B4-BE49-F238E27FC236}">
              <a16:creationId xmlns:a16="http://schemas.microsoft.com/office/drawing/2014/main" id="{E96EBA53-3122-4725-959C-28B9452F2AAB}"/>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3" name="テキスト ボックス 822">
          <a:extLst>
            <a:ext uri="{FF2B5EF4-FFF2-40B4-BE49-F238E27FC236}">
              <a16:creationId xmlns:a16="http://schemas.microsoft.com/office/drawing/2014/main" id="{71178F80-8A31-4292-AC1B-E47AB40FA35E}"/>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4" name="直線コネクタ 823">
          <a:extLst>
            <a:ext uri="{FF2B5EF4-FFF2-40B4-BE49-F238E27FC236}">
              <a16:creationId xmlns:a16="http://schemas.microsoft.com/office/drawing/2014/main" id="{9FEB58B4-19C7-47C1-A9CA-61560BE740E6}"/>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5" name="テキスト ボックス 824">
          <a:extLst>
            <a:ext uri="{FF2B5EF4-FFF2-40B4-BE49-F238E27FC236}">
              <a16:creationId xmlns:a16="http://schemas.microsoft.com/office/drawing/2014/main" id="{A5E79E51-C888-4738-BE8A-868E8DDD5888}"/>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26" name="直線コネクタ 825">
          <a:extLst>
            <a:ext uri="{FF2B5EF4-FFF2-40B4-BE49-F238E27FC236}">
              <a16:creationId xmlns:a16="http://schemas.microsoft.com/office/drawing/2014/main" id="{1BD0C7A7-2FF3-4D9E-83A6-D9F6F71C6BA0}"/>
            </a:ext>
          </a:extLst>
        </xdr:cNvPr>
        <xdr:cNvCxnSpPr/>
      </xdr:nvCxnSpPr>
      <xdr:spPr>
        <a:xfrm>
          <a:off x="12447905"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27" name="テキスト ボックス 826">
          <a:extLst>
            <a:ext uri="{FF2B5EF4-FFF2-40B4-BE49-F238E27FC236}">
              <a16:creationId xmlns:a16="http://schemas.microsoft.com/office/drawing/2014/main" id="{4EBED6A6-1237-4776-B0F2-5B3B62A4145A}"/>
            </a:ext>
          </a:extLst>
        </xdr:cNvPr>
        <xdr:cNvSpPr txBox="1"/>
      </xdr:nvSpPr>
      <xdr:spPr>
        <a:xfrm>
          <a:off x="11982631"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28" name="直線コネクタ 827">
          <a:extLst>
            <a:ext uri="{FF2B5EF4-FFF2-40B4-BE49-F238E27FC236}">
              <a16:creationId xmlns:a16="http://schemas.microsoft.com/office/drawing/2014/main" id="{3369659D-BA39-4561-95B6-3A890A8830A5}"/>
            </a:ext>
          </a:extLst>
        </xdr:cNvPr>
        <xdr:cNvCxnSpPr/>
      </xdr:nvCxnSpPr>
      <xdr:spPr>
        <a:xfrm>
          <a:off x="12447905"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29" name="テキスト ボックス 828">
          <a:extLst>
            <a:ext uri="{FF2B5EF4-FFF2-40B4-BE49-F238E27FC236}">
              <a16:creationId xmlns:a16="http://schemas.microsoft.com/office/drawing/2014/main" id="{36161658-CB7E-4442-83C2-95B714D9E716}"/>
            </a:ext>
          </a:extLst>
        </xdr:cNvPr>
        <xdr:cNvSpPr txBox="1"/>
      </xdr:nvSpPr>
      <xdr:spPr>
        <a:xfrm>
          <a:off x="12042941" y="185477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0" name="直線コネクタ 829">
          <a:extLst>
            <a:ext uri="{FF2B5EF4-FFF2-40B4-BE49-F238E27FC236}">
              <a16:creationId xmlns:a16="http://schemas.microsoft.com/office/drawing/2014/main" id="{CAC6352D-FFC9-456A-BA6D-6EBDBBA9D496}"/>
            </a:ext>
          </a:extLst>
        </xdr:cNvPr>
        <xdr:cNvCxnSpPr/>
      </xdr:nvCxnSpPr>
      <xdr:spPr>
        <a:xfrm>
          <a:off x="12447905"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1" name="テキスト ボックス 830">
          <a:extLst>
            <a:ext uri="{FF2B5EF4-FFF2-40B4-BE49-F238E27FC236}">
              <a16:creationId xmlns:a16="http://schemas.microsoft.com/office/drawing/2014/main" id="{0F021447-24B4-4E51-97F3-2BFDF6D39F3D}"/>
            </a:ext>
          </a:extLst>
        </xdr:cNvPr>
        <xdr:cNvSpPr txBox="1"/>
      </xdr:nvSpPr>
      <xdr:spPr>
        <a:xfrm>
          <a:off x="12042941" y="18159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32" name="直線コネクタ 831">
          <a:extLst>
            <a:ext uri="{FF2B5EF4-FFF2-40B4-BE49-F238E27FC236}">
              <a16:creationId xmlns:a16="http://schemas.microsoft.com/office/drawing/2014/main" id="{FD5D9464-8736-4663-A4A8-0B960B73864B}"/>
            </a:ext>
          </a:extLst>
        </xdr:cNvPr>
        <xdr:cNvCxnSpPr/>
      </xdr:nvCxnSpPr>
      <xdr:spPr>
        <a:xfrm>
          <a:off x="12447905"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33" name="テキスト ボックス 832">
          <a:extLst>
            <a:ext uri="{FF2B5EF4-FFF2-40B4-BE49-F238E27FC236}">
              <a16:creationId xmlns:a16="http://schemas.microsoft.com/office/drawing/2014/main" id="{4D450E9D-1F0D-4043-A823-2B1D35B55B56}"/>
            </a:ext>
          </a:extLst>
        </xdr:cNvPr>
        <xdr:cNvSpPr txBox="1"/>
      </xdr:nvSpPr>
      <xdr:spPr>
        <a:xfrm>
          <a:off x="12042941" y="17770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34" name="直線コネクタ 833">
          <a:extLst>
            <a:ext uri="{FF2B5EF4-FFF2-40B4-BE49-F238E27FC236}">
              <a16:creationId xmlns:a16="http://schemas.microsoft.com/office/drawing/2014/main" id="{E4FEC030-0D8A-44B0-8DC3-4AFD7EDA4939}"/>
            </a:ext>
          </a:extLst>
        </xdr:cNvPr>
        <xdr:cNvCxnSpPr/>
      </xdr:nvCxnSpPr>
      <xdr:spPr>
        <a:xfrm>
          <a:off x="1244790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35" name="テキスト ボックス 834">
          <a:extLst>
            <a:ext uri="{FF2B5EF4-FFF2-40B4-BE49-F238E27FC236}">
              <a16:creationId xmlns:a16="http://schemas.microsoft.com/office/drawing/2014/main" id="{102CFD02-E0D9-48FE-8761-0D431668B307}"/>
            </a:ext>
          </a:extLst>
        </xdr:cNvPr>
        <xdr:cNvSpPr txBox="1"/>
      </xdr:nvSpPr>
      <xdr:spPr>
        <a:xfrm>
          <a:off x="12108966" y="17381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6" name="直線コネクタ 835">
          <a:extLst>
            <a:ext uri="{FF2B5EF4-FFF2-40B4-BE49-F238E27FC236}">
              <a16:creationId xmlns:a16="http://schemas.microsoft.com/office/drawing/2014/main" id="{47FB3B17-1F4E-4FB0-8DDC-B039214B34A0}"/>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庁舎】&#10;有形固定資産減価償却率グラフ枠">
          <a:extLst>
            <a:ext uri="{FF2B5EF4-FFF2-40B4-BE49-F238E27FC236}">
              <a16:creationId xmlns:a16="http://schemas.microsoft.com/office/drawing/2014/main" id="{42666C36-7CF7-46CE-911F-9ECE4AA53455}"/>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43180</xdr:rowOff>
    </xdr:from>
    <xdr:to>
      <xdr:col>85</xdr:col>
      <xdr:colOff>126364</xdr:colOff>
      <xdr:row>107</xdr:row>
      <xdr:rowOff>69850</xdr:rowOff>
    </xdr:to>
    <xdr:cxnSp macro="">
      <xdr:nvCxnSpPr>
        <xdr:cNvPr id="838" name="直線コネクタ 837">
          <a:extLst>
            <a:ext uri="{FF2B5EF4-FFF2-40B4-BE49-F238E27FC236}">
              <a16:creationId xmlns:a16="http://schemas.microsoft.com/office/drawing/2014/main" id="{DE658050-4B02-4375-9062-470C0299EF58}"/>
            </a:ext>
          </a:extLst>
        </xdr:cNvPr>
        <xdr:cNvCxnSpPr/>
      </xdr:nvCxnSpPr>
      <xdr:spPr>
        <a:xfrm flipV="1">
          <a:off x="16316959" y="1756727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39" name="【庁舎】&#10;有形固定資産減価償却率最小値テキスト">
          <a:extLst>
            <a:ext uri="{FF2B5EF4-FFF2-40B4-BE49-F238E27FC236}">
              <a16:creationId xmlns:a16="http://schemas.microsoft.com/office/drawing/2014/main" id="{F4E6EBD0-709E-4DA4-BAEE-BD1A529E10D0}"/>
            </a:ext>
          </a:extLst>
        </xdr:cNvPr>
        <xdr:cNvSpPr txBox="1"/>
      </xdr:nvSpPr>
      <xdr:spPr>
        <a:xfrm>
          <a:off x="16355695" y="18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40" name="直線コネクタ 839">
          <a:extLst>
            <a:ext uri="{FF2B5EF4-FFF2-40B4-BE49-F238E27FC236}">
              <a16:creationId xmlns:a16="http://schemas.microsoft.com/office/drawing/2014/main" id="{83C5613C-6E41-43FF-BC0D-C54F48F797BD}"/>
            </a:ext>
          </a:extLst>
        </xdr:cNvPr>
        <xdr:cNvCxnSpPr/>
      </xdr:nvCxnSpPr>
      <xdr:spPr>
        <a:xfrm>
          <a:off x="16230600" y="1882457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161307</xdr:rowOff>
    </xdr:from>
    <xdr:ext cx="340478" cy="259045"/>
    <xdr:sp macro="" textlink="">
      <xdr:nvSpPr>
        <xdr:cNvPr id="841" name="【庁舎】&#10;有形固定資産減価償却率最大値テキスト">
          <a:extLst>
            <a:ext uri="{FF2B5EF4-FFF2-40B4-BE49-F238E27FC236}">
              <a16:creationId xmlns:a16="http://schemas.microsoft.com/office/drawing/2014/main" id="{1843C3DA-A19D-4699-AFC5-5265CFC14397}"/>
            </a:ext>
          </a:extLst>
        </xdr:cNvPr>
        <xdr:cNvSpPr txBox="1"/>
      </xdr:nvSpPr>
      <xdr:spPr>
        <a:xfrm>
          <a:off x="16355695" y="173348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43180</xdr:rowOff>
    </xdr:from>
    <xdr:to>
      <xdr:col>86</xdr:col>
      <xdr:colOff>25400</xdr:colOff>
      <xdr:row>100</xdr:row>
      <xdr:rowOff>43180</xdr:rowOff>
    </xdr:to>
    <xdr:cxnSp macro="">
      <xdr:nvCxnSpPr>
        <xdr:cNvPr id="842" name="直線コネクタ 841">
          <a:extLst>
            <a:ext uri="{FF2B5EF4-FFF2-40B4-BE49-F238E27FC236}">
              <a16:creationId xmlns:a16="http://schemas.microsoft.com/office/drawing/2014/main" id="{412CB926-8F60-446D-9591-B77E1A4248DA}"/>
            </a:ext>
          </a:extLst>
        </xdr:cNvPr>
        <xdr:cNvCxnSpPr/>
      </xdr:nvCxnSpPr>
      <xdr:spPr>
        <a:xfrm>
          <a:off x="16230600" y="1756727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843" name="【庁舎】&#10;有形固定資産減価償却率平均値テキスト">
          <a:extLst>
            <a:ext uri="{FF2B5EF4-FFF2-40B4-BE49-F238E27FC236}">
              <a16:creationId xmlns:a16="http://schemas.microsoft.com/office/drawing/2014/main" id="{4A58FA79-916B-430E-9EF7-DE5B01B69256}"/>
            </a:ext>
          </a:extLst>
        </xdr:cNvPr>
        <xdr:cNvSpPr txBox="1"/>
      </xdr:nvSpPr>
      <xdr:spPr>
        <a:xfrm>
          <a:off x="16355695" y="18164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134620</xdr:rowOff>
    </xdr:from>
    <xdr:to>
      <xdr:col>85</xdr:col>
      <xdr:colOff>177800</xdr:colOff>
      <xdr:row>104</xdr:row>
      <xdr:rowOff>64770</xdr:rowOff>
    </xdr:to>
    <xdr:sp macro="" textlink="">
      <xdr:nvSpPr>
        <xdr:cNvPr id="844" name="フローチャート: 判断 843">
          <a:extLst>
            <a:ext uri="{FF2B5EF4-FFF2-40B4-BE49-F238E27FC236}">
              <a16:creationId xmlns:a16="http://schemas.microsoft.com/office/drawing/2014/main" id="{C1BE2ABC-5DCF-40F3-BF96-D1FEF76C9A31}"/>
            </a:ext>
          </a:extLst>
        </xdr:cNvPr>
        <xdr:cNvSpPr/>
      </xdr:nvSpPr>
      <xdr:spPr>
        <a:xfrm>
          <a:off x="16268700" y="181902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106680</xdr:rowOff>
    </xdr:from>
    <xdr:to>
      <xdr:col>81</xdr:col>
      <xdr:colOff>101600</xdr:colOff>
      <xdr:row>104</xdr:row>
      <xdr:rowOff>36830</xdr:rowOff>
    </xdr:to>
    <xdr:sp macro="" textlink="">
      <xdr:nvSpPr>
        <xdr:cNvPr id="845" name="フローチャート: 判断 844">
          <a:extLst>
            <a:ext uri="{FF2B5EF4-FFF2-40B4-BE49-F238E27FC236}">
              <a16:creationId xmlns:a16="http://schemas.microsoft.com/office/drawing/2014/main" id="{E1B04960-26A1-4CC3-837B-6ABEBDD9EDAD}"/>
            </a:ext>
          </a:extLst>
        </xdr:cNvPr>
        <xdr:cNvSpPr/>
      </xdr:nvSpPr>
      <xdr:spPr>
        <a:xfrm>
          <a:off x="15430500" y="1816036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90170</xdr:rowOff>
    </xdr:from>
    <xdr:to>
      <xdr:col>76</xdr:col>
      <xdr:colOff>165100</xdr:colOff>
      <xdr:row>104</xdr:row>
      <xdr:rowOff>20320</xdr:rowOff>
    </xdr:to>
    <xdr:sp macro="" textlink="">
      <xdr:nvSpPr>
        <xdr:cNvPr id="846" name="フローチャート: 判断 845">
          <a:extLst>
            <a:ext uri="{FF2B5EF4-FFF2-40B4-BE49-F238E27FC236}">
              <a16:creationId xmlns:a16="http://schemas.microsoft.com/office/drawing/2014/main" id="{64E503A8-877A-4896-9F53-487DF986871B}"/>
            </a:ext>
          </a:extLst>
        </xdr:cNvPr>
        <xdr:cNvSpPr/>
      </xdr:nvSpPr>
      <xdr:spPr>
        <a:xfrm>
          <a:off x="14543405" y="18140045"/>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86361</xdr:rowOff>
    </xdr:from>
    <xdr:to>
      <xdr:col>72</xdr:col>
      <xdr:colOff>38100</xdr:colOff>
      <xdr:row>104</xdr:row>
      <xdr:rowOff>16511</xdr:rowOff>
    </xdr:to>
    <xdr:sp macro="" textlink="">
      <xdr:nvSpPr>
        <xdr:cNvPr id="847" name="フローチャート: 判断 846">
          <a:extLst>
            <a:ext uri="{FF2B5EF4-FFF2-40B4-BE49-F238E27FC236}">
              <a16:creationId xmlns:a16="http://schemas.microsoft.com/office/drawing/2014/main" id="{01BC2B72-9524-42C7-B4DA-4D36D0E9F264}"/>
            </a:ext>
          </a:extLst>
        </xdr:cNvPr>
        <xdr:cNvSpPr/>
      </xdr:nvSpPr>
      <xdr:spPr>
        <a:xfrm>
          <a:off x="13650595" y="1813623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111761</xdr:rowOff>
    </xdr:from>
    <xdr:to>
      <xdr:col>67</xdr:col>
      <xdr:colOff>101600</xdr:colOff>
      <xdr:row>104</xdr:row>
      <xdr:rowOff>41911</xdr:rowOff>
    </xdr:to>
    <xdr:sp macro="" textlink="">
      <xdr:nvSpPr>
        <xdr:cNvPr id="848" name="フローチャート: 判断 847">
          <a:extLst>
            <a:ext uri="{FF2B5EF4-FFF2-40B4-BE49-F238E27FC236}">
              <a16:creationId xmlns:a16="http://schemas.microsoft.com/office/drawing/2014/main" id="{2380666C-EA76-4B3D-AB04-4B3C9FBDD22D}"/>
            </a:ext>
          </a:extLst>
        </xdr:cNvPr>
        <xdr:cNvSpPr/>
      </xdr:nvSpPr>
      <xdr:spPr>
        <a:xfrm>
          <a:off x="12763500" y="18163541"/>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49" name="テキスト ボックス 848">
          <a:extLst>
            <a:ext uri="{FF2B5EF4-FFF2-40B4-BE49-F238E27FC236}">
              <a16:creationId xmlns:a16="http://schemas.microsoft.com/office/drawing/2014/main" id="{9CC15C37-CD0A-44AF-9B9F-A38DBBB71FA1}"/>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0" name="テキスト ボックス 849">
          <a:extLst>
            <a:ext uri="{FF2B5EF4-FFF2-40B4-BE49-F238E27FC236}">
              <a16:creationId xmlns:a16="http://schemas.microsoft.com/office/drawing/2014/main" id="{FF9A5262-555B-4B50-B766-7FE60BCAEFFE}"/>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1" name="テキスト ボックス 850">
          <a:extLst>
            <a:ext uri="{FF2B5EF4-FFF2-40B4-BE49-F238E27FC236}">
              <a16:creationId xmlns:a16="http://schemas.microsoft.com/office/drawing/2014/main" id="{69741F3D-AD98-4293-BEF5-A9214806B311}"/>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6FC9B4DC-90F3-443E-95F7-DB23E437FEAD}"/>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FB401C8D-6FBC-481D-9199-AA896FD0A2AC}"/>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54611</xdr:rowOff>
    </xdr:from>
    <xdr:to>
      <xdr:col>85</xdr:col>
      <xdr:colOff>177800</xdr:colOff>
      <xdr:row>100</xdr:row>
      <xdr:rowOff>156211</xdr:rowOff>
    </xdr:to>
    <xdr:sp macro="" textlink="">
      <xdr:nvSpPr>
        <xdr:cNvPr id="854" name="楕円 853">
          <a:extLst>
            <a:ext uri="{FF2B5EF4-FFF2-40B4-BE49-F238E27FC236}">
              <a16:creationId xmlns:a16="http://schemas.microsoft.com/office/drawing/2014/main" id="{C8DE09D4-EA1C-47F9-A608-8B51848E04C6}"/>
            </a:ext>
          </a:extLst>
        </xdr:cNvPr>
        <xdr:cNvSpPr/>
      </xdr:nvSpPr>
      <xdr:spPr>
        <a:xfrm>
          <a:off x="16268700" y="17584421"/>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140988</xdr:rowOff>
    </xdr:from>
    <xdr:ext cx="340478" cy="259045"/>
    <xdr:sp macro="" textlink="">
      <xdr:nvSpPr>
        <xdr:cNvPr id="855" name="【庁舎】&#10;有形固定資産減価償却率該当値テキスト">
          <a:extLst>
            <a:ext uri="{FF2B5EF4-FFF2-40B4-BE49-F238E27FC236}">
              <a16:creationId xmlns:a16="http://schemas.microsoft.com/office/drawing/2014/main" id="{4D2FA99B-3FCC-4CE6-A924-0DBCD515CEA6}"/>
            </a:ext>
          </a:extLst>
        </xdr:cNvPr>
        <xdr:cNvSpPr txBox="1"/>
      </xdr:nvSpPr>
      <xdr:spPr>
        <a:xfrm>
          <a:off x="16355695" y="174936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27939</xdr:rowOff>
    </xdr:from>
    <xdr:to>
      <xdr:col>81</xdr:col>
      <xdr:colOff>101600</xdr:colOff>
      <xdr:row>100</xdr:row>
      <xdr:rowOff>129539</xdr:rowOff>
    </xdr:to>
    <xdr:sp macro="" textlink="">
      <xdr:nvSpPr>
        <xdr:cNvPr id="856" name="楕円 855">
          <a:extLst>
            <a:ext uri="{FF2B5EF4-FFF2-40B4-BE49-F238E27FC236}">
              <a16:creationId xmlns:a16="http://schemas.microsoft.com/office/drawing/2014/main" id="{05F97C9B-040D-4DA0-8F5D-C969D0C1B86B}"/>
            </a:ext>
          </a:extLst>
        </xdr:cNvPr>
        <xdr:cNvSpPr/>
      </xdr:nvSpPr>
      <xdr:spPr>
        <a:xfrm>
          <a:off x="15430500" y="1755584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78739</xdr:rowOff>
    </xdr:from>
    <xdr:to>
      <xdr:col>85</xdr:col>
      <xdr:colOff>127000</xdr:colOff>
      <xdr:row>100</xdr:row>
      <xdr:rowOff>105411</xdr:rowOff>
    </xdr:to>
    <xdr:cxnSp macro="">
      <xdr:nvCxnSpPr>
        <xdr:cNvPr id="857" name="直線コネクタ 856">
          <a:extLst>
            <a:ext uri="{FF2B5EF4-FFF2-40B4-BE49-F238E27FC236}">
              <a16:creationId xmlns:a16="http://schemas.microsoft.com/office/drawing/2014/main" id="{B53FE814-90C6-48ED-8781-F6205F62FFB8}"/>
            </a:ext>
          </a:extLst>
        </xdr:cNvPr>
        <xdr:cNvCxnSpPr/>
      </xdr:nvCxnSpPr>
      <xdr:spPr>
        <a:xfrm>
          <a:off x="15479395" y="17604739"/>
          <a:ext cx="838200" cy="2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1270</xdr:rowOff>
    </xdr:from>
    <xdr:to>
      <xdr:col>76</xdr:col>
      <xdr:colOff>165100</xdr:colOff>
      <xdr:row>100</xdr:row>
      <xdr:rowOff>102870</xdr:rowOff>
    </xdr:to>
    <xdr:sp macro="" textlink="">
      <xdr:nvSpPr>
        <xdr:cNvPr id="858" name="楕円 857">
          <a:extLst>
            <a:ext uri="{FF2B5EF4-FFF2-40B4-BE49-F238E27FC236}">
              <a16:creationId xmlns:a16="http://schemas.microsoft.com/office/drawing/2014/main" id="{AA5CB0C5-7171-40B1-AB7F-EF0ABF2AF3E4}"/>
            </a:ext>
          </a:extLst>
        </xdr:cNvPr>
        <xdr:cNvSpPr/>
      </xdr:nvSpPr>
      <xdr:spPr>
        <a:xfrm>
          <a:off x="14543405" y="1752727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52070</xdr:rowOff>
    </xdr:from>
    <xdr:to>
      <xdr:col>81</xdr:col>
      <xdr:colOff>50800</xdr:colOff>
      <xdr:row>100</xdr:row>
      <xdr:rowOff>78739</xdr:rowOff>
    </xdr:to>
    <xdr:cxnSp macro="">
      <xdr:nvCxnSpPr>
        <xdr:cNvPr id="859" name="直線コネクタ 858">
          <a:extLst>
            <a:ext uri="{FF2B5EF4-FFF2-40B4-BE49-F238E27FC236}">
              <a16:creationId xmlns:a16="http://schemas.microsoft.com/office/drawing/2014/main" id="{47B4E25E-5A80-4B81-9D77-A529F08D2A86}"/>
            </a:ext>
          </a:extLst>
        </xdr:cNvPr>
        <xdr:cNvCxnSpPr/>
      </xdr:nvCxnSpPr>
      <xdr:spPr>
        <a:xfrm>
          <a:off x="14592300" y="17576165"/>
          <a:ext cx="887095"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147320</xdr:rowOff>
    </xdr:from>
    <xdr:to>
      <xdr:col>72</xdr:col>
      <xdr:colOff>38100</xdr:colOff>
      <xdr:row>100</xdr:row>
      <xdr:rowOff>77470</xdr:rowOff>
    </xdr:to>
    <xdr:sp macro="" textlink="">
      <xdr:nvSpPr>
        <xdr:cNvPr id="860" name="楕円 859">
          <a:extLst>
            <a:ext uri="{FF2B5EF4-FFF2-40B4-BE49-F238E27FC236}">
              <a16:creationId xmlns:a16="http://schemas.microsoft.com/office/drawing/2014/main" id="{BA4429AE-9C0A-46EB-9EDF-FF4B94C2B66A}"/>
            </a:ext>
          </a:extLst>
        </xdr:cNvPr>
        <xdr:cNvSpPr/>
      </xdr:nvSpPr>
      <xdr:spPr>
        <a:xfrm>
          <a:off x="13650595" y="1749996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26670</xdr:rowOff>
    </xdr:from>
    <xdr:to>
      <xdr:col>76</xdr:col>
      <xdr:colOff>114300</xdr:colOff>
      <xdr:row>100</xdr:row>
      <xdr:rowOff>52070</xdr:rowOff>
    </xdr:to>
    <xdr:cxnSp macro="">
      <xdr:nvCxnSpPr>
        <xdr:cNvPr id="861" name="直線コネクタ 860">
          <a:extLst>
            <a:ext uri="{FF2B5EF4-FFF2-40B4-BE49-F238E27FC236}">
              <a16:creationId xmlns:a16="http://schemas.microsoft.com/office/drawing/2014/main" id="{27D96B3C-D3A1-47AF-9892-31748BC7A42C}"/>
            </a:ext>
          </a:extLst>
        </xdr:cNvPr>
        <xdr:cNvCxnSpPr/>
      </xdr:nvCxnSpPr>
      <xdr:spPr>
        <a:xfrm>
          <a:off x="13705205" y="17554575"/>
          <a:ext cx="88709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120650</xdr:rowOff>
    </xdr:from>
    <xdr:to>
      <xdr:col>67</xdr:col>
      <xdr:colOff>101600</xdr:colOff>
      <xdr:row>100</xdr:row>
      <xdr:rowOff>50800</xdr:rowOff>
    </xdr:to>
    <xdr:sp macro="" textlink="">
      <xdr:nvSpPr>
        <xdr:cNvPr id="862" name="楕円 861">
          <a:extLst>
            <a:ext uri="{FF2B5EF4-FFF2-40B4-BE49-F238E27FC236}">
              <a16:creationId xmlns:a16="http://schemas.microsoft.com/office/drawing/2014/main" id="{92C9FABA-2E3E-4D41-A9E4-9DAD0E3CB070}"/>
            </a:ext>
          </a:extLst>
        </xdr:cNvPr>
        <xdr:cNvSpPr/>
      </xdr:nvSpPr>
      <xdr:spPr>
        <a:xfrm>
          <a:off x="12763500" y="174694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0</xdr:rowOff>
    </xdr:from>
    <xdr:to>
      <xdr:col>71</xdr:col>
      <xdr:colOff>177800</xdr:colOff>
      <xdr:row>100</xdr:row>
      <xdr:rowOff>26670</xdr:rowOff>
    </xdr:to>
    <xdr:cxnSp macro="">
      <xdr:nvCxnSpPr>
        <xdr:cNvPr id="863" name="直線コネクタ 862">
          <a:extLst>
            <a:ext uri="{FF2B5EF4-FFF2-40B4-BE49-F238E27FC236}">
              <a16:creationId xmlns:a16="http://schemas.microsoft.com/office/drawing/2014/main" id="{C89EF560-9CEA-4060-8F3F-770DA3DEDACB}"/>
            </a:ext>
          </a:extLst>
        </xdr:cNvPr>
        <xdr:cNvCxnSpPr/>
      </xdr:nvCxnSpPr>
      <xdr:spPr>
        <a:xfrm>
          <a:off x="12812395" y="17526000"/>
          <a:ext cx="89281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27957</xdr:rowOff>
    </xdr:from>
    <xdr:ext cx="405111" cy="259045"/>
    <xdr:sp macro="" textlink="">
      <xdr:nvSpPr>
        <xdr:cNvPr id="864" name="n_1aveValue【庁舎】&#10;有形固定資産減価償却率">
          <a:extLst>
            <a:ext uri="{FF2B5EF4-FFF2-40B4-BE49-F238E27FC236}">
              <a16:creationId xmlns:a16="http://schemas.microsoft.com/office/drawing/2014/main" id="{95DBE9C2-D36A-4B16-94EA-F5BB78BD0FFE}"/>
            </a:ext>
          </a:extLst>
        </xdr:cNvPr>
        <xdr:cNvSpPr txBox="1"/>
      </xdr:nvSpPr>
      <xdr:spPr>
        <a:xfrm>
          <a:off x="15267949" y="1825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11447</xdr:rowOff>
    </xdr:from>
    <xdr:ext cx="405111" cy="259045"/>
    <xdr:sp macro="" textlink="">
      <xdr:nvSpPr>
        <xdr:cNvPr id="865" name="n_2aveValue【庁舎】&#10;有形固定資産減価償却率">
          <a:extLst>
            <a:ext uri="{FF2B5EF4-FFF2-40B4-BE49-F238E27FC236}">
              <a16:creationId xmlns:a16="http://schemas.microsoft.com/office/drawing/2014/main" id="{4BD50580-19FF-4F1B-9D91-C10E143C574B}"/>
            </a:ext>
          </a:extLst>
        </xdr:cNvPr>
        <xdr:cNvSpPr txBox="1"/>
      </xdr:nvSpPr>
      <xdr:spPr>
        <a:xfrm>
          <a:off x="14391649" y="182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7638</xdr:rowOff>
    </xdr:from>
    <xdr:ext cx="405111" cy="259045"/>
    <xdr:sp macro="" textlink="">
      <xdr:nvSpPr>
        <xdr:cNvPr id="866" name="n_3aveValue【庁舎】&#10;有形固定資産減価償却率">
          <a:extLst>
            <a:ext uri="{FF2B5EF4-FFF2-40B4-BE49-F238E27FC236}">
              <a16:creationId xmlns:a16="http://schemas.microsoft.com/office/drawing/2014/main" id="{B88D3803-6102-4805-80E2-9B390787EA24}"/>
            </a:ext>
          </a:extLst>
        </xdr:cNvPr>
        <xdr:cNvSpPr txBox="1"/>
      </xdr:nvSpPr>
      <xdr:spPr>
        <a:xfrm>
          <a:off x="13498839" y="18232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33038</xdr:rowOff>
    </xdr:from>
    <xdr:ext cx="405111" cy="259045"/>
    <xdr:sp macro="" textlink="">
      <xdr:nvSpPr>
        <xdr:cNvPr id="867" name="n_4aveValue【庁舎】&#10;有形固定資産減価償却率">
          <a:extLst>
            <a:ext uri="{FF2B5EF4-FFF2-40B4-BE49-F238E27FC236}">
              <a16:creationId xmlns:a16="http://schemas.microsoft.com/office/drawing/2014/main" id="{7AC2973D-2169-43CF-A579-0F554D3F2635}"/>
            </a:ext>
          </a:extLst>
        </xdr:cNvPr>
        <xdr:cNvSpPr txBox="1"/>
      </xdr:nvSpPr>
      <xdr:spPr>
        <a:xfrm>
          <a:off x="12611744" y="18261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146066</xdr:rowOff>
    </xdr:from>
    <xdr:ext cx="340478" cy="259045"/>
    <xdr:sp macro="" textlink="">
      <xdr:nvSpPr>
        <xdr:cNvPr id="868" name="n_1mainValue【庁舎】&#10;有形固定資産減価償却率">
          <a:extLst>
            <a:ext uri="{FF2B5EF4-FFF2-40B4-BE49-F238E27FC236}">
              <a16:creationId xmlns:a16="http://schemas.microsoft.com/office/drawing/2014/main" id="{962C6D42-18B1-47D4-B97A-A38BFC2F38E3}"/>
            </a:ext>
          </a:extLst>
        </xdr:cNvPr>
        <xdr:cNvSpPr txBox="1"/>
      </xdr:nvSpPr>
      <xdr:spPr>
        <a:xfrm>
          <a:off x="15302171" y="17323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119397</xdr:rowOff>
    </xdr:from>
    <xdr:ext cx="340478" cy="259045"/>
    <xdr:sp macro="" textlink="">
      <xdr:nvSpPr>
        <xdr:cNvPr id="869" name="n_2mainValue【庁舎】&#10;有形固定資産減価償却率">
          <a:extLst>
            <a:ext uri="{FF2B5EF4-FFF2-40B4-BE49-F238E27FC236}">
              <a16:creationId xmlns:a16="http://schemas.microsoft.com/office/drawing/2014/main" id="{EC657F46-7E92-47A0-8EBA-8BF9AFC4DBB1}"/>
            </a:ext>
          </a:extLst>
        </xdr:cNvPr>
        <xdr:cNvSpPr txBox="1"/>
      </xdr:nvSpPr>
      <xdr:spPr>
        <a:xfrm>
          <a:off x="14425871" y="17292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93997</xdr:rowOff>
    </xdr:from>
    <xdr:ext cx="340478" cy="259045"/>
    <xdr:sp macro="" textlink="">
      <xdr:nvSpPr>
        <xdr:cNvPr id="870" name="n_3mainValue【庁舎】&#10;有形固定資産減価償却率">
          <a:extLst>
            <a:ext uri="{FF2B5EF4-FFF2-40B4-BE49-F238E27FC236}">
              <a16:creationId xmlns:a16="http://schemas.microsoft.com/office/drawing/2014/main" id="{D6427A27-6C2F-413D-9C73-699065E77E63}"/>
            </a:ext>
          </a:extLst>
        </xdr:cNvPr>
        <xdr:cNvSpPr txBox="1"/>
      </xdr:nvSpPr>
      <xdr:spPr>
        <a:xfrm>
          <a:off x="13531156" y="17273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67327</xdr:rowOff>
    </xdr:from>
    <xdr:ext cx="340478" cy="259045"/>
    <xdr:sp macro="" textlink="">
      <xdr:nvSpPr>
        <xdr:cNvPr id="871" name="n_4mainValue【庁舎】&#10;有形固定資産減価償却率">
          <a:extLst>
            <a:ext uri="{FF2B5EF4-FFF2-40B4-BE49-F238E27FC236}">
              <a16:creationId xmlns:a16="http://schemas.microsoft.com/office/drawing/2014/main" id="{4F2EEF02-5366-4632-9052-D11E19AE6BF4}"/>
            </a:ext>
          </a:extLst>
        </xdr:cNvPr>
        <xdr:cNvSpPr txBox="1"/>
      </xdr:nvSpPr>
      <xdr:spPr>
        <a:xfrm>
          <a:off x="12645966" y="172447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2" name="正方形/長方形 871">
          <a:extLst>
            <a:ext uri="{FF2B5EF4-FFF2-40B4-BE49-F238E27FC236}">
              <a16:creationId xmlns:a16="http://schemas.microsoft.com/office/drawing/2014/main" id="{D5655BCC-D409-471E-B03A-97D72FDF4DD3}"/>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3" name="正方形/長方形 872">
          <a:extLst>
            <a:ext uri="{FF2B5EF4-FFF2-40B4-BE49-F238E27FC236}">
              <a16:creationId xmlns:a16="http://schemas.microsoft.com/office/drawing/2014/main" id="{E339DBFC-5F9C-4F81-8965-559C64022236}"/>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4" name="正方形/長方形 873">
          <a:extLst>
            <a:ext uri="{FF2B5EF4-FFF2-40B4-BE49-F238E27FC236}">
              <a16:creationId xmlns:a16="http://schemas.microsoft.com/office/drawing/2014/main" id="{790C68AC-D205-4DCF-9F18-ED01CE5027EB}"/>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5" name="正方形/長方形 874">
          <a:extLst>
            <a:ext uri="{FF2B5EF4-FFF2-40B4-BE49-F238E27FC236}">
              <a16:creationId xmlns:a16="http://schemas.microsoft.com/office/drawing/2014/main" id="{875940FF-9FE3-44A1-8C08-F684F780AFDE}"/>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6" name="正方形/長方形 875">
          <a:extLst>
            <a:ext uri="{FF2B5EF4-FFF2-40B4-BE49-F238E27FC236}">
              <a16:creationId xmlns:a16="http://schemas.microsoft.com/office/drawing/2014/main" id="{00B024FA-7F02-4BCA-942C-FD40D773F8F1}"/>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77" name="正方形/長方形 876">
          <a:extLst>
            <a:ext uri="{FF2B5EF4-FFF2-40B4-BE49-F238E27FC236}">
              <a16:creationId xmlns:a16="http://schemas.microsoft.com/office/drawing/2014/main" id="{6C6C8D64-E85E-4D08-9672-B60134A80519}"/>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78" name="正方形/長方形 877">
          <a:extLst>
            <a:ext uri="{FF2B5EF4-FFF2-40B4-BE49-F238E27FC236}">
              <a16:creationId xmlns:a16="http://schemas.microsoft.com/office/drawing/2014/main" id="{2B80B082-266F-47BC-A1F7-D51ADDFE1C58}"/>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79" name="正方形/長方形 878">
          <a:extLst>
            <a:ext uri="{FF2B5EF4-FFF2-40B4-BE49-F238E27FC236}">
              <a16:creationId xmlns:a16="http://schemas.microsoft.com/office/drawing/2014/main" id="{F4A1724B-943D-41B8-BEE9-3E4D2A4F600E}"/>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0" name="テキスト ボックス 879">
          <a:extLst>
            <a:ext uri="{FF2B5EF4-FFF2-40B4-BE49-F238E27FC236}">
              <a16:creationId xmlns:a16="http://schemas.microsoft.com/office/drawing/2014/main" id="{F551CACE-2ACB-41B6-9889-73E64B2F9B17}"/>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1" name="直線コネクタ 880">
          <a:extLst>
            <a:ext uri="{FF2B5EF4-FFF2-40B4-BE49-F238E27FC236}">
              <a16:creationId xmlns:a16="http://schemas.microsoft.com/office/drawing/2014/main" id="{B3704975-8D36-44DE-BF25-154FBAFE222C}"/>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82" name="テキスト ボックス 881">
          <a:extLst>
            <a:ext uri="{FF2B5EF4-FFF2-40B4-BE49-F238E27FC236}">
              <a16:creationId xmlns:a16="http://schemas.microsoft.com/office/drawing/2014/main" id="{C246C8B2-5B21-4A13-AC07-D022B9F5E70A}"/>
            </a:ext>
          </a:extLst>
        </xdr:cNvPr>
        <xdr:cNvSpPr txBox="1"/>
      </xdr:nvSpPr>
      <xdr:spPr>
        <a:xfrm>
          <a:off x="17822726"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83" name="直線コネクタ 882">
          <a:extLst>
            <a:ext uri="{FF2B5EF4-FFF2-40B4-BE49-F238E27FC236}">
              <a16:creationId xmlns:a16="http://schemas.microsoft.com/office/drawing/2014/main" id="{5BBEA4AF-C68E-4E96-B738-254E21E343D2}"/>
            </a:ext>
          </a:extLst>
        </xdr:cNvPr>
        <xdr:cNvCxnSpPr/>
      </xdr:nvCxnSpPr>
      <xdr:spPr>
        <a:xfrm>
          <a:off x="18288000"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84" name="テキスト ボックス 883">
          <a:extLst>
            <a:ext uri="{FF2B5EF4-FFF2-40B4-BE49-F238E27FC236}">
              <a16:creationId xmlns:a16="http://schemas.microsoft.com/office/drawing/2014/main" id="{F0A4B0E4-0438-4BC8-B8ED-6D44D2A0FE29}"/>
            </a:ext>
          </a:extLst>
        </xdr:cNvPr>
        <xdr:cNvSpPr txBox="1"/>
      </xdr:nvSpPr>
      <xdr:spPr>
        <a:xfrm>
          <a:off x="17822726"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85" name="直線コネクタ 884">
          <a:extLst>
            <a:ext uri="{FF2B5EF4-FFF2-40B4-BE49-F238E27FC236}">
              <a16:creationId xmlns:a16="http://schemas.microsoft.com/office/drawing/2014/main" id="{E3B61260-A669-4EB1-AFCA-D1396310916B}"/>
            </a:ext>
          </a:extLst>
        </xdr:cNvPr>
        <xdr:cNvCxnSpPr/>
      </xdr:nvCxnSpPr>
      <xdr:spPr>
        <a:xfrm>
          <a:off x="18288000"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86" name="テキスト ボックス 885">
          <a:extLst>
            <a:ext uri="{FF2B5EF4-FFF2-40B4-BE49-F238E27FC236}">
              <a16:creationId xmlns:a16="http://schemas.microsoft.com/office/drawing/2014/main" id="{F9B9C7CB-3CF0-4871-8D9F-7820E25AC1C9}"/>
            </a:ext>
          </a:extLst>
        </xdr:cNvPr>
        <xdr:cNvSpPr txBox="1"/>
      </xdr:nvSpPr>
      <xdr:spPr>
        <a:xfrm>
          <a:off x="17822726" y="186584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87" name="直線コネクタ 886">
          <a:extLst>
            <a:ext uri="{FF2B5EF4-FFF2-40B4-BE49-F238E27FC236}">
              <a16:creationId xmlns:a16="http://schemas.microsoft.com/office/drawing/2014/main" id="{ADF4B595-A5DB-4667-A661-D9E07E409635}"/>
            </a:ext>
          </a:extLst>
        </xdr:cNvPr>
        <xdr:cNvCxnSpPr/>
      </xdr:nvCxnSpPr>
      <xdr:spPr>
        <a:xfrm>
          <a:off x="18288000"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88" name="テキスト ボックス 887">
          <a:extLst>
            <a:ext uri="{FF2B5EF4-FFF2-40B4-BE49-F238E27FC236}">
              <a16:creationId xmlns:a16="http://schemas.microsoft.com/office/drawing/2014/main" id="{7F69CA12-FAAB-4313-8E49-BE85D3FE9197}"/>
            </a:ext>
          </a:extLst>
        </xdr:cNvPr>
        <xdr:cNvSpPr txBox="1"/>
      </xdr:nvSpPr>
      <xdr:spPr>
        <a:xfrm>
          <a:off x="17822726" y="183281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89" name="直線コネクタ 888">
          <a:extLst>
            <a:ext uri="{FF2B5EF4-FFF2-40B4-BE49-F238E27FC236}">
              <a16:creationId xmlns:a16="http://schemas.microsoft.com/office/drawing/2014/main" id="{D7A540C3-0B58-40FE-AD5E-772D6720E588}"/>
            </a:ext>
          </a:extLst>
        </xdr:cNvPr>
        <xdr:cNvCxnSpPr/>
      </xdr:nvCxnSpPr>
      <xdr:spPr>
        <a:xfrm>
          <a:off x="18288000"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90" name="テキスト ボックス 889">
          <a:extLst>
            <a:ext uri="{FF2B5EF4-FFF2-40B4-BE49-F238E27FC236}">
              <a16:creationId xmlns:a16="http://schemas.microsoft.com/office/drawing/2014/main" id="{F9D9F99C-07F2-494B-A8AF-D01011D6252E}"/>
            </a:ext>
          </a:extLst>
        </xdr:cNvPr>
        <xdr:cNvSpPr txBox="1"/>
      </xdr:nvSpPr>
      <xdr:spPr>
        <a:xfrm>
          <a:off x="17822726" y="179901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91" name="直線コネクタ 890">
          <a:extLst>
            <a:ext uri="{FF2B5EF4-FFF2-40B4-BE49-F238E27FC236}">
              <a16:creationId xmlns:a16="http://schemas.microsoft.com/office/drawing/2014/main" id="{D5328BBE-D8D3-404B-8710-4A20EE51B4A9}"/>
            </a:ext>
          </a:extLst>
        </xdr:cNvPr>
        <xdr:cNvCxnSpPr/>
      </xdr:nvCxnSpPr>
      <xdr:spPr>
        <a:xfrm>
          <a:off x="18288000"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92" name="テキスト ボックス 891">
          <a:extLst>
            <a:ext uri="{FF2B5EF4-FFF2-40B4-BE49-F238E27FC236}">
              <a16:creationId xmlns:a16="http://schemas.microsoft.com/office/drawing/2014/main" id="{5B39B22D-890B-4D06-A886-4F255EB40770}"/>
            </a:ext>
          </a:extLst>
        </xdr:cNvPr>
        <xdr:cNvSpPr txBox="1"/>
      </xdr:nvSpPr>
      <xdr:spPr>
        <a:xfrm>
          <a:off x="17822726" y="17659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93" name="直線コネクタ 892">
          <a:extLst>
            <a:ext uri="{FF2B5EF4-FFF2-40B4-BE49-F238E27FC236}">
              <a16:creationId xmlns:a16="http://schemas.microsoft.com/office/drawing/2014/main" id="{CB2C20D6-A731-444A-B680-0C721A697B1B}"/>
            </a:ext>
          </a:extLst>
        </xdr:cNvPr>
        <xdr:cNvCxnSpPr/>
      </xdr:nvCxnSpPr>
      <xdr:spPr>
        <a:xfrm>
          <a:off x="18288000"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94" name="テキスト ボックス 893">
          <a:extLst>
            <a:ext uri="{FF2B5EF4-FFF2-40B4-BE49-F238E27FC236}">
              <a16:creationId xmlns:a16="http://schemas.microsoft.com/office/drawing/2014/main" id="{D7064ABC-8B4C-45C2-B823-1495D3AA55F8}"/>
            </a:ext>
          </a:extLst>
        </xdr:cNvPr>
        <xdr:cNvSpPr txBox="1"/>
      </xdr:nvSpPr>
      <xdr:spPr>
        <a:xfrm>
          <a:off x="17822726" y="17323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5" name="直線コネクタ 894">
          <a:extLst>
            <a:ext uri="{FF2B5EF4-FFF2-40B4-BE49-F238E27FC236}">
              <a16:creationId xmlns:a16="http://schemas.microsoft.com/office/drawing/2014/main" id="{717DA594-9DDA-4534-AC86-B9C36083F4E1}"/>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6" name="テキスト ボックス 895">
          <a:extLst>
            <a:ext uri="{FF2B5EF4-FFF2-40B4-BE49-F238E27FC236}">
              <a16:creationId xmlns:a16="http://schemas.microsoft.com/office/drawing/2014/main" id="{D32C896D-7E50-4D73-9332-271CBE82AAF6}"/>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7" name="【庁舎】&#10;一人当たり面積グラフ枠">
          <a:extLst>
            <a:ext uri="{FF2B5EF4-FFF2-40B4-BE49-F238E27FC236}">
              <a16:creationId xmlns:a16="http://schemas.microsoft.com/office/drawing/2014/main" id="{0A8F8EE3-581B-4033-91E8-F02866DE5AB7}"/>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98" name="直線コネクタ 897">
          <a:extLst>
            <a:ext uri="{FF2B5EF4-FFF2-40B4-BE49-F238E27FC236}">
              <a16:creationId xmlns:a16="http://schemas.microsoft.com/office/drawing/2014/main" id="{B0B09CCE-AAD4-4F32-81D9-01B0547EEF1D}"/>
            </a:ext>
          </a:extLst>
        </xdr:cNvPr>
        <xdr:cNvCxnSpPr/>
      </xdr:nvCxnSpPr>
      <xdr:spPr>
        <a:xfrm flipV="1">
          <a:off x="22162769" y="17484634"/>
          <a:ext cx="0" cy="1605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99" name="【庁舎】&#10;一人当たり面積最小値テキスト">
          <a:extLst>
            <a:ext uri="{FF2B5EF4-FFF2-40B4-BE49-F238E27FC236}">
              <a16:creationId xmlns:a16="http://schemas.microsoft.com/office/drawing/2014/main" id="{CA3B0F89-7C1C-4426-A339-31C2089B2CDD}"/>
            </a:ext>
          </a:extLst>
        </xdr:cNvPr>
        <xdr:cNvSpPr txBox="1"/>
      </xdr:nvSpPr>
      <xdr:spPr>
        <a:xfrm>
          <a:off x="22201505" y="1910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00" name="直線コネクタ 899">
          <a:extLst>
            <a:ext uri="{FF2B5EF4-FFF2-40B4-BE49-F238E27FC236}">
              <a16:creationId xmlns:a16="http://schemas.microsoft.com/office/drawing/2014/main" id="{4B6464E3-A92C-49E5-BEA5-5C8F537D250D}"/>
            </a:ext>
          </a:extLst>
        </xdr:cNvPr>
        <xdr:cNvCxnSpPr/>
      </xdr:nvCxnSpPr>
      <xdr:spPr>
        <a:xfrm>
          <a:off x="22070695" y="1909054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01" name="【庁舎】&#10;一人当たり面積最大値テキスト">
          <a:extLst>
            <a:ext uri="{FF2B5EF4-FFF2-40B4-BE49-F238E27FC236}">
              <a16:creationId xmlns:a16="http://schemas.microsoft.com/office/drawing/2014/main" id="{D067722F-B362-4712-BDB7-274BC05951A6}"/>
            </a:ext>
          </a:extLst>
        </xdr:cNvPr>
        <xdr:cNvSpPr txBox="1"/>
      </xdr:nvSpPr>
      <xdr:spPr>
        <a:xfrm>
          <a:off x="22201505" y="1725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02" name="直線コネクタ 901">
          <a:extLst>
            <a:ext uri="{FF2B5EF4-FFF2-40B4-BE49-F238E27FC236}">
              <a16:creationId xmlns:a16="http://schemas.microsoft.com/office/drawing/2014/main" id="{1928B8C9-2802-42E9-8DBD-02073604755A}"/>
            </a:ext>
          </a:extLst>
        </xdr:cNvPr>
        <xdr:cNvCxnSpPr/>
      </xdr:nvCxnSpPr>
      <xdr:spPr>
        <a:xfrm>
          <a:off x="22070695" y="1748463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903" name="【庁舎】&#10;一人当たり面積平均値テキスト">
          <a:extLst>
            <a:ext uri="{FF2B5EF4-FFF2-40B4-BE49-F238E27FC236}">
              <a16:creationId xmlns:a16="http://schemas.microsoft.com/office/drawing/2014/main" id="{2DE98FE7-6E42-400C-B56A-B1C2355FA0BC}"/>
            </a:ext>
          </a:extLst>
        </xdr:cNvPr>
        <xdr:cNvSpPr txBox="1"/>
      </xdr:nvSpPr>
      <xdr:spPr>
        <a:xfrm>
          <a:off x="22201505" y="1867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04" name="フローチャート: 判断 903">
          <a:extLst>
            <a:ext uri="{FF2B5EF4-FFF2-40B4-BE49-F238E27FC236}">
              <a16:creationId xmlns:a16="http://schemas.microsoft.com/office/drawing/2014/main" id="{5AF6AD97-7837-463C-9B71-368BE8755BDE}"/>
            </a:ext>
          </a:extLst>
        </xdr:cNvPr>
        <xdr:cNvSpPr/>
      </xdr:nvSpPr>
      <xdr:spPr>
        <a:xfrm>
          <a:off x="22108795" y="1869113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05" name="フローチャート: 判断 904">
          <a:extLst>
            <a:ext uri="{FF2B5EF4-FFF2-40B4-BE49-F238E27FC236}">
              <a16:creationId xmlns:a16="http://schemas.microsoft.com/office/drawing/2014/main" id="{92E72FAB-4243-4C66-A42F-993CCD11A9CD}"/>
            </a:ext>
          </a:extLst>
        </xdr:cNvPr>
        <xdr:cNvSpPr/>
      </xdr:nvSpPr>
      <xdr:spPr>
        <a:xfrm>
          <a:off x="21270595" y="1869439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06" name="フローチャート: 判断 905">
          <a:extLst>
            <a:ext uri="{FF2B5EF4-FFF2-40B4-BE49-F238E27FC236}">
              <a16:creationId xmlns:a16="http://schemas.microsoft.com/office/drawing/2014/main" id="{C56A7C8F-18AC-48B9-91D5-D9A86109B4C8}"/>
            </a:ext>
          </a:extLst>
        </xdr:cNvPr>
        <xdr:cNvSpPr/>
      </xdr:nvSpPr>
      <xdr:spPr>
        <a:xfrm>
          <a:off x="20383500" y="18702292"/>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07" name="フローチャート: 判断 906">
          <a:extLst>
            <a:ext uri="{FF2B5EF4-FFF2-40B4-BE49-F238E27FC236}">
              <a16:creationId xmlns:a16="http://schemas.microsoft.com/office/drawing/2014/main" id="{A13DA18B-2400-45CC-9DA8-C08304FFFE21}"/>
            </a:ext>
          </a:extLst>
        </xdr:cNvPr>
        <xdr:cNvSpPr/>
      </xdr:nvSpPr>
      <xdr:spPr>
        <a:xfrm>
          <a:off x="19496405" y="18695761"/>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08" name="フローチャート: 判断 907">
          <a:extLst>
            <a:ext uri="{FF2B5EF4-FFF2-40B4-BE49-F238E27FC236}">
              <a16:creationId xmlns:a16="http://schemas.microsoft.com/office/drawing/2014/main" id="{5B7CDCE7-3783-4193-B30A-0DBC96345346}"/>
            </a:ext>
          </a:extLst>
        </xdr:cNvPr>
        <xdr:cNvSpPr/>
      </xdr:nvSpPr>
      <xdr:spPr>
        <a:xfrm>
          <a:off x="18603595" y="1872569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9" name="テキスト ボックス 908">
          <a:extLst>
            <a:ext uri="{FF2B5EF4-FFF2-40B4-BE49-F238E27FC236}">
              <a16:creationId xmlns:a16="http://schemas.microsoft.com/office/drawing/2014/main" id="{06429C8A-64B7-4E95-BE86-F7F3DE25A60D}"/>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2631C33A-9185-44F2-A571-F7F126B200B3}"/>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937375DF-EB24-43D5-B6D8-B253997B253A}"/>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380107C9-699E-4836-BBBF-5FE071D77577}"/>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90EF09E5-BDBD-4332-8AF0-E6DD0065D38A}"/>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43362</xdr:rowOff>
    </xdr:from>
    <xdr:to>
      <xdr:col>116</xdr:col>
      <xdr:colOff>114300</xdr:colOff>
      <xdr:row>105</xdr:row>
      <xdr:rowOff>144962</xdr:rowOff>
    </xdr:to>
    <xdr:sp macro="" textlink="">
      <xdr:nvSpPr>
        <xdr:cNvPr id="914" name="楕円 913">
          <a:extLst>
            <a:ext uri="{FF2B5EF4-FFF2-40B4-BE49-F238E27FC236}">
              <a16:creationId xmlns:a16="http://schemas.microsoft.com/office/drawing/2014/main" id="{BF811579-85AD-4C60-836D-49D2F5572CB9}"/>
            </a:ext>
          </a:extLst>
        </xdr:cNvPr>
        <xdr:cNvSpPr/>
      </xdr:nvSpPr>
      <xdr:spPr>
        <a:xfrm>
          <a:off x="22108795" y="1844375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66239</xdr:rowOff>
    </xdr:from>
    <xdr:ext cx="469744" cy="259045"/>
    <xdr:sp macro="" textlink="">
      <xdr:nvSpPr>
        <xdr:cNvPr id="915" name="【庁舎】&#10;一人当たり面積該当値テキスト">
          <a:extLst>
            <a:ext uri="{FF2B5EF4-FFF2-40B4-BE49-F238E27FC236}">
              <a16:creationId xmlns:a16="http://schemas.microsoft.com/office/drawing/2014/main" id="{67CAB420-8B38-4363-BB64-85A3D55FB1B8}"/>
            </a:ext>
          </a:extLst>
        </xdr:cNvPr>
        <xdr:cNvSpPr txBox="1"/>
      </xdr:nvSpPr>
      <xdr:spPr>
        <a:xfrm>
          <a:off x="22201505" y="182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136434</xdr:rowOff>
    </xdr:from>
    <xdr:to>
      <xdr:col>112</xdr:col>
      <xdr:colOff>38100</xdr:colOff>
      <xdr:row>107</xdr:row>
      <xdr:rowOff>66584</xdr:rowOff>
    </xdr:to>
    <xdr:sp macro="" textlink="">
      <xdr:nvSpPr>
        <xdr:cNvPr id="916" name="楕円 915">
          <a:extLst>
            <a:ext uri="{FF2B5EF4-FFF2-40B4-BE49-F238E27FC236}">
              <a16:creationId xmlns:a16="http://schemas.microsoft.com/office/drawing/2014/main" id="{69ACE0DB-E031-4681-94D9-FB6C04B19DED}"/>
            </a:ext>
          </a:extLst>
        </xdr:cNvPr>
        <xdr:cNvSpPr/>
      </xdr:nvSpPr>
      <xdr:spPr>
        <a:xfrm>
          <a:off x="21270595" y="1871780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94162</xdr:rowOff>
    </xdr:from>
    <xdr:to>
      <xdr:col>116</xdr:col>
      <xdr:colOff>63500</xdr:colOff>
      <xdr:row>107</xdr:row>
      <xdr:rowOff>15784</xdr:rowOff>
    </xdr:to>
    <xdr:cxnSp macro="">
      <xdr:nvCxnSpPr>
        <xdr:cNvPr id="917" name="直線コネクタ 916">
          <a:extLst>
            <a:ext uri="{FF2B5EF4-FFF2-40B4-BE49-F238E27FC236}">
              <a16:creationId xmlns:a16="http://schemas.microsoft.com/office/drawing/2014/main" id="{CCE0FAA4-2689-4336-BAFB-CAF4BECC9A27}"/>
            </a:ext>
          </a:extLst>
        </xdr:cNvPr>
        <xdr:cNvCxnSpPr/>
      </xdr:nvCxnSpPr>
      <xdr:spPr>
        <a:xfrm flipV="1">
          <a:off x="21325205" y="18500272"/>
          <a:ext cx="83820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136434</xdr:rowOff>
    </xdr:from>
    <xdr:to>
      <xdr:col>107</xdr:col>
      <xdr:colOff>101600</xdr:colOff>
      <xdr:row>107</xdr:row>
      <xdr:rowOff>66584</xdr:rowOff>
    </xdr:to>
    <xdr:sp macro="" textlink="">
      <xdr:nvSpPr>
        <xdr:cNvPr id="918" name="楕円 917">
          <a:extLst>
            <a:ext uri="{FF2B5EF4-FFF2-40B4-BE49-F238E27FC236}">
              <a16:creationId xmlns:a16="http://schemas.microsoft.com/office/drawing/2014/main" id="{40C2FB66-7A89-4C2B-A81A-621723266E21}"/>
            </a:ext>
          </a:extLst>
        </xdr:cNvPr>
        <xdr:cNvSpPr/>
      </xdr:nvSpPr>
      <xdr:spPr>
        <a:xfrm>
          <a:off x="20383500" y="1871780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15784</xdr:rowOff>
    </xdr:from>
    <xdr:to>
      <xdr:col>111</xdr:col>
      <xdr:colOff>177800</xdr:colOff>
      <xdr:row>107</xdr:row>
      <xdr:rowOff>15784</xdr:rowOff>
    </xdr:to>
    <xdr:cxnSp macro="">
      <xdr:nvCxnSpPr>
        <xdr:cNvPr id="919" name="直線コネクタ 918">
          <a:extLst>
            <a:ext uri="{FF2B5EF4-FFF2-40B4-BE49-F238E27FC236}">
              <a16:creationId xmlns:a16="http://schemas.microsoft.com/office/drawing/2014/main" id="{5DDA722A-A6F0-464D-9A51-520EC79392D8}"/>
            </a:ext>
          </a:extLst>
        </xdr:cNvPr>
        <xdr:cNvCxnSpPr/>
      </xdr:nvCxnSpPr>
      <xdr:spPr>
        <a:xfrm>
          <a:off x="20432395" y="18772414"/>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0" name="楕円 919">
          <a:extLst>
            <a:ext uri="{FF2B5EF4-FFF2-40B4-BE49-F238E27FC236}">
              <a16:creationId xmlns:a16="http://schemas.microsoft.com/office/drawing/2014/main" id="{A125EFC2-4DE7-4E6B-AF3B-CFD7B2DD2892}"/>
            </a:ext>
          </a:extLst>
        </xdr:cNvPr>
        <xdr:cNvSpPr/>
      </xdr:nvSpPr>
      <xdr:spPr>
        <a:xfrm>
          <a:off x="19496405" y="1872243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15784</xdr:rowOff>
    </xdr:from>
    <xdr:to>
      <xdr:col>107</xdr:col>
      <xdr:colOff>50800</xdr:colOff>
      <xdr:row>107</xdr:row>
      <xdr:rowOff>22316</xdr:rowOff>
    </xdr:to>
    <xdr:cxnSp macro="">
      <xdr:nvCxnSpPr>
        <xdr:cNvPr id="921" name="直線コネクタ 920">
          <a:extLst>
            <a:ext uri="{FF2B5EF4-FFF2-40B4-BE49-F238E27FC236}">
              <a16:creationId xmlns:a16="http://schemas.microsoft.com/office/drawing/2014/main" id="{4C8A9390-F6DD-448D-8589-1578B682CBE0}"/>
            </a:ext>
          </a:extLst>
        </xdr:cNvPr>
        <xdr:cNvCxnSpPr/>
      </xdr:nvCxnSpPr>
      <xdr:spPr>
        <a:xfrm flipV="1">
          <a:off x="19545300" y="18772414"/>
          <a:ext cx="887095"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22" name="楕円 921">
          <a:extLst>
            <a:ext uri="{FF2B5EF4-FFF2-40B4-BE49-F238E27FC236}">
              <a16:creationId xmlns:a16="http://schemas.microsoft.com/office/drawing/2014/main" id="{500B5854-C938-4744-B3BF-0592AE4A0F11}"/>
            </a:ext>
          </a:extLst>
        </xdr:cNvPr>
        <xdr:cNvSpPr/>
      </xdr:nvSpPr>
      <xdr:spPr>
        <a:xfrm>
          <a:off x="18603595" y="1872569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22316</xdr:rowOff>
    </xdr:from>
    <xdr:to>
      <xdr:col>102</xdr:col>
      <xdr:colOff>114300</xdr:colOff>
      <xdr:row>107</xdr:row>
      <xdr:rowOff>25581</xdr:rowOff>
    </xdr:to>
    <xdr:cxnSp macro="">
      <xdr:nvCxnSpPr>
        <xdr:cNvPr id="923" name="直線コネクタ 922">
          <a:extLst>
            <a:ext uri="{FF2B5EF4-FFF2-40B4-BE49-F238E27FC236}">
              <a16:creationId xmlns:a16="http://schemas.microsoft.com/office/drawing/2014/main" id="{1D071C7B-8845-46D3-B53E-5A8E79DF9B05}"/>
            </a:ext>
          </a:extLst>
        </xdr:cNvPr>
        <xdr:cNvCxnSpPr/>
      </xdr:nvCxnSpPr>
      <xdr:spPr>
        <a:xfrm flipV="1">
          <a:off x="18658205" y="18778946"/>
          <a:ext cx="887095" cy="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24" name="n_1aveValue【庁舎】&#10;一人当たり面積">
          <a:extLst>
            <a:ext uri="{FF2B5EF4-FFF2-40B4-BE49-F238E27FC236}">
              <a16:creationId xmlns:a16="http://schemas.microsoft.com/office/drawing/2014/main" id="{1E8DC036-B801-43FD-A1FF-5C32CBEDD73F}"/>
            </a:ext>
          </a:extLst>
        </xdr:cNvPr>
        <xdr:cNvSpPr txBox="1"/>
      </xdr:nvSpPr>
      <xdr:spPr>
        <a:xfrm>
          <a:off x="21073822" y="1846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25" name="n_2aveValue【庁舎】&#10;一人当たり面積">
          <a:extLst>
            <a:ext uri="{FF2B5EF4-FFF2-40B4-BE49-F238E27FC236}">
              <a16:creationId xmlns:a16="http://schemas.microsoft.com/office/drawing/2014/main" id="{D16A08B7-8CBC-41FA-AFFF-CB6E1829F126}"/>
            </a:ext>
          </a:extLst>
        </xdr:cNvPr>
        <xdr:cNvSpPr txBox="1"/>
      </xdr:nvSpPr>
      <xdr:spPr>
        <a:xfrm>
          <a:off x="20197522" y="1847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26" name="n_3aveValue【庁舎】&#10;一人当たり面積">
          <a:extLst>
            <a:ext uri="{FF2B5EF4-FFF2-40B4-BE49-F238E27FC236}">
              <a16:creationId xmlns:a16="http://schemas.microsoft.com/office/drawing/2014/main" id="{31FE125E-FC8B-4545-9D01-0AE29CB58B50}"/>
            </a:ext>
          </a:extLst>
        </xdr:cNvPr>
        <xdr:cNvSpPr txBox="1"/>
      </xdr:nvSpPr>
      <xdr:spPr>
        <a:xfrm>
          <a:off x="19312332" y="1847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927" name="n_4aveValue【庁舎】&#10;一人当たり面積">
          <a:extLst>
            <a:ext uri="{FF2B5EF4-FFF2-40B4-BE49-F238E27FC236}">
              <a16:creationId xmlns:a16="http://schemas.microsoft.com/office/drawing/2014/main" id="{720FE485-979E-4DB5-97E5-418B9A4063D4}"/>
            </a:ext>
          </a:extLst>
        </xdr:cNvPr>
        <xdr:cNvSpPr txBox="1"/>
      </xdr:nvSpPr>
      <xdr:spPr>
        <a:xfrm>
          <a:off x="18425237" y="1882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57711</xdr:rowOff>
    </xdr:from>
    <xdr:ext cx="469744" cy="259045"/>
    <xdr:sp macro="" textlink="">
      <xdr:nvSpPr>
        <xdr:cNvPr id="928" name="n_1mainValue【庁舎】&#10;一人当たり面積">
          <a:extLst>
            <a:ext uri="{FF2B5EF4-FFF2-40B4-BE49-F238E27FC236}">
              <a16:creationId xmlns:a16="http://schemas.microsoft.com/office/drawing/2014/main" id="{B047B778-CC67-4DBE-A422-98B7D80EFB80}"/>
            </a:ext>
          </a:extLst>
        </xdr:cNvPr>
        <xdr:cNvSpPr txBox="1"/>
      </xdr:nvSpPr>
      <xdr:spPr>
        <a:xfrm>
          <a:off x="21073822" y="1881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57711</xdr:rowOff>
    </xdr:from>
    <xdr:ext cx="469744" cy="259045"/>
    <xdr:sp macro="" textlink="">
      <xdr:nvSpPr>
        <xdr:cNvPr id="929" name="n_2mainValue【庁舎】&#10;一人当たり面積">
          <a:extLst>
            <a:ext uri="{FF2B5EF4-FFF2-40B4-BE49-F238E27FC236}">
              <a16:creationId xmlns:a16="http://schemas.microsoft.com/office/drawing/2014/main" id="{DAC24ED3-0C6E-4A1B-B2FA-EDB870BD04F4}"/>
            </a:ext>
          </a:extLst>
        </xdr:cNvPr>
        <xdr:cNvSpPr txBox="1"/>
      </xdr:nvSpPr>
      <xdr:spPr>
        <a:xfrm>
          <a:off x="20197522" y="1881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930" name="n_3mainValue【庁舎】&#10;一人当たり面積">
          <a:extLst>
            <a:ext uri="{FF2B5EF4-FFF2-40B4-BE49-F238E27FC236}">
              <a16:creationId xmlns:a16="http://schemas.microsoft.com/office/drawing/2014/main" id="{E6FDB3DB-A8D0-43AB-AB4B-0EC4F5F0F059}"/>
            </a:ext>
          </a:extLst>
        </xdr:cNvPr>
        <xdr:cNvSpPr txBox="1"/>
      </xdr:nvSpPr>
      <xdr:spPr>
        <a:xfrm>
          <a:off x="19312332" y="1881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31" name="n_4mainValue【庁舎】&#10;一人当たり面積">
          <a:extLst>
            <a:ext uri="{FF2B5EF4-FFF2-40B4-BE49-F238E27FC236}">
              <a16:creationId xmlns:a16="http://schemas.microsoft.com/office/drawing/2014/main" id="{07A632D5-E93F-4ED3-9B55-C9B0D4562FE8}"/>
            </a:ext>
          </a:extLst>
        </xdr:cNvPr>
        <xdr:cNvSpPr txBox="1"/>
      </xdr:nvSpPr>
      <xdr:spPr>
        <a:xfrm>
          <a:off x="18425237" y="18499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2" name="正方形/長方形 931">
          <a:extLst>
            <a:ext uri="{FF2B5EF4-FFF2-40B4-BE49-F238E27FC236}">
              <a16:creationId xmlns:a16="http://schemas.microsoft.com/office/drawing/2014/main" id="{B5D6905F-A2CD-4217-AF5B-FAB7699BAD53}"/>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3" name="正方形/長方形 932">
          <a:extLst>
            <a:ext uri="{FF2B5EF4-FFF2-40B4-BE49-F238E27FC236}">
              <a16:creationId xmlns:a16="http://schemas.microsoft.com/office/drawing/2014/main" id="{E3A10086-04CE-45F8-B54A-23F2CDBE3C78}"/>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4" name="テキスト ボックス 933">
          <a:extLst>
            <a:ext uri="{FF2B5EF4-FFF2-40B4-BE49-F238E27FC236}">
              <a16:creationId xmlns:a16="http://schemas.microsoft.com/office/drawing/2014/main" id="{1A4CA7DE-D14B-4F9B-8D7D-4717FC083C5A}"/>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図書館の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大規模改修工事を実施したこと</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と同水準となっています</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。今後も建物や設備の性能</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機能を良好な状態に保つため、維持補修を計画的に実施していきます。</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建設から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年以上経過しているため、有形固定資産減価償却率は、類似団体内平均値</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を大きく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上回っています。公共施設総合管理計画の基本方針及び個別施設計画の適正管理方針を踏まえ、維持管理に必要な改修や設備更新を行っていきます。</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を大きく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上回っています。該当施設は建設から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年以上経過していますが、住民生活に必須な施設であり、今後も建物や設備の性能</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機能を良好な状態に保つため、維持管理に必要な改修や設備更新を行う必要があります。</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有形固定資産減価償却率は、類似団体内平均値と同水準ですが下回っています。今後も建物や設備の性能</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機能を良好な状態に保つため、公共施設総合管理計画の基本方針及び個別施設計画の適正管理方針を踏まえて、維持管理に必要な改修や設備更新を行っていきます。</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に庁舎を建て替えた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ため、有形固定資産減価償却率は非常に低い数値となっています。引き続き、長寿命化を推進するとともに、維持管理・更新等に要する将来の財政負担の軽減を図ります。</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16871142</v>
      </c>
      <c r="BO4" s="384"/>
      <c r="BP4" s="384"/>
      <c r="BQ4" s="384"/>
      <c r="BR4" s="384"/>
      <c r="BS4" s="384"/>
      <c r="BT4" s="384"/>
      <c r="BU4" s="385"/>
      <c r="BV4" s="383">
        <v>15643325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v>
      </c>
      <c r="CU4" s="390"/>
      <c r="CV4" s="390"/>
      <c r="CW4" s="390"/>
      <c r="CX4" s="390"/>
      <c r="CY4" s="390"/>
      <c r="CZ4" s="390"/>
      <c r="DA4" s="391"/>
      <c r="DB4" s="389">
        <v>5.6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16389443</v>
      </c>
      <c r="BO5" s="421"/>
      <c r="BP5" s="421"/>
      <c r="BQ5" s="421"/>
      <c r="BR5" s="421"/>
      <c r="BS5" s="421"/>
      <c r="BT5" s="421"/>
      <c r="BU5" s="422"/>
      <c r="BV5" s="420">
        <v>15220330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v>
      </c>
      <c r="CU5" s="418"/>
      <c r="CV5" s="418"/>
      <c r="CW5" s="418"/>
      <c r="CX5" s="418"/>
      <c r="CY5" s="418"/>
      <c r="CZ5" s="418"/>
      <c r="DA5" s="419"/>
      <c r="DB5" s="417">
        <v>92.2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481699</v>
      </c>
      <c r="BO6" s="421"/>
      <c r="BP6" s="421"/>
      <c r="BQ6" s="421"/>
      <c r="BR6" s="421"/>
      <c r="BS6" s="421"/>
      <c r="BT6" s="421"/>
      <c r="BU6" s="422"/>
      <c r="BV6" s="420">
        <v>422995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94</v>
      </c>
      <c r="CU6" s="458"/>
      <c r="CV6" s="458"/>
      <c r="CW6" s="458"/>
      <c r="CX6" s="458"/>
      <c r="CY6" s="458"/>
      <c r="CZ6" s="458"/>
      <c r="DA6" s="459"/>
      <c r="DB6" s="457">
        <v>92.2</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22870</v>
      </c>
      <c r="BO7" s="421"/>
      <c r="BP7" s="421"/>
      <c r="BQ7" s="421"/>
      <c r="BR7" s="421"/>
      <c r="BS7" s="421"/>
      <c r="BT7" s="421"/>
      <c r="BU7" s="422"/>
      <c r="BV7" s="420">
        <v>0</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7630178</v>
      </c>
      <c r="CU7" s="421"/>
      <c r="CV7" s="421"/>
      <c r="CW7" s="421"/>
      <c r="CX7" s="421"/>
      <c r="CY7" s="421"/>
      <c r="CZ7" s="421"/>
      <c r="DA7" s="422"/>
      <c r="DB7" s="420">
        <v>7532655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458829</v>
      </c>
      <c r="BO8" s="421"/>
      <c r="BP8" s="421"/>
      <c r="BQ8" s="421"/>
      <c r="BR8" s="421"/>
      <c r="BS8" s="421"/>
      <c r="BT8" s="421"/>
      <c r="BU8" s="422"/>
      <c r="BV8" s="420">
        <v>422995</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v>
      </c>
      <c r="CU8" s="461"/>
      <c r="CV8" s="461"/>
      <c r="CW8" s="461"/>
      <c r="CX8" s="461"/>
      <c r="CY8" s="461"/>
      <c r="CZ8" s="461"/>
      <c r="DA8" s="462"/>
      <c r="DB8" s="460">
        <v>0.99</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31765</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35834</v>
      </c>
      <c r="BO9" s="421"/>
      <c r="BP9" s="421"/>
      <c r="BQ9" s="421"/>
      <c r="BR9" s="421"/>
      <c r="BS9" s="421"/>
      <c r="BT9" s="421"/>
      <c r="BU9" s="422"/>
      <c r="BV9" s="420">
        <v>-41310</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5.8</v>
      </c>
      <c r="CU9" s="418"/>
      <c r="CV9" s="418"/>
      <c r="CW9" s="418"/>
      <c r="CX9" s="418"/>
      <c r="CY9" s="418"/>
      <c r="CZ9" s="418"/>
      <c r="DA9" s="419"/>
      <c r="DB9" s="417">
        <v>5.9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33445</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194993</v>
      </c>
      <c r="BO10" s="421"/>
      <c r="BP10" s="421"/>
      <c r="BQ10" s="421"/>
      <c r="BR10" s="421"/>
      <c r="BS10" s="421"/>
      <c r="BT10" s="421"/>
      <c r="BU10" s="422"/>
      <c r="BV10" s="420">
        <v>220018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32013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136000</v>
      </c>
      <c r="BO12" s="421"/>
      <c r="BP12" s="421"/>
      <c r="BQ12" s="421"/>
      <c r="BR12" s="421"/>
      <c r="BS12" s="421"/>
      <c r="BT12" s="421"/>
      <c r="BU12" s="422"/>
      <c r="BV12" s="420">
        <v>286000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30921</v>
      </c>
      <c r="S13" s="505"/>
      <c r="T13" s="505"/>
      <c r="U13" s="505"/>
      <c r="V13" s="506"/>
      <c r="W13" s="436" t="s">
        <v>131</v>
      </c>
      <c r="X13" s="437"/>
      <c r="Y13" s="437"/>
      <c r="Z13" s="437"/>
      <c r="AA13" s="437"/>
      <c r="AB13" s="427"/>
      <c r="AC13" s="471">
        <v>277</v>
      </c>
      <c r="AD13" s="472"/>
      <c r="AE13" s="472"/>
      <c r="AF13" s="472"/>
      <c r="AG13" s="514"/>
      <c r="AH13" s="471">
        <v>300</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94827</v>
      </c>
      <c r="BO13" s="421"/>
      <c r="BP13" s="421"/>
      <c r="BQ13" s="421"/>
      <c r="BR13" s="421"/>
      <c r="BS13" s="421"/>
      <c r="BT13" s="421"/>
      <c r="BU13" s="422"/>
      <c r="BV13" s="420">
        <v>-107292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1.4</v>
      </c>
      <c r="CU13" s="418"/>
      <c r="CV13" s="418"/>
      <c r="CW13" s="418"/>
      <c r="CX13" s="418"/>
      <c r="CY13" s="418"/>
      <c r="CZ13" s="418"/>
      <c r="DA13" s="419"/>
      <c r="DB13" s="417">
        <v>0.9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32062</v>
      </c>
      <c r="S14" s="505"/>
      <c r="T14" s="505"/>
      <c r="U14" s="505"/>
      <c r="V14" s="506"/>
      <c r="W14" s="410"/>
      <c r="X14" s="411"/>
      <c r="Y14" s="411"/>
      <c r="Z14" s="411"/>
      <c r="AA14" s="411"/>
      <c r="AB14" s="400"/>
      <c r="AC14" s="507">
        <v>2</v>
      </c>
      <c r="AD14" s="508"/>
      <c r="AE14" s="508"/>
      <c r="AF14" s="508"/>
      <c r="AG14" s="509"/>
      <c r="AH14" s="507">
        <v>2.1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31063</v>
      </c>
      <c r="S15" s="505"/>
      <c r="T15" s="505"/>
      <c r="U15" s="505"/>
      <c r="V15" s="506"/>
      <c r="W15" s="436" t="s">
        <v>137</v>
      </c>
      <c r="X15" s="437"/>
      <c r="Y15" s="437"/>
      <c r="Z15" s="437"/>
      <c r="AA15" s="437"/>
      <c r="AB15" s="427"/>
      <c r="AC15" s="471">
        <v>4370</v>
      </c>
      <c r="AD15" s="472"/>
      <c r="AE15" s="472"/>
      <c r="AF15" s="472"/>
      <c r="AG15" s="514"/>
      <c r="AH15" s="471">
        <v>4669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5917231</v>
      </c>
      <c r="BO15" s="384"/>
      <c r="BP15" s="384"/>
      <c r="BQ15" s="384"/>
      <c r="BR15" s="384"/>
      <c r="BS15" s="384"/>
      <c r="BT15" s="384"/>
      <c r="BU15" s="385"/>
      <c r="BV15" s="383">
        <v>5866559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31.1</v>
      </c>
      <c r="AD16" s="508"/>
      <c r="AE16" s="508"/>
      <c r="AF16" s="508"/>
      <c r="AG16" s="509"/>
      <c r="AH16" s="507">
        <v>32.1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5947357</v>
      </c>
      <c r="BO16" s="421"/>
      <c r="BP16" s="421"/>
      <c r="BQ16" s="421"/>
      <c r="BR16" s="421"/>
      <c r="BS16" s="421"/>
      <c r="BT16" s="421"/>
      <c r="BU16" s="422"/>
      <c r="BV16" s="420">
        <v>5785635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9423</v>
      </c>
      <c r="AD17" s="472"/>
      <c r="AE17" s="472"/>
      <c r="AF17" s="472"/>
      <c r="AG17" s="514"/>
      <c r="AH17" s="471">
        <v>9577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7600052</v>
      </c>
      <c r="BO17" s="421"/>
      <c r="BP17" s="421"/>
      <c r="BQ17" s="421"/>
      <c r="BR17" s="421"/>
      <c r="BS17" s="421"/>
      <c r="BT17" s="421"/>
      <c r="BU17" s="422"/>
      <c r="BV17" s="420">
        <v>7532655</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16.850000000000001</v>
      </c>
      <c r="M18" s="544"/>
      <c r="N18" s="544"/>
      <c r="O18" s="544"/>
      <c r="P18" s="544"/>
      <c r="Q18" s="544"/>
      <c r="R18" s="545"/>
      <c r="S18" s="545"/>
      <c r="T18" s="545"/>
      <c r="U18" s="545"/>
      <c r="V18" s="546"/>
      <c r="W18" s="438"/>
      <c r="X18" s="439"/>
      <c r="Y18" s="439"/>
      <c r="Z18" s="439"/>
      <c r="AA18" s="439"/>
      <c r="AB18" s="430"/>
      <c r="AC18" s="547">
        <v>67</v>
      </c>
      <c r="AD18" s="548"/>
      <c r="AE18" s="548"/>
      <c r="AF18" s="548"/>
      <c r="AG18" s="549"/>
      <c r="AH18" s="547">
        <v>65.8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8153236</v>
      </c>
      <c r="BO18" s="421"/>
      <c r="BP18" s="421"/>
      <c r="BQ18" s="421"/>
      <c r="BR18" s="421"/>
      <c r="BS18" s="421"/>
      <c r="BT18" s="421"/>
      <c r="BU18" s="422"/>
      <c r="BV18" s="420">
        <v>7766957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1885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11134043</v>
      </c>
      <c r="BO19" s="421"/>
      <c r="BP19" s="421"/>
      <c r="BQ19" s="421"/>
      <c r="BR19" s="421"/>
      <c r="BS19" s="421"/>
      <c r="BT19" s="421"/>
      <c r="BU19" s="422"/>
      <c r="BV19" s="420">
        <v>11000491</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13017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6763585</v>
      </c>
      <c r="BO22" s="384"/>
      <c r="BP22" s="384"/>
      <c r="BQ22" s="384"/>
      <c r="BR22" s="384"/>
      <c r="BS22" s="384"/>
      <c r="BT22" s="384"/>
      <c r="BU22" s="385"/>
      <c r="BV22" s="383">
        <v>7343877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2625112</v>
      </c>
      <c r="BO23" s="421"/>
      <c r="BP23" s="421"/>
      <c r="BQ23" s="421"/>
      <c r="BR23" s="421"/>
      <c r="BS23" s="421"/>
      <c r="BT23" s="421"/>
      <c r="BU23" s="422"/>
      <c r="BV23" s="420">
        <v>2849160</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7630</v>
      </c>
      <c r="R24" s="472"/>
      <c r="S24" s="472"/>
      <c r="T24" s="472"/>
      <c r="U24" s="472"/>
      <c r="V24" s="514"/>
      <c r="W24" s="566"/>
      <c r="X24" s="567"/>
      <c r="Y24" s="568"/>
      <c r="Z24" s="470" t="s">
        <v>162</v>
      </c>
      <c r="AA24" s="450"/>
      <c r="AB24" s="450"/>
      <c r="AC24" s="450"/>
      <c r="AD24" s="450"/>
      <c r="AE24" s="450"/>
      <c r="AF24" s="450"/>
      <c r="AG24" s="451"/>
      <c r="AH24" s="471">
        <v>205</v>
      </c>
      <c r="AI24" s="472"/>
      <c r="AJ24" s="472"/>
      <c r="AK24" s="472"/>
      <c r="AL24" s="514"/>
      <c r="AM24" s="471">
        <v>672810</v>
      </c>
      <c r="AN24" s="472"/>
      <c r="AO24" s="472"/>
      <c r="AP24" s="472"/>
      <c r="AQ24" s="472"/>
      <c r="AR24" s="514"/>
      <c r="AS24" s="471">
        <v>3282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6045871</v>
      </c>
      <c r="BO24" s="421"/>
      <c r="BP24" s="421"/>
      <c r="BQ24" s="421"/>
      <c r="BR24" s="421"/>
      <c r="BS24" s="421"/>
      <c r="BT24" s="421"/>
      <c r="BU24" s="422"/>
      <c r="BV24" s="420">
        <v>6507181</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6660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4461684</v>
      </c>
      <c r="BO25" s="384"/>
      <c r="BP25" s="384"/>
      <c r="BQ25" s="384"/>
      <c r="BR25" s="384"/>
      <c r="BS25" s="384"/>
      <c r="BT25" s="384"/>
      <c r="BU25" s="385"/>
      <c r="BV25" s="383">
        <v>3878082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6370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4200</v>
      </c>
      <c r="R27" s="472"/>
      <c r="S27" s="472"/>
      <c r="T27" s="472"/>
      <c r="U27" s="472"/>
      <c r="V27" s="514"/>
      <c r="W27" s="566"/>
      <c r="X27" s="567"/>
      <c r="Y27" s="568"/>
      <c r="Z27" s="470" t="s">
        <v>171</v>
      </c>
      <c r="AA27" s="450"/>
      <c r="AB27" s="450"/>
      <c r="AC27" s="450"/>
      <c r="AD27" s="450"/>
      <c r="AE27" s="450"/>
      <c r="AF27" s="450"/>
      <c r="AG27" s="451"/>
      <c r="AH27" s="471">
        <v>2</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3600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2070667</v>
      </c>
      <c r="BO28" s="384"/>
      <c r="BP28" s="384"/>
      <c r="BQ28" s="384"/>
      <c r="BR28" s="384"/>
      <c r="BS28" s="384"/>
      <c r="BT28" s="384"/>
      <c r="BU28" s="385"/>
      <c r="BV28" s="383">
        <v>2011674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14</v>
      </c>
      <c r="M29" s="472"/>
      <c r="N29" s="472"/>
      <c r="O29" s="472"/>
      <c r="P29" s="514"/>
      <c r="Q29" s="471">
        <v>3400</v>
      </c>
      <c r="R29" s="472"/>
      <c r="S29" s="472"/>
      <c r="T29" s="472"/>
      <c r="U29" s="472"/>
      <c r="V29" s="514"/>
      <c r="W29" s="569"/>
      <c r="X29" s="570"/>
      <c r="Y29" s="571"/>
      <c r="Z29" s="470" t="s">
        <v>178</v>
      </c>
      <c r="AA29" s="450"/>
      <c r="AB29" s="450"/>
      <c r="AC29" s="450"/>
      <c r="AD29" s="450"/>
      <c r="AE29" s="450"/>
      <c r="AF29" s="450"/>
      <c r="AG29" s="451"/>
      <c r="AH29" s="471">
        <v>207</v>
      </c>
      <c r="AI29" s="472"/>
      <c r="AJ29" s="472"/>
      <c r="AK29" s="472"/>
      <c r="AL29" s="514"/>
      <c r="AM29" s="471">
        <v>682172</v>
      </c>
      <c r="AN29" s="472"/>
      <c r="AO29" s="472"/>
      <c r="AP29" s="472"/>
      <c r="AQ29" s="472"/>
      <c r="AR29" s="514"/>
      <c r="AS29" s="471">
        <v>3296</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101.2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4085927</v>
      </c>
      <c r="BO30" s="540"/>
      <c r="BP30" s="540"/>
      <c r="BQ30" s="540"/>
      <c r="BR30" s="540"/>
      <c r="BS30" s="540"/>
      <c r="BT30" s="540"/>
      <c r="BU30" s="541"/>
      <c r="BV30" s="539">
        <v>4420213</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瑞穂町国民健康保険特別会計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瑞穂町下水道事業会計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福生病院企業団</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瑞穂町土地開発公社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福生都市計画瑞穂町箱根ケ崎駅西土地区画整理事業特別会計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瑞穂町介護保険特別会計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東京都後期高齢者医療広域連合（一般会計）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瑞穂町後期高齢者医療特別会計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東京都後期高齢者医療広域連合（後期高齢者医療特別会計）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東京たま広域資源循環組合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瑞穂斎場組合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西多摩衛生組合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羽村・瑞穂地区学校給食組合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東京市町村総合事務組合（一般会計）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東京市町村総合事務組合（東京都市町村民交通災害共済事業）</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16</v>
      </c>
      <c r="BX43" s="610"/>
      <c r="BY43" s="611" t="str">
        <f>IF('各会計、関係団体の財政状況及び健全化判断比率'!B77="","",'各会計、関係団体の財政状況及び健全化判断比率'!B77)</f>
        <v>東京都市町村議会議員公務災害補償等組合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9saGsvI5swuQsbYX78QNdczRx0kYii2tDwFaoJqE9gvYybr4pNlSOhjhiHFj45952Hayhq/dnS/WJZuiHbR3nQ==" saltValue="Js2/hp60gDe9HtYYje35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6796440</v>
      </c>
      <c r="S5" s="626"/>
      <c r="T5" s="626"/>
      <c r="U5" s="626"/>
      <c r="V5" s="626"/>
      <c r="W5" s="626"/>
      <c r="X5" s="626"/>
      <c r="Y5" s="627"/>
      <c r="Z5" s="628">
        <v>40.299999999999997</v>
      </c>
      <c r="AA5" s="628"/>
      <c r="AB5" s="628"/>
      <c r="AC5" s="628"/>
      <c r="AD5" s="629">
        <v>6216249</v>
      </c>
      <c r="AE5" s="629"/>
      <c r="AF5" s="629"/>
      <c r="AG5" s="629"/>
      <c r="AH5" s="629"/>
      <c r="AI5" s="629"/>
      <c r="AJ5" s="629"/>
      <c r="AK5" s="629"/>
      <c r="AL5" s="630">
        <v>71.7</v>
      </c>
      <c r="AM5" s="631"/>
      <c r="AN5" s="631"/>
      <c r="AO5" s="632"/>
      <c r="AP5" s="622" t="s">
        <v>217</v>
      </c>
      <c r="AQ5" s="623"/>
      <c r="AR5" s="623"/>
      <c r="AS5" s="623"/>
      <c r="AT5" s="623"/>
      <c r="AU5" s="623"/>
      <c r="AV5" s="623"/>
      <c r="AW5" s="623"/>
      <c r="AX5" s="623"/>
      <c r="AY5" s="623"/>
      <c r="AZ5" s="623"/>
      <c r="BA5" s="623"/>
      <c r="BB5" s="623"/>
      <c r="BC5" s="623"/>
      <c r="BD5" s="623"/>
      <c r="BE5" s="623"/>
      <c r="BF5" s="624"/>
      <c r="BG5" s="636">
        <v>6216249</v>
      </c>
      <c r="BH5" s="637"/>
      <c r="BI5" s="637"/>
      <c r="BJ5" s="637"/>
      <c r="BK5" s="637"/>
      <c r="BL5" s="637"/>
      <c r="BM5" s="637"/>
      <c r="BN5" s="638"/>
      <c r="BO5" s="639">
        <v>91.5</v>
      </c>
      <c r="BP5" s="639"/>
      <c r="BQ5" s="639"/>
      <c r="BR5" s="639"/>
      <c r="BS5" s="640">
        <v>32874</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82468</v>
      </c>
      <c r="S6" s="637"/>
      <c r="T6" s="637"/>
      <c r="U6" s="637"/>
      <c r="V6" s="637"/>
      <c r="W6" s="637"/>
      <c r="X6" s="637"/>
      <c r="Y6" s="638"/>
      <c r="Z6" s="639">
        <v>0.5</v>
      </c>
      <c r="AA6" s="639"/>
      <c r="AB6" s="639"/>
      <c r="AC6" s="639"/>
      <c r="AD6" s="640">
        <v>82468</v>
      </c>
      <c r="AE6" s="640"/>
      <c r="AF6" s="640"/>
      <c r="AG6" s="640"/>
      <c r="AH6" s="640"/>
      <c r="AI6" s="640"/>
      <c r="AJ6" s="640"/>
      <c r="AK6" s="640"/>
      <c r="AL6" s="641">
        <v>1</v>
      </c>
      <c r="AM6" s="642"/>
      <c r="AN6" s="642"/>
      <c r="AO6" s="643"/>
      <c r="AP6" s="633" t="s">
        <v>222</v>
      </c>
      <c r="AQ6" s="634"/>
      <c r="AR6" s="634"/>
      <c r="AS6" s="634"/>
      <c r="AT6" s="634"/>
      <c r="AU6" s="634"/>
      <c r="AV6" s="634"/>
      <c r="AW6" s="634"/>
      <c r="AX6" s="634"/>
      <c r="AY6" s="634"/>
      <c r="AZ6" s="634"/>
      <c r="BA6" s="634"/>
      <c r="BB6" s="634"/>
      <c r="BC6" s="634"/>
      <c r="BD6" s="634"/>
      <c r="BE6" s="634"/>
      <c r="BF6" s="635"/>
      <c r="BG6" s="636">
        <v>6216249</v>
      </c>
      <c r="BH6" s="637"/>
      <c r="BI6" s="637"/>
      <c r="BJ6" s="637"/>
      <c r="BK6" s="637"/>
      <c r="BL6" s="637"/>
      <c r="BM6" s="637"/>
      <c r="BN6" s="638"/>
      <c r="BO6" s="639">
        <v>91.5</v>
      </c>
      <c r="BP6" s="639"/>
      <c r="BQ6" s="639"/>
      <c r="BR6" s="639"/>
      <c r="BS6" s="640">
        <v>32874</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160850</v>
      </c>
      <c r="CS6" s="637"/>
      <c r="CT6" s="637"/>
      <c r="CU6" s="637"/>
      <c r="CV6" s="637"/>
      <c r="CW6" s="637"/>
      <c r="CX6" s="637"/>
      <c r="CY6" s="638"/>
      <c r="CZ6" s="630">
        <v>1</v>
      </c>
      <c r="DA6" s="631"/>
      <c r="DB6" s="631"/>
      <c r="DC6" s="647"/>
      <c r="DD6" s="645" t="s">
        <v>122</v>
      </c>
      <c r="DE6" s="637"/>
      <c r="DF6" s="637"/>
      <c r="DG6" s="637"/>
      <c r="DH6" s="637"/>
      <c r="DI6" s="637"/>
      <c r="DJ6" s="637"/>
      <c r="DK6" s="637"/>
      <c r="DL6" s="637"/>
      <c r="DM6" s="637"/>
      <c r="DN6" s="637"/>
      <c r="DO6" s="637"/>
      <c r="DP6" s="638"/>
      <c r="DQ6" s="645">
        <v>160850</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10538</v>
      </c>
      <c r="S7" s="637"/>
      <c r="T7" s="637"/>
      <c r="U7" s="637"/>
      <c r="V7" s="637"/>
      <c r="W7" s="637"/>
      <c r="X7" s="637"/>
      <c r="Y7" s="638"/>
      <c r="Z7" s="639">
        <v>0.1</v>
      </c>
      <c r="AA7" s="639"/>
      <c r="AB7" s="639"/>
      <c r="AC7" s="639"/>
      <c r="AD7" s="640">
        <v>10538</v>
      </c>
      <c r="AE7" s="640"/>
      <c r="AF7" s="640"/>
      <c r="AG7" s="640"/>
      <c r="AH7" s="640"/>
      <c r="AI7" s="640"/>
      <c r="AJ7" s="640"/>
      <c r="AK7" s="640"/>
      <c r="AL7" s="641">
        <v>0.1</v>
      </c>
      <c r="AM7" s="642"/>
      <c r="AN7" s="642"/>
      <c r="AO7" s="643"/>
      <c r="AP7" s="633" t="s">
        <v>225</v>
      </c>
      <c r="AQ7" s="634"/>
      <c r="AR7" s="634"/>
      <c r="AS7" s="634"/>
      <c r="AT7" s="634"/>
      <c r="AU7" s="634"/>
      <c r="AV7" s="634"/>
      <c r="AW7" s="634"/>
      <c r="AX7" s="634"/>
      <c r="AY7" s="634"/>
      <c r="AZ7" s="634"/>
      <c r="BA7" s="634"/>
      <c r="BB7" s="634"/>
      <c r="BC7" s="634"/>
      <c r="BD7" s="634"/>
      <c r="BE7" s="634"/>
      <c r="BF7" s="635"/>
      <c r="BG7" s="636">
        <v>2182207</v>
      </c>
      <c r="BH7" s="637"/>
      <c r="BI7" s="637"/>
      <c r="BJ7" s="637"/>
      <c r="BK7" s="637"/>
      <c r="BL7" s="637"/>
      <c r="BM7" s="637"/>
      <c r="BN7" s="638"/>
      <c r="BO7" s="639">
        <v>32.1</v>
      </c>
      <c r="BP7" s="639"/>
      <c r="BQ7" s="639"/>
      <c r="BR7" s="639"/>
      <c r="BS7" s="640">
        <v>32874</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2205366</v>
      </c>
      <c r="CS7" s="637"/>
      <c r="CT7" s="637"/>
      <c r="CU7" s="637"/>
      <c r="CV7" s="637"/>
      <c r="CW7" s="637"/>
      <c r="CX7" s="637"/>
      <c r="CY7" s="638"/>
      <c r="CZ7" s="639">
        <v>13.5</v>
      </c>
      <c r="DA7" s="639"/>
      <c r="DB7" s="639"/>
      <c r="DC7" s="639"/>
      <c r="DD7" s="645">
        <v>64803</v>
      </c>
      <c r="DE7" s="637"/>
      <c r="DF7" s="637"/>
      <c r="DG7" s="637"/>
      <c r="DH7" s="637"/>
      <c r="DI7" s="637"/>
      <c r="DJ7" s="637"/>
      <c r="DK7" s="637"/>
      <c r="DL7" s="637"/>
      <c r="DM7" s="637"/>
      <c r="DN7" s="637"/>
      <c r="DO7" s="637"/>
      <c r="DP7" s="638"/>
      <c r="DQ7" s="645">
        <v>1885141</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54151</v>
      </c>
      <c r="S8" s="637"/>
      <c r="T8" s="637"/>
      <c r="U8" s="637"/>
      <c r="V8" s="637"/>
      <c r="W8" s="637"/>
      <c r="X8" s="637"/>
      <c r="Y8" s="638"/>
      <c r="Z8" s="639">
        <v>0.3</v>
      </c>
      <c r="AA8" s="639"/>
      <c r="AB8" s="639"/>
      <c r="AC8" s="639"/>
      <c r="AD8" s="640">
        <v>54151</v>
      </c>
      <c r="AE8" s="640"/>
      <c r="AF8" s="640"/>
      <c r="AG8" s="640"/>
      <c r="AH8" s="640"/>
      <c r="AI8" s="640"/>
      <c r="AJ8" s="640"/>
      <c r="AK8" s="640"/>
      <c r="AL8" s="641">
        <v>0.6</v>
      </c>
      <c r="AM8" s="642"/>
      <c r="AN8" s="642"/>
      <c r="AO8" s="643"/>
      <c r="AP8" s="633" t="s">
        <v>228</v>
      </c>
      <c r="AQ8" s="634"/>
      <c r="AR8" s="634"/>
      <c r="AS8" s="634"/>
      <c r="AT8" s="634"/>
      <c r="AU8" s="634"/>
      <c r="AV8" s="634"/>
      <c r="AW8" s="634"/>
      <c r="AX8" s="634"/>
      <c r="AY8" s="634"/>
      <c r="AZ8" s="634"/>
      <c r="BA8" s="634"/>
      <c r="BB8" s="634"/>
      <c r="BC8" s="634"/>
      <c r="BD8" s="634"/>
      <c r="BE8" s="634"/>
      <c r="BF8" s="635"/>
      <c r="BG8" s="636">
        <v>51207</v>
      </c>
      <c r="BH8" s="637"/>
      <c r="BI8" s="637"/>
      <c r="BJ8" s="637"/>
      <c r="BK8" s="637"/>
      <c r="BL8" s="637"/>
      <c r="BM8" s="637"/>
      <c r="BN8" s="638"/>
      <c r="BO8" s="639">
        <v>0.8</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7263595</v>
      </c>
      <c r="CS8" s="637"/>
      <c r="CT8" s="637"/>
      <c r="CU8" s="637"/>
      <c r="CV8" s="637"/>
      <c r="CW8" s="637"/>
      <c r="CX8" s="637"/>
      <c r="CY8" s="638"/>
      <c r="CZ8" s="639">
        <v>44.3</v>
      </c>
      <c r="DA8" s="639"/>
      <c r="DB8" s="639"/>
      <c r="DC8" s="639"/>
      <c r="DD8" s="645">
        <v>843606</v>
      </c>
      <c r="DE8" s="637"/>
      <c r="DF8" s="637"/>
      <c r="DG8" s="637"/>
      <c r="DH8" s="637"/>
      <c r="DI8" s="637"/>
      <c r="DJ8" s="637"/>
      <c r="DK8" s="637"/>
      <c r="DL8" s="637"/>
      <c r="DM8" s="637"/>
      <c r="DN8" s="637"/>
      <c r="DO8" s="637"/>
      <c r="DP8" s="638"/>
      <c r="DQ8" s="645">
        <v>3579340</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78831</v>
      </c>
      <c r="S9" s="637"/>
      <c r="T9" s="637"/>
      <c r="U9" s="637"/>
      <c r="V9" s="637"/>
      <c r="W9" s="637"/>
      <c r="X9" s="637"/>
      <c r="Y9" s="638"/>
      <c r="Z9" s="639">
        <v>0.5</v>
      </c>
      <c r="AA9" s="639"/>
      <c r="AB9" s="639"/>
      <c r="AC9" s="639"/>
      <c r="AD9" s="640">
        <v>78831</v>
      </c>
      <c r="AE9" s="640"/>
      <c r="AF9" s="640"/>
      <c r="AG9" s="640"/>
      <c r="AH9" s="640"/>
      <c r="AI9" s="640"/>
      <c r="AJ9" s="640"/>
      <c r="AK9" s="640"/>
      <c r="AL9" s="641">
        <v>0.9</v>
      </c>
      <c r="AM9" s="642"/>
      <c r="AN9" s="642"/>
      <c r="AO9" s="643"/>
      <c r="AP9" s="633" t="s">
        <v>231</v>
      </c>
      <c r="AQ9" s="634"/>
      <c r="AR9" s="634"/>
      <c r="AS9" s="634"/>
      <c r="AT9" s="634"/>
      <c r="AU9" s="634"/>
      <c r="AV9" s="634"/>
      <c r="AW9" s="634"/>
      <c r="AX9" s="634"/>
      <c r="AY9" s="634"/>
      <c r="AZ9" s="634"/>
      <c r="BA9" s="634"/>
      <c r="BB9" s="634"/>
      <c r="BC9" s="634"/>
      <c r="BD9" s="634"/>
      <c r="BE9" s="634"/>
      <c r="BF9" s="635"/>
      <c r="BG9" s="636">
        <v>1687042</v>
      </c>
      <c r="BH9" s="637"/>
      <c r="BI9" s="637"/>
      <c r="BJ9" s="637"/>
      <c r="BK9" s="637"/>
      <c r="BL9" s="637"/>
      <c r="BM9" s="637"/>
      <c r="BN9" s="638"/>
      <c r="BO9" s="639">
        <v>24.8</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1660339</v>
      </c>
      <c r="CS9" s="637"/>
      <c r="CT9" s="637"/>
      <c r="CU9" s="637"/>
      <c r="CV9" s="637"/>
      <c r="CW9" s="637"/>
      <c r="CX9" s="637"/>
      <c r="CY9" s="638"/>
      <c r="CZ9" s="639">
        <v>10.1</v>
      </c>
      <c r="DA9" s="639"/>
      <c r="DB9" s="639"/>
      <c r="DC9" s="639"/>
      <c r="DD9" s="645">
        <v>65857</v>
      </c>
      <c r="DE9" s="637"/>
      <c r="DF9" s="637"/>
      <c r="DG9" s="637"/>
      <c r="DH9" s="637"/>
      <c r="DI9" s="637"/>
      <c r="DJ9" s="637"/>
      <c r="DK9" s="637"/>
      <c r="DL9" s="637"/>
      <c r="DM9" s="637"/>
      <c r="DN9" s="637"/>
      <c r="DO9" s="637"/>
      <c r="DP9" s="638"/>
      <c r="DQ9" s="645">
        <v>1083745</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152853</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157126</v>
      </c>
      <c r="CS10" s="637"/>
      <c r="CT10" s="637"/>
      <c r="CU10" s="637"/>
      <c r="CV10" s="637"/>
      <c r="CW10" s="637"/>
      <c r="CX10" s="637"/>
      <c r="CY10" s="638"/>
      <c r="CZ10" s="639">
        <v>1</v>
      </c>
      <c r="DA10" s="639"/>
      <c r="DB10" s="639"/>
      <c r="DC10" s="639"/>
      <c r="DD10" s="645" t="s">
        <v>122</v>
      </c>
      <c r="DE10" s="637"/>
      <c r="DF10" s="637"/>
      <c r="DG10" s="637"/>
      <c r="DH10" s="637"/>
      <c r="DI10" s="637"/>
      <c r="DJ10" s="637"/>
      <c r="DK10" s="637"/>
      <c r="DL10" s="637"/>
      <c r="DM10" s="637"/>
      <c r="DN10" s="637"/>
      <c r="DO10" s="637"/>
      <c r="DP10" s="638"/>
      <c r="DQ10" s="645">
        <v>144312</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868540</v>
      </c>
      <c r="S11" s="637"/>
      <c r="T11" s="637"/>
      <c r="U11" s="637"/>
      <c r="V11" s="637"/>
      <c r="W11" s="637"/>
      <c r="X11" s="637"/>
      <c r="Y11" s="638"/>
      <c r="Z11" s="641">
        <v>5.0999999999999996</v>
      </c>
      <c r="AA11" s="642"/>
      <c r="AB11" s="642"/>
      <c r="AC11" s="648"/>
      <c r="AD11" s="645">
        <v>868540</v>
      </c>
      <c r="AE11" s="637"/>
      <c r="AF11" s="637"/>
      <c r="AG11" s="637"/>
      <c r="AH11" s="637"/>
      <c r="AI11" s="637"/>
      <c r="AJ11" s="637"/>
      <c r="AK11" s="638"/>
      <c r="AL11" s="641">
        <v>10</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291105</v>
      </c>
      <c r="BH11" s="637"/>
      <c r="BI11" s="637"/>
      <c r="BJ11" s="637"/>
      <c r="BK11" s="637"/>
      <c r="BL11" s="637"/>
      <c r="BM11" s="637"/>
      <c r="BN11" s="638"/>
      <c r="BO11" s="639">
        <v>4.3</v>
      </c>
      <c r="BP11" s="639"/>
      <c r="BQ11" s="639"/>
      <c r="BR11" s="639"/>
      <c r="BS11" s="640">
        <v>32874</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96919</v>
      </c>
      <c r="CS11" s="637"/>
      <c r="CT11" s="637"/>
      <c r="CU11" s="637"/>
      <c r="CV11" s="637"/>
      <c r="CW11" s="637"/>
      <c r="CX11" s="637"/>
      <c r="CY11" s="638"/>
      <c r="CZ11" s="639">
        <v>0.6</v>
      </c>
      <c r="DA11" s="639"/>
      <c r="DB11" s="639"/>
      <c r="DC11" s="639"/>
      <c r="DD11" s="645">
        <v>36174</v>
      </c>
      <c r="DE11" s="637"/>
      <c r="DF11" s="637"/>
      <c r="DG11" s="637"/>
      <c r="DH11" s="637"/>
      <c r="DI11" s="637"/>
      <c r="DJ11" s="637"/>
      <c r="DK11" s="637"/>
      <c r="DL11" s="637"/>
      <c r="DM11" s="637"/>
      <c r="DN11" s="637"/>
      <c r="DO11" s="637"/>
      <c r="DP11" s="638"/>
      <c r="DQ11" s="645">
        <v>52849</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3456960</v>
      </c>
      <c r="BH12" s="637"/>
      <c r="BI12" s="637"/>
      <c r="BJ12" s="637"/>
      <c r="BK12" s="637"/>
      <c r="BL12" s="637"/>
      <c r="BM12" s="637"/>
      <c r="BN12" s="638"/>
      <c r="BO12" s="639">
        <v>50.9</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93517</v>
      </c>
      <c r="CS12" s="637"/>
      <c r="CT12" s="637"/>
      <c r="CU12" s="637"/>
      <c r="CV12" s="637"/>
      <c r="CW12" s="637"/>
      <c r="CX12" s="637"/>
      <c r="CY12" s="638"/>
      <c r="CZ12" s="639">
        <v>0.6</v>
      </c>
      <c r="DA12" s="639"/>
      <c r="DB12" s="639"/>
      <c r="DC12" s="639"/>
      <c r="DD12" s="645" t="s">
        <v>122</v>
      </c>
      <c r="DE12" s="637"/>
      <c r="DF12" s="637"/>
      <c r="DG12" s="637"/>
      <c r="DH12" s="637"/>
      <c r="DI12" s="637"/>
      <c r="DJ12" s="637"/>
      <c r="DK12" s="637"/>
      <c r="DL12" s="637"/>
      <c r="DM12" s="637"/>
      <c r="DN12" s="637"/>
      <c r="DO12" s="637"/>
      <c r="DP12" s="638"/>
      <c r="DQ12" s="645">
        <v>89336</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v>288</v>
      </c>
      <c r="S13" s="637"/>
      <c r="T13" s="637"/>
      <c r="U13" s="637"/>
      <c r="V13" s="637"/>
      <c r="W13" s="637"/>
      <c r="X13" s="637"/>
      <c r="Y13" s="638"/>
      <c r="Z13" s="639">
        <v>0</v>
      </c>
      <c r="AA13" s="639"/>
      <c r="AB13" s="639"/>
      <c r="AC13" s="639"/>
      <c r="AD13" s="640">
        <v>288</v>
      </c>
      <c r="AE13" s="640"/>
      <c r="AF13" s="640"/>
      <c r="AG13" s="640"/>
      <c r="AH13" s="640"/>
      <c r="AI13" s="640"/>
      <c r="AJ13" s="640"/>
      <c r="AK13" s="640"/>
      <c r="AL13" s="641">
        <v>0</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3398595</v>
      </c>
      <c r="BH13" s="637"/>
      <c r="BI13" s="637"/>
      <c r="BJ13" s="637"/>
      <c r="BK13" s="637"/>
      <c r="BL13" s="637"/>
      <c r="BM13" s="637"/>
      <c r="BN13" s="638"/>
      <c r="BO13" s="639">
        <v>50</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1749692</v>
      </c>
      <c r="CS13" s="637"/>
      <c r="CT13" s="637"/>
      <c r="CU13" s="637"/>
      <c r="CV13" s="637"/>
      <c r="CW13" s="637"/>
      <c r="CX13" s="637"/>
      <c r="CY13" s="638"/>
      <c r="CZ13" s="639">
        <v>10.7</v>
      </c>
      <c r="DA13" s="639"/>
      <c r="DB13" s="639"/>
      <c r="DC13" s="639"/>
      <c r="DD13" s="645">
        <v>555745</v>
      </c>
      <c r="DE13" s="637"/>
      <c r="DF13" s="637"/>
      <c r="DG13" s="637"/>
      <c r="DH13" s="637"/>
      <c r="DI13" s="637"/>
      <c r="DJ13" s="637"/>
      <c r="DK13" s="637"/>
      <c r="DL13" s="637"/>
      <c r="DM13" s="637"/>
      <c r="DN13" s="637"/>
      <c r="DO13" s="637"/>
      <c r="DP13" s="638"/>
      <c r="DQ13" s="645">
        <v>1288186</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129698</v>
      </c>
      <c r="BH14" s="637"/>
      <c r="BI14" s="637"/>
      <c r="BJ14" s="637"/>
      <c r="BK14" s="637"/>
      <c r="BL14" s="637"/>
      <c r="BM14" s="637"/>
      <c r="BN14" s="638"/>
      <c r="BO14" s="639">
        <v>1.9</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620571</v>
      </c>
      <c r="CS14" s="637"/>
      <c r="CT14" s="637"/>
      <c r="CU14" s="637"/>
      <c r="CV14" s="637"/>
      <c r="CW14" s="637"/>
      <c r="CX14" s="637"/>
      <c r="CY14" s="638"/>
      <c r="CZ14" s="639">
        <v>3.8</v>
      </c>
      <c r="DA14" s="639"/>
      <c r="DB14" s="639"/>
      <c r="DC14" s="639"/>
      <c r="DD14" s="645">
        <v>16407</v>
      </c>
      <c r="DE14" s="637"/>
      <c r="DF14" s="637"/>
      <c r="DG14" s="637"/>
      <c r="DH14" s="637"/>
      <c r="DI14" s="637"/>
      <c r="DJ14" s="637"/>
      <c r="DK14" s="637"/>
      <c r="DL14" s="637"/>
      <c r="DM14" s="637"/>
      <c r="DN14" s="637"/>
      <c r="DO14" s="637"/>
      <c r="DP14" s="638"/>
      <c r="DQ14" s="645">
        <v>489674</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31084</v>
      </c>
      <c r="S15" s="637"/>
      <c r="T15" s="637"/>
      <c r="U15" s="637"/>
      <c r="V15" s="637"/>
      <c r="W15" s="637"/>
      <c r="X15" s="637"/>
      <c r="Y15" s="638"/>
      <c r="Z15" s="639">
        <v>0.2</v>
      </c>
      <c r="AA15" s="639"/>
      <c r="AB15" s="639"/>
      <c r="AC15" s="639"/>
      <c r="AD15" s="640">
        <v>31084</v>
      </c>
      <c r="AE15" s="640"/>
      <c r="AF15" s="640"/>
      <c r="AG15" s="640"/>
      <c r="AH15" s="640"/>
      <c r="AI15" s="640"/>
      <c r="AJ15" s="640"/>
      <c r="AK15" s="640"/>
      <c r="AL15" s="641">
        <v>0.4</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447384</v>
      </c>
      <c r="BH15" s="637"/>
      <c r="BI15" s="637"/>
      <c r="BJ15" s="637"/>
      <c r="BK15" s="637"/>
      <c r="BL15" s="637"/>
      <c r="BM15" s="637"/>
      <c r="BN15" s="638"/>
      <c r="BO15" s="639">
        <v>6.6</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1739433</v>
      </c>
      <c r="CS15" s="637"/>
      <c r="CT15" s="637"/>
      <c r="CU15" s="637"/>
      <c r="CV15" s="637"/>
      <c r="CW15" s="637"/>
      <c r="CX15" s="637"/>
      <c r="CY15" s="638"/>
      <c r="CZ15" s="639">
        <v>10.6</v>
      </c>
      <c r="DA15" s="639"/>
      <c r="DB15" s="639"/>
      <c r="DC15" s="639"/>
      <c r="DD15" s="645">
        <v>180235</v>
      </c>
      <c r="DE15" s="637"/>
      <c r="DF15" s="637"/>
      <c r="DG15" s="637"/>
      <c r="DH15" s="637"/>
      <c r="DI15" s="637"/>
      <c r="DJ15" s="637"/>
      <c r="DK15" s="637"/>
      <c r="DL15" s="637"/>
      <c r="DM15" s="637"/>
      <c r="DN15" s="637"/>
      <c r="DO15" s="637"/>
      <c r="DP15" s="638"/>
      <c r="DQ15" s="645">
        <v>1236876</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239022</v>
      </c>
      <c r="S16" s="637"/>
      <c r="T16" s="637"/>
      <c r="U16" s="637"/>
      <c r="V16" s="637"/>
      <c r="W16" s="637"/>
      <c r="X16" s="637"/>
      <c r="Y16" s="638"/>
      <c r="Z16" s="639">
        <v>1.4</v>
      </c>
      <c r="AA16" s="639"/>
      <c r="AB16" s="639"/>
      <c r="AC16" s="639"/>
      <c r="AD16" s="640">
        <v>239022</v>
      </c>
      <c r="AE16" s="640"/>
      <c r="AF16" s="640"/>
      <c r="AG16" s="640"/>
      <c r="AH16" s="640"/>
      <c r="AI16" s="640"/>
      <c r="AJ16" s="640"/>
      <c r="AK16" s="640"/>
      <c r="AL16" s="641">
        <v>2.8</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185208</v>
      </c>
      <c r="S17" s="637"/>
      <c r="T17" s="637"/>
      <c r="U17" s="637"/>
      <c r="V17" s="637"/>
      <c r="W17" s="637"/>
      <c r="X17" s="637"/>
      <c r="Y17" s="638"/>
      <c r="Z17" s="639">
        <v>1.1000000000000001</v>
      </c>
      <c r="AA17" s="639"/>
      <c r="AB17" s="639"/>
      <c r="AC17" s="639"/>
      <c r="AD17" s="640">
        <v>185208</v>
      </c>
      <c r="AE17" s="640"/>
      <c r="AF17" s="640"/>
      <c r="AG17" s="640"/>
      <c r="AH17" s="640"/>
      <c r="AI17" s="640"/>
      <c r="AJ17" s="640"/>
      <c r="AK17" s="640"/>
      <c r="AL17" s="641">
        <v>2.1</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642035</v>
      </c>
      <c r="CS17" s="637"/>
      <c r="CT17" s="637"/>
      <c r="CU17" s="637"/>
      <c r="CV17" s="637"/>
      <c r="CW17" s="637"/>
      <c r="CX17" s="637"/>
      <c r="CY17" s="638"/>
      <c r="CZ17" s="639">
        <v>3.9</v>
      </c>
      <c r="DA17" s="639"/>
      <c r="DB17" s="639"/>
      <c r="DC17" s="639"/>
      <c r="DD17" s="645" t="s">
        <v>122</v>
      </c>
      <c r="DE17" s="637"/>
      <c r="DF17" s="637"/>
      <c r="DG17" s="637"/>
      <c r="DH17" s="637"/>
      <c r="DI17" s="637"/>
      <c r="DJ17" s="637"/>
      <c r="DK17" s="637"/>
      <c r="DL17" s="637"/>
      <c r="DM17" s="637"/>
      <c r="DN17" s="637"/>
      <c r="DO17" s="637"/>
      <c r="DP17" s="638"/>
      <c r="DQ17" s="645">
        <v>642035</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35456</v>
      </c>
      <c r="S18" s="637"/>
      <c r="T18" s="637"/>
      <c r="U18" s="637"/>
      <c r="V18" s="637"/>
      <c r="W18" s="637"/>
      <c r="X18" s="637"/>
      <c r="Y18" s="638"/>
      <c r="Z18" s="639">
        <v>0.2</v>
      </c>
      <c r="AA18" s="639"/>
      <c r="AB18" s="639"/>
      <c r="AC18" s="639"/>
      <c r="AD18" s="640">
        <v>35456</v>
      </c>
      <c r="AE18" s="640"/>
      <c r="AF18" s="640"/>
      <c r="AG18" s="640"/>
      <c r="AH18" s="640"/>
      <c r="AI18" s="640"/>
      <c r="AJ18" s="640"/>
      <c r="AK18" s="640"/>
      <c r="AL18" s="641">
        <v>0.4</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140866</v>
      </c>
      <c r="S19" s="637"/>
      <c r="T19" s="637"/>
      <c r="U19" s="637"/>
      <c r="V19" s="637"/>
      <c r="W19" s="637"/>
      <c r="X19" s="637"/>
      <c r="Y19" s="638"/>
      <c r="Z19" s="639">
        <v>0.8</v>
      </c>
      <c r="AA19" s="639"/>
      <c r="AB19" s="639"/>
      <c r="AC19" s="639"/>
      <c r="AD19" s="640">
        <v>140866</v>
      </c>
      <c r="AE19" s="640"/>
      <c r="AF19" s="640"/>
      <c r="AG19" s="640"/>
      <c r="AH19" s="640"/>
      <c r="AI19" s="640"/>
      <c r="AJ19" s="640"/>
      <c r="AK19" s="640"/>
      <c r="AL19" s="641">
        <v>1.6</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580191</v>
      </c>
      <c r="BH19" s="637"/>
      <c r="BI19" s="637"/>
      <c r="BJ19" s="637"/>
      <c r="BK19" s="637"/>
      <c r="BL19" s="637"/>
      <c r="BM19" s="637"/>
      <c r="BN19" s="638"/>
      <c r="BO19" s="639">
        <v>8.5</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8886</v>
      </c>
      <c r="S20" s="637"/>
      <c r="T20" s="637"/>
      <c r="U20" s="637"/>
      <c r="V20" s="637"/>
      <c r="W20" s="637"/>
      <c r="X20" s="637"/>
      <c r="Y20" s="638"/>
      <c r="Z20" s="639">
        <v>0.1</v>
      </c>
      <c r="AA20" s="639"/>
      <c r="AB20" s="639"/>
      <c r="AC20" s="639"/>
      <c r="AD20" s="640">
        <v>8886</v>
      </c>
      <c r="AE20" s="640"/>
      <c r="AF20" s="640"/>
      <c r="AG20" s="640"/>
      <c r="AH20" s="640"/>
      <c r="AI20" s="640"/>
      <c r="AJ20" s="640"/>
      <c r="AK20" s="640"/>
      <c r="AL20" s="641">
        <v>0.1</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580191</v>
      </c>
      <c r="BH20" s="637"/>
      <c r="BI20" s="637"/>
      <c r="BJ20" s="637"/>
      <c r="BK20" s="637"/>
      <c r="BL20" s="637"/>
      <c r="BM20" s="637"/>
      <c r="BN20" s="638"/>
      <c r="BO20" s="639">
        <v>8.5</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16389443</v>
      </c>
      <c r="CS20" s="637"/>
      <c r="CT20" s="637"/>
      <c r="CU20" s="637"/>
      <c r="CV20" s="637"/>
      <c r="CW20" s="637"/>
      <c r="CX20" s="637"/>
      <c r="CY20" s="638"/>
      <c r="CZ20" s="639">
        <v>100</v>
      </c>
      <c r="DA20" s="639"/>
      <c r="DB20" s="639"/>
      <c r="DC20" s="639"/>
      <c r="DD20" s="645">
        <v>1762827</v>
      </c>
      <c r="DE20" s="637"/>
      <c r="DF20" s="637"/>
      <c r="DG20" s="637"/>
      <c r="DH20" s="637"/>
      <c r="DI20" s="637"/>
      <c r="DJ20" s="637"/>
      <c r="DK20" s="637"/>
      <c r="DL20" s="637"/>
      <c r="DM20" s="637"/>
      <c r="DN20" s="637"/>
      <c r="DO20" s="637"/>
      <c r="DP20" s="638"/>
      <c r="DQ20" s="645">
        <v>10652344</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123687</v>
      </c>
      <c r="S21" s="637"/>
      <c r="T21" s="637"/>
      <c r="U21" s="637"/>
      <c r="V21" s="637"/>
      <c r="W21" s="637"/>
      <c r="X21" s="637"/>
      <c r="Y21" s="638"/>
      <c r="Z21" s="639">
        <v>0.7</v>
      </c>
      <c r="AA21" s="639"/>
      <c r="AB21" s="639"/>
      <c r="AC21" s="639"/>
      <c r="AD21" s="640">
        <v>30126</v>
      </c>
      <c r="AE21" s="640"/>
      <c r="AF21" s="640"/>
      <c r="AG21" s="640"/>
      <c r="AH21" s="640"/>
      <c r="AI21" s="640"/>
      <c r="AJ21" s="640"/>
      <c r="AK21" s="640"/>
      <c r="AL21" s="641">
        <v>0.3</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30126</v>
      </c>
      <c r="S22" s="637"/>
      <c r="T22" s="637"/>
      <c r="U22" s="637"/>
      <c r="V22" s="637"/>
      <c r="W22" s="637"/>
      <c r="X22" s="637"/>
      <c r="Y22" s="638"/>
      <c r="Z22" s="639">
        <v>0.2</v>
      </c>
      <c r="AA22" s="639"/>
      <c r="AB22" s="639"/>
      <c r="AC22" s="639"/>
      <c r="AD22" s="640">
        <v>30126</v>
      </c>
      <c r="AE22" s="640"/>
      <c r="AF22" s="640"/>
      <c r="AG22" s="640"/>
      <c r="AH22" s="640"/>
      <c r="AI22" s="640"/>
      <c r="AJ22" s="640"/>
      <c r="AK22" s="640"/>
      <c r="AL22" s="641">
        <v>0.3</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93561</v>
      </c>
      <c r="S23" s="637"/>
      <c r="T23" s="637"/>
      <c r="U23" s="637"/>
      <c r="V23" s="637"/>
      <c r="W23" s="637"/>
      <c r="X23" s="637"/>
      <c r="Y23" s="638"/>
      <c r="Z23" s="639">
        <v>0.6</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580191</v>
      </c>
      <c r="BH23" s="637"/>
      <c r="BI23" s="637"/>
      <c r="BJ23" s="637"/>
      <c r="BK23" s="637"/>
      <c r="BL23" s="637"/>
      <c r="BM23" s="637"/>
      <c r="BN23" s="638"/>
      <c r="BO23" s="639">
        <v>8.5</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7288663</v>
      </c>
      <c r="CS24" s="626"/>
      <c r="CT24" s="626"/>
      <c r="CU24" s="626"/>
      <c r="CV24" s="626"/>
      <c r="CW24" s="626"/>
      <c r="CX24" s="626"/>
      <c r="CY24" s="627"/>
      <c r="CZ24" s="630">
        <v>44.5</v>
      </c>
      <c r="DA24" s="631"/>
      <c r="DB24" s="631"/>
      <c r="DC24" s="647"/>
      <c r="DD24" s="671">
        <v>4635945</v>
      </c>
      <c r="DE24" s="626"/>
      <c r="DF24" s="626"/>
      <c r="DG24" s="626"/>
      <c r="DH24" s="626"/>
      <c r="DI24" s="626"/>
      <c r="DJ24" s="626"/>
      <c r="DK24" s="627"/>
      <c r="DL24" s="671">
        <v>4217928</v>
      </c>
      <c r="DM24" s="626"/>
      <c r="DN24" s="626"/>
      <c r="DO24" s="626"/>
      <c r="DP24" s="626"/>
      <c r="DQ24" s="626"/>
      <c r="DR24" s="626"/>
      <c r="DS24" s="626"/>
      <c r="DT24" s="626"/>
      <c r="DU24" s="626"/>
      <c r="DV24" s="627"/>
      <c r="DW24" s="630">
        <v>48.6</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8470257</v>
      </c>
      <c r="S25" s="637"/>
      <c r="T25" s="637"/>
      <c r="U25" s="637"/>
      <c r="V25" s="637"/>
      <c r="W25" s="637"/>
      <c r="X25" s="637"/>
      <c r="Y25" s="638"/>
      <c r="Z25" s="639">
        <v>50.2</v>
      </c>
      <c r="AA25" s="639"/>
      <c r="AB25" s="639"/>
      <c r="AC25" s="639"/>
      <c r="AD25" s="640">
        <v>7796505</v>
      </c>
      <c r="AE25" s="640"/>
      <c r="AF25" s="640"/>
      <c r="AG25" s="640"/>
      <c r="AH25" s="640"/>
      <c r="AI25" s="640"/>
      <c r="AJ25" s="640"/>
      <c r="AK25" s="640"/>
      <c r="AL25" s="641">
        <v>89.9</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2513593</v>
      </c>
      <c r="CS25" s="668"/>
      <c r="CT25" s="668"/>
      <c r="CU25" s="668"/>
      <c r="CV25" s="668"/>
      <c r="CW25" s="668"/>
      <c r="CX25" s="668"/>
      <c r="CY25" s="669"/>
      <c r="CZ25" s="641">
        <v>15.3</v>
      </c>
      <c r="DA25" s="666"/>
      <c r="DB25" s="666"/>
      <c r="DC25" s="670"/>
      <c r="DD25" s="645">
        <v>2314984</v>
      </c>
      <c r="DE25" s="668"/>
      <c r="DF25" s="668"/>
      <c r="DG25" s="668"/>
      <c r="DH25" s="668"/>
      <c r="DI25" s="668"/>
      <c r="DJ25" s="668"/>
      <c r="DK25" s="669"/>
      <c r="DL25" s="645">
        <v>2285541</v>
      </c>
      <c r="DM25" s="668"/>
      <c r="DN25" s="668"/>
      <c r="DO25" s="668"/>
      <c r="DP25" s="668"/>
      <c r="DQ25" s="668"/>
      <c r="DR25" s="668"/>
      <c r="DS25" s="668"/>
      <c r="DT25" s="668"/>
      <c r="DU25" s="668"/>
      <c r="DV25" s="669"/>
      <c r="DW25" s="641">
        <v>26.4</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5076</v>
      </c>
      <c r="S26" s="637"/>
      <c r="T26" s="637"/>
      <c r="U26" s="637"/>
      <c r="V26" s="637"/>
      <c r="W26" s="637"/>
      <c r="X26" s="637"/>
      <c r="Y26" s="638"/>
      <c r="Z26" s="639">
        <v>0</v>
      </c>
      <c r="AA26" s="639"/>
      <c r="AB26" s="639"/>
      <c r="AC26" s="639"/>
      <c r="AD26" s="640">
        <v>5076</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1389198</v>
      </c>
      <c r="CS26" s="637"/>
      <c r="CT26" s="637"/>
      <c r="CU26" s="637"/>
      <c r="CV26" s="637"/>
      <c r="CW26" s="637"/>
      <c r="CX26" s="637"/>
      <c r="CY26" s="638"/>
      <c r="CZ26" s="641">
        <v>8.5</v>
      </c>
      <c r="DA26" s="666"/>
      <c r="DB26" s="666"/>
      <c r="DC26" s="670"/>
      <c r="DD26" s="645">
        <v>1308702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32922</v>
      </c>
      <c r="S27" s="637"/>
      <c r="T27" s="637"/>
      <c r="U27" s="637"/>
      <c r="V27" s="637"/>
      <c r="W27" s="637"/>
      <c r="X27" s="637"/>
      <c r="Y27" s="638"/>
      <c r="Z27" s="639">
        <v>0.2</v>
      </c>
      <c r="AA27" s="639"/>
      <c r="AB27" s="639"/>
      <c r="AC27" s="639"/>
      <c r="AD27" s="640">
        <v>7476</v>
      </c>
      <c r="AE27" s="640"/>
      <c r="AF27" s="640"/>
      <c r="AG27" s="640"/>
      <c r="AH27" s="640"/>
      <c r="AI27" s="640"/>
      <c r="AJ27" s="640"/>
      <c r="AK27" s="640"/>
      <c r="AL27" s="641">
        <v>0.1</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6796440</v>
      </c>
      <c r="BH27" s="637"/>
      <c r="BI27" s="637"/>
      <c r="BJ27" s="637"/>
      <c r="BK27" s="637"/>
      <c r="BL27" s="637"/>
      <c r="BM27" s="637"/>
      <c r="BN27" s="638"/>
      <c r="BO27" s="639">
        <v>100</v>
      </c>
      <c r="BP27" s="639"/>
      <c r="BQ27" s="639"/>
      <c r="BR27" s="639"/>
      <c r="BS27" s="640">
        <v>32874</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4133035</v>
      </c>
      <c r="CS27" s="668"/>
      <c r="CT27" s="668"/>
      <c r="CU27" s="668"/>
      <c r="CV27" s="668"/>
      <c r="CW27" s="668"/>
      <c r="CX27" s="668"/>
      <c r="CY27" s="669"/>
      <c r="CZ27" s="641">
        <v>25.2</v>
      </c>
      <c r="DA27" s="666"/>
      <c r="DB27" s="666"/>
      <c r="DC27" s="670"/>
      <c r="DD27" s="645">
        <v>1678926</v>
      </c>
      <c r="DE27" s="668"/>
      <c r="DF27" s="668"/>
      <c r="DG27" s="668"/>
      <c r="DH27" s="668"/>
      <c r="DI27" s="668"/>
      <c r="DJ27" s="668"/>
      <c r="DK27" s="669"/>
      <c r="DL27" s="645">
        <v>1290352</v>
      </c>
      <c r="DM27" s="668"/>
      <c r="DN27" s="668"/>
      <c r="DO27" s="668"/>
      <c r="DP27" s="668"/>
      <c r="DQ27" s="668"/>
      <c r="DR27" s="668"/>
      <c r="DS27" s="668"/>
      <c r="DT27" s="668"/>
      <c r="DU27" s="668"/>
      <c r="DV27" s="669"/>
      <c r="DW27" s="641">
        <v>14.9</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50065</v>
      </c>
      <c r="S28" s="637"/>
      <c r="T28" s="637"/>
      <c r="U28" s="637"/>
      <c r="V28" s="637"/>
      <c r="W28" s="637"/>
      <c r="X28" s="637"/>
      <c r="Y28" s="638"/>
      <c r="Z28" s="639">
        <v>0.3</v>
      </c>
      <c r="AA28" s="639"/>
      <c r="AB28" s="639"/>
      <c r="AC28" s="639"/>
      <c r="AD28" s="640">
        <v>3423</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642035</v>
      </c>
      <c r="CS28" s="637"/>
      <c r="CT28" s="637"/>
      <c r="CU28" s="637"/>
      <c r="CV28" s="637"/>
      <c r="CW28" s="637"/>
      <c r="CX28" s="637"/>
      <c r="CY28" s="638"/>
      <c r="CZ28" s="641">
        <v>3.9</v>
      </c>
      <c r="DA28" s="666"/>
      <c r="DB28" s="666"/>
      <c r="DC28" s="670"/>
      <c r="DD28" s="645">
        <v>642035</v>
      </c>
      <c r="DE28" s="637"/>
      <c r="DF28" s="637"/>
      <c r="DG28" s="637"/>
      <c r="DH28" s="637"/>
      <c r="DI28" s="637"/>
      <c r="DJ28" s="637"/>
      <c r="DK28" s="638"/>
      <c r="DL28" s="645">
        <v>642035</v>
      </c>
      <c r="DM28" s="637"/>
      <c r="DN28" s="637"/>
      <c r="DO28" s="637"/>
      <c r="DP28" s="637"/>
      <c r="DQ28" s="637"/>
      <c r="DR28" s="637"/>
      <c r="DS28" s="637"/>
      <c r="DT28" s="637"/>
      <c r="DU28" s="637"/>
      <c r="DV28" s="638"/>
      <c r="DW28" s="641">
        <v>7.4</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135485</v>
      </c>
      <c r="S29" s="637"/>
      <c r="T29" s="637"/>
      <c r="U29" s="637"/>
      <c r="V29" s="637"/>
      <c r="W29" s="637"/>
      <c r="X29" s="637"/>
      <c r="Y29" s="638"/>
      <c r="Z29" s="639">
        <v>0.8</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642035</v>
      </c>
      <c r="CS29" s="668"/>
      <c r="CT29" s="668"/>
      <c r="CU29" s="668"/>
      <c r="CV29" s="668"/>
      <c r="CW29" s="668"/>
      <c r="CX29" s="668"/>
      <c r="CY29" s="669"/>
      <c r="CZ29" s="641">
        <v>3.9</v>
      </c>
      <c r="DA29" s="666"/>
      <c r="DB29" s="666"/>
      <c r="DC29" s="670"/>
      <c r="DD29" s="645">
        <v>642035</v>
      </c>
      <c r="DE29" s="668"/>
      <c r="DF29" s="668"/>
      <c r="DG29" s="668"/>
      <c r="DH29" s="668"/>
      <c r="DI29" s="668"/>
      <c r="DJ29" s="668"/>
      <c r="DK29" s="669"/>
      <c r="DL29" s="645">
        <v>642035</v>
      </c>
      <c r="DM29" s="668"/>
      <c r="DN29" s="668"/>
      <c r="DO29" s="668"/>
      <c r="DP29" s="668"/>
      <c r="DQ29" s="668"/>
      <c r="DR29" s="668"/>
      <c r="DS29" s="668"/>
      <c r="DT29" s="668"/>
      <c r="DU29" s="668"/>
      <c r="DV29" s="669"/>
      <c r="DW29" s="641">
        <v>7.4</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2625636</v>
      </c>
      <c r="S30" s="637"/>
      <c r="T30" s="637"/>
      <c r="U30" s="637"/>
      <c r="V30" s="637"/>
      <c r="W30" s="637"/>
      <c r="X30" s="637"/>
      <c r="Y30" s="638"/>
      <c r="Z30" s="639">
        <v>15.6</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618292</v>
      </c>
      <c r="CS30" s="637"/>
      <c r="CT30" s="637"/>
      <c r="CU30" s="637"/>
      <c r="CV30" s="637"/>
      <c r="CW30" s="637"/>
      <c r="CX30" s="637"/>
      <c r="CY30" s="638"/>
      <c r="CZ30" s="641">
        <v>3.8</v>
      </c>
      <c r="DA30" s="666"/>
      <c r="DB30" s="666"/>
      <c r="DC30" s="670"/>
      <c r="DD30" s="645">
        <v>618292</v>
      </c>
      <c r="DE30" s="637"/>
      <c r="DF30" s="637"/>
      <c r="DG30" s="637"/>
      <c r="DH30" s="637"/>
      <c r="DI30" s="637"/>
      <c r="DJ30" s="637"/>
      <c r="DK30" s="638"/>
      <c r="DL30" s="645">
        <v>618292</v>
      </c>
      <c r="DM30" s="637"/>
      <c r="DN30" s="637"/>
      <c r="DO30" s="637"/>
      <c r="DP30" s="637"/>
      <c r="DQ30" s="637"/>
      <c r="DR30" s="637"/>
      <c r="DS30" s="637"/>
      <c r="DT30" s="637"/>
      <c r="DU30" s="637"/>
      <c r="DV30" s="638"/>
      <c r="DW30" s="641">
        <v>7.1</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v>854361</v>
      </c>
      <c r="S31" s="637"/>
      <c r="T31" s="637"/>
      <c r="U31" s="637"/>
      <c r="V31" s="637"/>
      <c r="W31" s="637"/>
      <c r="X31" s="637"/>
      <c r="Y31" s="638"/>
      <c r="Z31" s="639">
        <v>5.0999999999999996</v>
      </c>
      <c r="AA31" s="639"/>
      <c r="AB31" s="639"/>
      <c r="AC31" s="639"/>
      <c r="AD31" s="640">
        <v>854361</v>
      </c>
      <c r="AE31" s="640"/>
      <c r="AF31" s="640"/>
      <c r="AG31" s="640"/>
      <c r="AH31" s="640"/>
      <c r="AI31" s="640"/>
      <c r="AJ31" s="640"/>
      <c r="AK31" s="640"/>
      <c r="AL31" s="641">
        <v>9.9</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99.2</v>
      </c>
      <c r="BH31" s="680"/>
      <c r="BI31" s="680"/>
      <c r="BJ31" s="680"/>
      <c r="BK31" s="680"/>
      <c r="BL31" s="680"/>
      <c r="BM31" s="631">
        <v>97.5</v>
      </c>
      <c r="BN31" s="680"/>
      <c r="BO31" s="680"/>
      <c r="BP31" s="680"/>
      <c r="BQ31" s="681"/>
      <c r="BR31" s="692">
        <v>99.1</v>
      </c>
      <c r="BS31" s="680"/>
      <c r="BT31" s="680"/>
      <c r="BU31" s="680"/>
      <c r="BV31" s="680"/>
      <c r="BW31" s="680"/>
      <c r="BX31" s="631">
        <v>97.6</v>
      </c>
      <c r="BY31" s="680"/>
      <c r="BZ31" s="680"/>
      <c r="CA31" s="680"/>
      <c r="CB31" s="681"/>
      <c r="CD31" s="674"/>
      <c r="CE31" s="675"/>
      <c r="CF31" s="633" t="s">
        <v>301</v>
      </c>
      <c r="CG31" s="634"/>
      <c r="CH31" s="634"/>
      <c r="CI31" s="634"/>
      <c r="CJ31" s="634"/>
      <c r="CK31" s="634"/>
      <c r="CL31" s="634"/>
      <c r="CM31" s="634"/>
      <c r="CN31" s="634"/>
      <c r="CO31" s="634"/>
      <c r="CP31" s="634"/>
      <c r="CQ31" s="635"/>
      <c r="CR31" s="636">
        <v>23743</v>
      </c>
      <c r="CS31" s="668"/>
      <c r="CT31" s="668"/>
      <c r="CU31" s="668"/>
      <c r="CV31" s="668"/>
      <c r="CW31" s="668"/>
      <c r="CX31" s="668"/>
      <c r="CY31" s="669"/>
      <c r="CZ31" s="641">
        <v>0.1</v>
      </c>
      <c r="DA31" s="666"/>
      <c r="DB31" s="666"/>
      <c r="DC31" s="670"/>
      <c r="DD31" s="645">
        <v>23743</v>
      </c>
      <c r="DE31" s="668"/>
      <c r="DF31" s="668"/>
      <c r="DG31" s="668"/>
      <c r="DH31" s="668"/>
      <c r="DI31" s="668"/>
      <c r="DJ31" s="668"/>
      <c r="DK31" s="669"/>
      <c r="DL31" s="645">
        <v>23743</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2964674</v>
      </c>
      <c r="S32" s="637"/>
      <c r="T32" s="637"/>
      <c r="U32" s="637"/>
      <c r="V32" s="637"/>
      <c r="W32" s="637"/>
      <c r="X32" s="637"/>
      <c r="Y32" s="638"/>
      <c r="Z32" s="639">
        <v>17.600000000000001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98.4</v>
      </c>
      <c r="BH32" s="668"/>
      <c r="BI32" s="668"/>
      <c r="BJ32" s="668"/>
      <c r="BK32" s="668"/>
      <c r="BL32" s="668"/>
      <c r="BM32" s="642">
        <v>95.3</v>
      </c>
      <c r="BN32" s="668"/>
      <c r="BO32" s="668"/>
      <c r="BP32" s="668"/>
      <c r="BQ32" s="691"/>
      <c r="BR32" s="693">
        <v>98.2</v>
      </c>
      <c r="BS32" s="668"/>
      <c r="BT32" s="668"/>
      <c r="BU32" s="668"/>
      <c r="BV32" s="668"/>
      <c r="BW32" s="668"/>
      <c r="BX32" s="642">
        <v>95.6</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83541</v>
      </c>
      <c r="S33" s="637"/>
      <c r="T33" s="637"/>
      <c r="U33" s="637"/>
      <c r="V33" s="637"/>
      <c r="W33" s="637"/>
      <c r="X33" s="637"/>
      <c r="Y33" s="638"/>
      <c r="Z33" s="639">
        <v>0.5</v>
      </c>
      <c r="AA33" s="639"/>
      <c r="AB33" s="639"/>
      <c r="AC33" s="639"/>
      <c r="AD33" s="640">
        <v>105</v>
      </c>
      <c r="AE33" s="640"/>
      <c r="AF33" s="640"/>
      <c r="AG33" s="640"/>
      <c r="AH33" s="640"/>
      <c r="AI33" s="640"/>
      <c r="AJ33" s="640"/>
      <c r="AK33" s="640"/>
      <c r="AL33" s="641">
        <v>0</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99.5</v>
      </c>
      <c r="BH33" s="695"/>
      <c r="BI33" s="695"/>
      <c r="BJ33" s="695"/>
      <c r="BK33" s="695"/>
      <c r="BL33" s="695"/>
      <c r="BM33" s="696">
        <v>98.4</v>
      </c>
      <c r="BN33" s="695"/>
      <c r="BO33" s="695"/>
      <c r="BP33" s="695"/>
      <c r="BQ33" s="697"/>
      <c r="BR33" s="694">
        <v>99.5</v>
      </c>
      <c r="BS33" s="695"/>
      <c r="BT33" s="695"/>
      <c r="BU33" s="695"/>
      <c r="BV33" s="695"/>
      <c r="BW33" s="695"/>
      <c r="BX33" s="696">
        <v>98.5</v>
      </c>
      <c r="BY33" s="695"/>
      <c r="BZ33" s="695"/>
      <c r="CA33" s="695"/>
      <c r="CB33" s="697"/>
      <c r="CD33" s="633" t="s">
        <v>308</v>
      </c>
      <c r="CE33" s="634"/>
      <c r="CF33" s="634"/>
      <c r="CG33" s="634"/>
      <c r="CH33" s="634"/>
      <c r="CI33" s="634"/>
      <c r="CJ33" s="634"/>
      <c r="CK33" s="634"/>
      <c r="CL33" s="634"/>
      <c r="CM33" s="634"/>
      <c r="CN33" s="634"/>
      <c r="CO33" s="634"/>
      <c r="CP33" s="634"/>
      <c r="CQ33" s="635"/>
      <c r="CR33" s="636">
        <v>7337953</v>
      </c>
      <c r="CS33" s="668"/>
      <c r="CT33" s="668"/>
      <c r="CU33" s="668"/>
      <c r="CV33" s="668"/>
      <c r="CW33" s="668"/>
      <c r="CX33" s="668"/>
      <c r="CY33" s="669"/>
      <c r="CZ33" s="641">
        <v>44.8</v>
      </c>
      <c r="DA33" s="666"/>
      <c r="DB33" s="666"/>
      <c r="DC33" s="670"/>
      <c r="DD33" s="645">
        <v>5609819</v>
      </c>
      <c r="DE33" s="668"/>
      <c r="DF33" s="668"/>
      <c r="DG33" s="668"/>
      <c r="DH33" s="668"/>
      <c r="DI33" s="668"/>
      <c r="DJ33" s="668"/>
      <c r="DK33" s="669"/>
      <c r="DL33" s="645">
        <v>3935308</v>
      </c>
      <c r="DM33" s="668"/>
      <c r="DN33" s="668"/>
      <c r="DO33" s="668"/>
      <c r="DP33" s="668"/>
      <c r="DQ33" s="668"/>
      <c r="DR33" s="668"/>
      <c r="DS33" s="668"/>
      <c r="DT33" s="668"/>
      <c r="DU33" s="668"/>
      <c r="DV33" s="669"/>
      <c r="DW33" s="641">
        <v>45.4</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43439</v>
      </c>
      <c r="S34" s="637"/>
      <c r="T34" s="637"/>
      <c r="U34" s="637"/>
      <c r="V34" s="637"/>
      <c r="W34" s="637"/>
      <c r="X34" s="637"/>
      <c r="Y34" s="638"/>
      <c r="Z34" s="639">
        <v>0.3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2865916</v>
      </c>
      <c r="CS34" s="637"/>
      <c r="CT34" s="637"/>
      <c r="CU34" s="637"/>
      <c r="CV34" s="637"/>
      <c r="CW34" s="637"/>
      <c r="CX34" s="637"/>
      <c r="CY34" s="638"/>
      <c r="CZ34" s="641">
        <v>17.5</v>
      </c>
      <c r="DA34" s="666"/>
      <c r="DB34" s="666"/>
      <c r="DC34" s="670"/>
      <c r="DD34" s="645">
        <v>1965613</v>
      </c>
      <c r="DE34" s="637"/>
      <c r="DF34" s="637"/>
      <c r="DG34" s="637"/>
      <c r="DH34" s="637"/>
      <c r="DI34" s="637"/>
      <c r="DJ34" s="637"/>
      <c r="DK34" s="638"/>
      <c r="DL34" s="645">
        <v>1701273</v>
      </c>
      <c r="DM34" s="637"/>
      <c r="DN34" s="637"/>
      <c r="DO34" s="637"/>
      <c r="DP34" s="637"/>
      <c r="DQ34" s="637"/>
      <c r="DR34" s="637"/>
      <c r="DS34" s="637"/>
      <c r="DT34" s="637"/>
      <c r="DU34" s="637"/>
      <c r="DV34" s="638"/>
      <c r="DW34" s="641">
        <v>19.600000000000001</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913163</v>
      </c>
      <c r="S35" s="637"/>
      <c r="T35" s="637"/>
      <c r="U35" s="637"/>
      <c r="V35" s="637"/>
      <c r="W35" s="637"/>
      <c r="X35" s="637"/>
      <c r="Y35" s="638"/>
      <c r="Z35" s="639">
        <v>5.4</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47993</v>
      </c>
      <c r="CS35" s="668"/>
      <c r="CT35" s="668"/>
      <c r="CU35" s="668"/>
      <c r="CV35" s="668"/>
      <c r="CW35" s="668"/>
      <c r="CX35" s="668"/>
      <c r="CY35" s="669"/>
      <c r="CZ35" s="641">
        <v>0.3</v>
      </c>
      <c r="DA35" s="666"/>
      <c r="DB35" s="666"/>
      <c r="DC35" s="670"/>
      <c r="DD35" s="645">
        <v>37441</v>
      </c>
      <c r="DE35" s="668"/>
      <c r="DF35" s="668"/>
      <c r="DG35" s="668"/>
      <c r="DH35" s="668"/>
      <c r="DI35" s="668"/>
      <c r="DJ35" s="668"/>
      <c r="DK35" s="669"/>
      <c r="DL35" s="645">
        <v>37441</v>
      </c>
      <c r="DM35" s="668"/>
      <c r="DN35" s="668"/>
      <c r="DO35" s="668"/>
      <c r="DP35" s="668"/>
      <c r="DQ35" s="668"/>
      <c r="DR35" s="668"/>
      <c r="DS35" s="668"/>
      <c r="DT35" s="668"/>
      <c r="DU35" s="668"/>
      <c r="DV35" s="669"/>
      <c r="DW35" s="641">
        <v>0.4</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422995</v>
      </c>
      <c r="S36" s="637"/>
      <c r="T36" s="637"/>
      <c r="U36" s="637"/>
      <c r="V36" s="637"/>
      <c r="W36" s="637"/>
      <c r="X36" s="637"/>
      <c r="Y36" s="638"/>
      <c r="Z36" s="639">
        <v>2.5</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1941057</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44331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2372273</v>
      </c>
      <c r="CS36" s="637"/>
      <c r="CT36" s="637"/>
      <c r="CU36" s="637"/>
      <c r="CV36" s="637"/>
      <c r="CW36" s="637"/>
      <c r="CX36" s="637"/>
      <c r="CY36" s="638"/>
      <c r="CZ36" s="641">
        <v>14.5</v>
      </c>
      <c r="DA36" s="666"/>
      <c r="DB36" s="666"/>
      <c r="DC36" s="670"/>
      <c r="DD36" s="645">
        <v>1780553</v>
      </c>
      <c r="DE36" s="637"/>
      <c r="DF36" s="637"/>
      <c r="DG36" s="637"/>
      <c r="DH36" s="637"/>
      <c r="DI36" s="637"/>
      <c r="DJ36" s="637"/>
      <c r="DK36" s="638"/>
      <c r="DL36" s="645">
        <v>1311756</v>
      </c>
      <c r="DM36" s="637"/>
      <c r="DN36" s="637"/>
      <c r="DO36" s="637"/>
      <c r="DP36" s="637"/>
      <c r="DQ36" s="637"/>
      <c r="DR36" s="637"/>
      <c r="DS36" s="637"/>
      <c r="DT36" s="637"/>
      <c r="DU36" s="637"/>
      <c r="DV36" s="638"/>
      <c r="DW36" s="641">
        <v>15.1</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231528</v>
      </c>
      <c r="S37" s="637"/>
      <c r="T37" s="637"/>
      <c r="U37" s="637"/>
      <c r="V37" s="637"/>
      <c r="W37" s="637"/>
      <c r="X37" s="637"/>
      <c r="Y37" s="638"/>
      <c r="Z37" s="639">
        <v>1.4</v>
      </c>
      <c r="AA37" s="639"/>
      <c r="AB37" s="639"/>
      <c r="AC37" s="639"/>
      <c r="AD37" s="640">
        <v>4418</v>
      </c>
      <c r="AE37" s="640"/>
      <c r="AF37" s="640"/>
      <c r="AG37" s="640"/>
      <c r="AH37" s="640"/>
      <c r="AI37" s="640"/>
      <c r="AJ37" s="640"/>
      <c r="AK37" s="640"/>
      <c r="AL37" s="641">
        <v>0.1</v>
      </c>
      <c r="AM37" s="642"/>
      <c r="AN37" s="642"/>
      <c r="AO37" s="643"/>
      <c r="AQ37" s="699" t="s">
        <v>320</v>
      </c>
      <c r="AR37" s="700"/>
      <c r="AS37" s="700"/>
      <c r="AT37" s="700"/>
      <c r="AU37" s="700"/>
      <c r="AV37" s="700"/>
      <c r="AW37" s="700"/>
      <c r="AX37" s="700"/>
      <c r="AY37" s="701"/>
      <c r="AZ37" s="636">
        <v>304159</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-243669</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628183</v>
      </c>
      <c r="CS37" s="668"/>
      <c r="CT37" s="668"/>
      <c r="CU37" s="668"/>
      <c r="CV37" s="668"/>
      <c r="CW37" s="668"/>
      <c r="CX37" s="668"/>
      <c r="CY37" s="669"/>
      <c r="CZ37" s="641">
        <v>3.8</v>
      </c>
      <c r="DA37" s="666"/>
      <c r="DB37" s="666"/>
      <c r="DC37" s="670"/>
      <c r="DD37" s="645">
        <v>382811</v>
      </c>
      <c r="DE37" s="668"/>
      <c r="DF37" s="668"/>
      <c r="DG37" s="668"/>
      <c r="DH37" s="668"/>
      <c r="DI37" s="668"/>
      <c r="DJ37" s="668"/>
      <c r="DK37" s="669"/>
      <c r="DL37" s="645">
        <v>368195</v>
      </c>
      <c r="DM37" s="668"/>
      <c r="DN37" s="668"/>
      <c r="DO37" s="668"/>
      <c r="DP37" s="668"/>
      <c r="DQ37" s="668"/>
      <c r="DR37" s="668"/>
      <c r="DS37" s="668"/>
      <c r="DT37" s="668"/>
      <c r="DU37" s="668"/>
      <c r="DV37" s="669"/>
      <c r="DW37" s="641">
        <v>4.2</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38000</v>
      </c>
      <c r="S38" s="637"/>
      <c r="T38" s="637"/>
      <c r="U38" s="637"/>
      <c r="V38" s="637"/>
      <c r="W38" s="637"/>
      <c r="X38" s="637"/>
      <c r="Y38" s="638"/>
      <c r="Z38" s="639">
        <v>0.2</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214684</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4570</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1422214</v>
      </c>
      <c r="CS38" s="637"/>
      <c r="CT38" s="637"/>
      <c r="CU38" s="637"/>
      <c r="CV38" s="637"/>
      <c r="CW38" s="637"/>
      <c r="CX38" s="637"/>
      <c r="CY38" s="638"/>
      <c r="CZ38" s="641">
        <v>8.6999999999999993</v>
      </c>
      <c r="DA38" s="666"/>
      <c r="DB38" s="666"/>
      <c r="DC38" s="670"/>
      <c r="DD38" s="645">
        <v>1201397</v>
      </c>
      <c r="DE38" s="637"/>
      <c r="DF38" s="637"/>
      <c r="DG38" s="637"/>
      <c r="DH38" s="637"/>
      <c r="DI38" s="637"/>
      <c r="DJ38" s="637"/>
      <c r="DK38" s="638"/>
      <c r="DL38" s="645">
        <v>876202</v>
      </c>
      <c r="DM38" s="637"/>
      <c r="DN38" s="637"/>
      <c r="DO38" s="637"/>
      <c r="DP38" s="637"/>
      <c r="DQ38" s="637"/>
      <c r="DR38" s="637"/>
      <c r="DS38" s="637"/>
      <c r="DT38" s="637"/>
      <c r="DU38" s="637"/>
      <c r="DV38" s="638"/>
      <c r="DW38" s="641">
        <v>10.1</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6900</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620921</v>
      </c>
      <c r="CS39" s="668"/>
      <c r="CT39" s="668"/>
      <c r="CU39" s="668"/>
      <c r="CV39" s="668"/>
      <c r="CW39" s="668"/>
      <c r="CX39" s="668"/>
      <c r="CY39" s="669"/>
      <c r="CZ39" s="641">
        <v>3.8</v>
      </c>
      <c r="DA39" s="666"/>
      <c r="DB39" s="666"/>
      <c r="DC39" s="670"/>
      <c r="DD39" s="645">
        <v>616179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95</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8636</v>
      </c>
      <c r="CS40" s="637"/>
      <c r="CT40" s="637"/>
      <c r="CU40" s="637"/>
      <c r="CV40" s="637"/>
      <c r="CW40" s="637"/>
      <c r="CX40" s="637"/>
      <c r="CY40" s="638"/>
      <c r="CZ40" s="641">
        <v>0.1</v>
      </c>
      <c r="DA40" s="666"/>
      <c r="DB40" s="666"/>
      <c r="DC40" s="670"/>
      <c r="DD40" s="645">
        <v>8636</v>
      </c>
      <c r="DE40" s="637"/>
      <c r="DF40" s="637"/>
      <c r="DG40" s="637"/>
      <c r="DH40" s="637"/>
      <c r="DI40" s="637"/>
      <c r="DJ40" s="637"/>
      <c r="DK40" s="638"/>
      <c r="DL40" s="645">
        <v>8636</v>
      </c>
      <c r="DM40" s="637"/>
      <c r="DN40" s="637"/>
      <c r="DO40" s="637"/>
      <c r="DP40" s="637"/>
      <c r="DQ40" s="637"/>
      <c r="DR40" s="637"/>
      <c r="DS40" s="637"/>
      <c r="DT40" s="637"/>
      <c r="DU40" s="637"/>
      <c r="DV40" s="638"/>
      <c r="DW40" s="641">
        <v>0.1</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16871142</v>
      </c>
      <c r="S41" s="709"/>
      <c r="T41" s="709"/>
      <c r="U41" s="709"/>
      <c r="V41" s="709"/>
      <c r="W41" s="709"/>
      <c r="X41" s="709"/>
      <c r="Y41" s="713"/>
      <c r="Z41" s="714">
        <v>100</v>
      </c>
      <c r="AA41" s="714"/>
      <c r="AB41" s="714"/>
      <c r="AC41" s="714"/>
      <c r="AD41" s="715">
        <v>8671364</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495116</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v>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927098</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342</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1762827</v>
      </c>
      <c r="CS42" s="668"/>
      <c r="CT42" s="668"/>
      <c r="CU42" s="668"/>
      <c r="CV42" s="668"/>
      <c r="CW42" s="668"/>
      <c r="CX42" s="668"/>
      <c r="CY42" s="669"/>
      <c r="CZ42" s="641">
        <v>10.8</v>
      </c>
      <c r="DA42" s="666"/>
      <c r="DB42" s="666"/>
      <c r="DC42" s="670"/>
      <c r="DD42" s="645">
        <v>406580</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26040</v>
      </c>
      <c r="CS43" s="668"/>
      <c r="CT43" s="668"/>
      <c r="CU43" s="668"/>
      <c r="CV43" s="668"/>
      <c r="CW43" s="668"/>
      <c r="CX43" s="668"/>
      <c r="CY43" s="669"/>
      <c r="CZ43" s="641">
        <v>0.2</v>
      </c>
      <c r="DA43" s="666"/>
      <c r="DB43" s="666"/>
      <c r="DC43" s="670"/>
      <c r="DD43" s="645">
        <v>26040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1762827</v>
      </c>
      <c r="CS44" s="637"/>
      <c r="CT44" s="637"/>
      <c r="CU44" s="637"/>
      <c r="CV44" s="637"/>
      <c r="CW44" s="637"/>
      <c r="CX44" s="637"/>
      <c r="CY44" s="638"/>
      <c r="CZ44" s="641">
        <v>10.8</v>
      </c>
      <c r="DA44" s="642"/>
      <c r="DB44" s="642"/>
      <c r="DC44" s="648"/>
      <c r="DD44" s="645">
        <v>406580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204307</v>
      </c>
      <c r="CS45" s="668"/>
      <c r="CT45" s="668"/>
      <c r="CU45" s="668"/>
      <c r="CV45" s="668"/>
      <c r="CW45" s="668"/>
      <c r="CX45" s="668"/>
      <c r="CY45" s="669"/>
      <c r="CZ45" s="641">
        <v>1.2</v>
      </c>
      <c r="DA45" s="666"/>
      <c r="DB45" s="666"/>
      <c r="DC45" s="670"/>
      <c r="DD45" s="645">
        <v>9875</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1558520</v>
      </c>
      <c r="CS46" s="637"/>
      <c r="CT46" s="637"/>
      <c r="CU46" s="637"/>
      <c r="CV46" s="637"/>
      <c r="CW46" s="637"/>
      <c r="CX46" s="637"/>
      <c r="CY46" s="638"/>
      <c r="CZ46" s="641">
        <v>9.5</v>
      </c>
      <c r="DA46" s="642"/>
      <c r="DB46" s="642"/>
      <c r="DC46" s="648"/>
      <c r="DD46" s="645">
        <v>396705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16389443</v>
      </c>
      <c r="CS49" s="695"/>
      <c r="CT49" s="695"/>
      <c r="CU49" s="695"/>
      <c r="CV49" s="695"/>
      <c r="CW49" s="695"/>
      <c r="CX49" s="695"/>
      <c r="CY49" s="724"/>
      <c r="CZ49" s="716">
        <v>100</v>
      </c>
      <c r="DA49" s="725"/>
      <c r="DB49" s="725"/>
      <c r="DC49" s="726"/>
      <c r="DD49" s="727">
        <v>10652344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zO84dGnGJHVl2FmlspmypNCCTxz3Sf1e3irNqXtMQi8/f4dzBcm9b+ozqlaxYO+a++K6zTkHNNGnja3L7BoKQ==" saltValue="D90FckDK8BbB2AhdpdwxI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16720</v>
      </c>
      <c r="R7" s="766"/>
      <c r="S7" s="766"/>
      <c r="T7" s="766"/>
      <c r="U7" s="766"/>
      <c r="V7" s="766">
        <v>16271</v>
      </c>
      <c r="W7" s="766"/>
      <c r="X7" s="766"/>
      <c r="Y7" s="766"/>
      <c r="Z7" s="766"/>
      <c r="AA7" s="766">
        <v>449</v>
      </c>
      <c r="AB7" s="766"/>
      <c r="AC7" s="766"/>
      <c r="AD7" s="766"/>
      <c r="AE7" s="767"/>
      <c r="AF7" s="768">
        <v>426</v>
      </c>
      <c r="AG7" s="769"/>
      <c r="AH7" s="769"/>
      <c r="AI7" s="769"/>
      <c r="AJ7" s="770"/>
      <c r="AK7" s="771">
        <v>913</v>
      </c>
      <c r="AL7" s="772"/>
      <c r="AM7" s="772"/>
      <c r="AN7" s="772"/>
      <c r="AO7" s="772"/>
      <c r="AP7" s="772">
        <v>2707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559</v>
      </c>
      <c r="BT7" s="760"/>
      <c r="BU7" s="760"/>
      <c r="BV7" s="760"/>
      <c r="BW7" s="760"/>
      <c r="BX7" s="760"/>
      <c r="BY7" s="760"/>
      <c r="BZ7" s="760"/>
      <c r="CA7" s="760"/>
      <c r="CB7" s="760"/>
      <c r="CC7" s="760"/>
      <c r="CD7" s="760"/>
      <c r="CE7" s="760"/>
      <c r="CF7" s="760"/>
      <c r="CG7" s="775"/>
      <c r="CH7" s="756">
        <v>0</v>
      </c>
      <c r="CI7" s="757"/>
      <c r="CJ7" s="757"/>
      <c r="CK7" s="757"/>
      <c r="CL7" s="758"/>
      <c r="CM7" s="756">
        <v>22</v>
      </c>
      <c r="CN7" s="757"/>
      <c r="CO7" s="757"/>
      <c r="CP7" s="757"/>
      <c r="CQ7" s="758"/>
      <c r="CR7" s="756">
        <v>10</v>
      </c>
      <c r="CS7" s="757"/>
      <c r="CT7" s="757"/>
      <c r="CU7" s="757"/>
      <c r="CV7" s="758"/>
      <c r="CW7" s="756">
        <v>3</v>
      </c>
      <c r="CX7" s="757"/>
      <c r="CY7" s="757"/>
      <c r="CZ7" s="757"/>
      <c r="DA7" s="758"/>
      <c r="DB7" s="756" t="s">
        <v>546</v>
      </c>
      <c r="DC7" s="757"/>
      <c r="DD7" s="757"/>
      <c r="DE7" s="757"/>
      <c r="DF7" s="758"/>
      <c r="DG7" s="756">
        <v>980</v>
      </c>
      <c r="DH7" s="757"/>
      <c r="DI7" s="757"/>
      <c r="DJ7" s="757"/>
      <c r="DK7" s="758"/>
      <c r="DL7" s="756" t="s">
        <v>546</v>
      </c>
      <c r="DM7" s="757"/>
      <c r="DN7" s="757"/>
      <c r="DO7" s="757"/>
      <c r="DP7" s="758"/>
      <c r="DQ7" s="756" t="s">
        <v>546</v>
      </c>
      <c r="DR7" s="757"/>
      <c r="DS7" s="757"/>
      <c r="DT7" s="757"/>
      <c r="DU7" s="758"/>
      <c r="DV7" s="759"/>
      <c r="DW7" s="760"/>
      <c r="DX7" s="760"/>
      <c r="DY7" s="760"/>
      <c r="DZ7" s="761"/>
      <c r="EA7" s="216"/>
    </row>
    <row r="8" spans="1:131" s="217" customFormat="1" ht="26.25" customHeight="1" x14ac:dyDescent="0.2">
      <c r="A8" s="220">
        <v>2</v>
      </c>
      <c r="B8" s="793" t="s">
        <v>376</v>
      </c>
      <c r="C8" s="794"/>
      <c r="D8" s="794"/>
      <c r="E8" s="794"/>
      <c r="F8" s="794"/>
      <c r="G8" s="794"/>
      <c r="H8" s="794"/>
      <c r="I8" s="794"/>
      <c r="J8" s="794"/>
      <c r="K8" s="794"/>
      <c r="L8" s="794"/>
      <c r="M8" s="794"/>
      <c r="N8" s="794"/>
      <c r="O8" s="794"/>
      <c r="P8" s="795"/>
      <c r="Q8" s="796">
        <v>607</v>
      </c>
      <c r="R8" s="797"/>
      <c r="S8" s="797"/>
      <c r="T8" s="797"/>
      <c r="U8" s="797"/>
      <c r="V8" s="797">
        <v>574</v>
      </c>
      <c r="W8" s="797"/>
      <c r="X8" s="797"/>
      <c r="Y8" s="797"/>
      <c r="Z8" s="797"/>
      <c r="AA8" s="797">
        <v>33</v>
      </c>
      <c r="AB8" s="797"/>
      <c r="AC8" s="797"/>
      <c r="AD8" s="797"/>
      <c r="AE8" s="798"/>
      <c r="AF8" s="799">
        <v>33</v>
      </c>
      <c r="AG8" s="800"/>
      <c r="AH8" s="800"/>
      <c r="AI8" s="800"/>
      <c r="AJ8" s="801"/>
      <c r="AK8" s="782">
        <v>456</v>
      </c>
      <c r="AL8" s="783"/>
      <c r="AM8" s="783"/>
      <c r="AN8" s="783"/>
      <c r="AO8" s="783"/>
      <c r="AP8" s="783">
        <v>4057</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16871</v>
      </c>
      <c r="R23" s="806"/>
      <c r="S23" s="806"/>
      <c r="T23" s="806"/>
      <c r="U23" s="806"/>
      <c r="V23" s="806">
        <v>16389</v>
      </c>
      <c r="W23" s="806"/>
      <c r="X23" s="806"/>
      <c r="Y23" s="806"/>
      <c r="Z23" s="806"/>
      <c r="AA23" s="806">
        <v>482</v>
      </c>
      <c r="AB23" s="806"/>
      <c r="AC23" s="806"/>
      <c r="AD23" s="806"/>
      <c r="AE23" s="807"/>
      <c r="AF23" s="808">
        <v>459</v>
      </c>
      <c r="AG23" s="806"/>
      <c r="AH23" s="806"/>
      <c r="AI23" s="806"/>
      <c r="AJ23" s="809"/>
      <c r="AK23" s="810"/>
      <c r="AL23" s="811"/>
      <c r="AM23" s="811"/>
      <c r="AN23" s="811"/>
      <c r="AO23" s="811"/>
      <c r="AP23" s="806">
        <v>6764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3673</v>
      </c>
      <c r="R28" s="836"/>
      <c r="S28" s="836"/>
      <c r="T28" s="836"/>
      <c r="U28" s="836"/>
      <c r="V28" s="836">
        <v>3629</v>
      </c>
      <c r="W28" s="836"/>
      <c r="X28" s="836"/>
      <c r="Y28" s="836"/>
      <c r="Z28" s="836"/>
      <c r="AA28" s="836">
        <v>44</v>
      </c>
      <c r="AB28" s="836"/>
      <c r="AC28" s="836"/>
      <c r="AD28" s="836"/>
      <c r="AE28" s="837"/>
      <c r="AF28" s="838">
        <v>44</v>
      </c>
      <c r="AG28" s="836"/>
      <c r="AH28" s="836"/>
      <c r="AI28" s="836"/>
      <c r="AJ28" s="839"/>
      <c r="AK28" s="840">
        <v>495</v>
      </c>
      <c r="AL28" s="841"/>
      <c r="AM28" s="841"/>
      <c r="AN28" s="841"/>
      <c r="AO28" s="841"/>
      <c r="AP28" s="841" t="s">
        <v>545</v>
      </c>
      <c r="AQ28" s="841"/>
      <c r="AR28" s="841"/>
      <c r="AS28" s="841"/>
      <c r="AT28" s="841"/>
      <c r="AU28" s="841" t="s">
        <v>545</v>
      </c>
      <c r="AV28" s="841"/>
      <c r="AW28" s="841"/>
      <c r="AX28" s="841"/>
      <c r="AY28" s="841"/>
      <c r="AZ28" s="842" t="s">
        <v>545</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2900</v>
      </c>
      <c r="R29" s="797"/>
      <c r="S29" s="797"/>
      <c r="T29" s="797"/>
      <c r="U29" s="797"/>
      <c r="V29" s="797">
        <v>2899</v>
      </c>
      <c r="W29" s="797"/>
      <c r="X29" s="797"/>
      <c r="Y29" s="797"/>
      <c r="Z29" s="797"/>
      <c r="AA29" s="797">
        <v>1</v>
      </c>
      <c r="AB29" s="797"/>
      <c r="AC29" s="797"/>
      <c r="AD29" s="797"/>
      <c r="AE29" s="798"/>
      <c r="AF29" s="799">
        <v>1</v>
      </c>
      <c r="AG29" s="800"/>
      <c r="AH29" s="800"/>
      <c r="AI29" s="800"/>
      <c r="AJ29" s="801"/>
      <c r="AK29" s="847">
        <v>512</v>
      </c>
      <c r="AL29" s="843"/>
      <c r="AM29" s="843"/>
      <c r="AN29" s="843"/>
      <c r="AO29" s="843"/>
      <c r="AP29" s="843" t="s">
        <v>545</v>
      </c>
      <c r="AQ29" s="843"/>
      <c r="AR29" s="843"/>
      <c r="AS29" s="843"/>
      <c r="AT29" s="843"/>
      <c r="AU29" s="843" t="s">
        <v>545</v>
      </c>
      <c r="AV29" s="843"/>
      <c r="AW29" s="843"/>
      <c r="AX29" s="843"/>
      <c r="AY29" s="843"/>
      <c r="AZ29" s="844" t="s">
        <v>545</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641</v>
      </c>
      <c r="R30" s="797"/>
      <c r="S30" s="797"/>
      <c r="T30" s="797"/>
      <c r="U30" s="797"/>
      <c r="V30" s="797">
        <v>630</v>
      </c>
      <c r="W30" s="797"/>
      <c r="X30" s="797"/>
      <c r="Y30" s="797"/>
      <c r="Z30" s="797"/>
      <c r="AA30" s="797">
        <v>11</v>
      </c>
      <c r="AB30" s="797"/>
      <c r="AC30" s="797"/>
      <c r="AD30" s="797"/>
      <c r="AE30" s="798"/>
      <c r="AF30" s="799">
        <v>11</v>
      </c>
      <c r="AG30" s="800"/>
      <c r="AH30" s="800"/>
      <c r="AI30" s="800"/>
      <c r="AJ30" s="801"/>
      <c r="AK30" s="847">
        <v>110</v>
      </c>
      <c r="AL30" s="843"/>
      <c r="AM30" s="843"/>
      <c r="AN30" s="843"/>
      <c r="AO30" s="843"/>
      <c r="AP30" s="843" t="s">
        <v>545</v>
      </c>
      <c r="AQ30" s="843"/>
      <c r="AR30" s="843"/>
      <c r="AS30" s="843"/>
      <c r="AT30" s="843"/>
      <c r="AU30" s="843" t="s">
        <v>545</v>
      </c>
      <c r="AV30" s="843"/>
      <c r="AW30" s="843"/>
      <c r="AX30" s="843"/>
      <c r="AY30" s="843"/>
      <c r="AZ30" s="844" t="s">
        <v>545</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1189</v>
      </c>
      <c r="R31" s="797"/>
      <c r="S31" s="797"/>
      <c r="T31" s="797"/>
      <c r="U31" s="797"/>
      <c r="V31" s="797">
        <v>1129</v>
      </c>
      <c r="W31" s="797"/>
      <c r="X31" s="797"/>
      <c r="Y31" s="797"/>
      <c r="Z31" s="797"/>
      <c r="AA31" s="797">
        <v>60</v>
      </c>
      <c r="AB31" s="797"/>
      <c r="AC31" s="797"/>
      <c r="AD31" s="797"/>
      <c r="AE31" s="798"/>
      <c r="AF31" s="799">
        <v>435</v>
      </c>
      <c r="AG31" s="800"/>
      <c r="AH31" s="800"/>
      <c r="AI31" s="800"/>
      <c r="AJ31" s="801"/>
      <c r="AK31" s="847">
        <v>304</v>
      </c>
      <c r="AL31" s="843"/>
      <c r="AM31" s="843"/>
      <c r="AN31" s="843"/>
      <c r="AO31" s="843"/>
      <c r="AP31" s="843">
        <v>2936</v>
      </c>
      <c r="AQ31" s="843"/>
      <c r="AR31" s="843"/>
      <c r="AS31" s="843"/>
      <c r="AT31" s="843"/>
      <c r="AU31" s="843">
        <v>1656</v>
      </c>
      <c r="AV31" s="843"/>
      <c r="AW31" s="843"/>
      <c r="AX31" s="843"/>
      <c r="AY31" s="843"/>
      <c r="AZ31" s="844" t="s">
        <v>546</v>
      </c>
      <c r="BA31" s="844"/>
      <c r="BB31" s="844"/>
      <c r="BC31" s="844"/>
      <c r="BD31" s="844"/>
      <c r="BE31" s="845" t="s">
        <v>394</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491</v>
      </c>
      <c r="AG63" s="857"/>
      <c r="AH63" s="857"/>
      <c r="AI63" s="857"/>
      <c r="AJ63" s="858"/>
      <c r="AK63" s="859"/>
      <c r="AL63" s="854"/>
      <c r="AM63" s="854"/>
      <c r="AN63" s="854"/>
      <c r="AO63" s="854"/>
      <c r="AP63" s="857">
        <v>2936</v>
      </c>
      <c r="AQ63" s="857"/>
      <c r="AR63" s="857"/>
      <c r="AS63" s="857"/>
      <c r="AT63" s="857"/>
      <c r="AU63" s="857">
        <v>1656</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399</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547</v>
      </c>
      <c r="C68" s="883"/>
      <c r="D68" s="883"/>
      <c r="E68" s="883"/>
      <c r="F68" s="883"/>
      <c r="G68" s="883"/>
      <c r="H68" s="883"/>
      <c r="I68" s="883"/>
      <c r="J68" s="883"/>
      <c r="K68" s="883"/>
      <c r="L68" s="883"/>
      <c r="M68" s="883"/>
      <c r="N68" s="883"/>
      <c r="O68" s="883"/>
      <c r="P68" s="884"/>
      <c r="Q68" s="885">
        <v>6589</v>
      </c>
      <c r="R68" s="879"/>
      <c r="S68" s="879"/>
      <c r="T68" s="879"/>
      <c r="U68" s="879"/>
      <c r="V68" s="879">
        <v>8584</v>
      </c>
      <c r="W68" s="879"/>
      <c r="X68" s="879"/>
      <c r="Y68" s="879"/>
      <c r="Z68" s="879"/>
      <c r="AA68" s="879">
        <v>-1996</v>
      </c>
      <c r="AB68" s="879"/>
      <c r="AC68" s="879"/>
      <c r="AD68" s="879"/>
      <c r="AE68" s="879"/>
      <c r="AF68" s="879">
        <v>2148</v>
      </c>
      <c r="AG68" s="879"/>
      <c r="AH68" s="879"/>
      <c r="AI68" s="879"/>
      <c r="AJ68" s="879"/>
      <c r="AK68" s="879">
        <v>965</v>
      </c>
      <c r="AL68" s="879"/>
      <c r="AM68" s="879"/>
      <c r="AN68" s="879"/>
      <c r="AO68" s="879"/>
      <c r="AP68" s="879">
        <v>7265</v>
      </c>
      <c r="AQ68" s="879"/>
      <c r="AR68" s="879"/>
      <c r="AS68" s="879"/>
      <c r="AT68" s="879"/>
      <c r="AU68" s="879">
        <v>748</v>
      </c>
      <c r="AV68" s="879"/>
      <c r="AW68" s="879"/>
      <c r="AX68" s="879"/>
      <c r="AY68" s="879"/>
      <c r="AZ68" s="880" t="s">
        <v>558</v>
      </c>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548</v>
      </c>
      <c r="C69" s="887"/>
      <c r="D69" s="887"/>
      <c r="E69" s="887"/>
      <c r="F69" s="887"/>
      <c r="G69" s="887"/>
      <c r="H69" s="887"/>
      <c r="I69" s="887"/>
      <c r="J69" s="887"/>
      <c r="K69" s="887"/>
      <c r="L69" s="887"/>
      <c r="M69" s="887"/>
      <c r="N69" s="887"/>
      <c r="O69" s="887"/>
      <c r="P69" s="888"/>
      <c r="Q69" s="889">
        <v>11048</v>
      </c>
      <c r="R69" s="843"/>
      <c r="S69" s="843"/>
      <c r="T69" s="843"/>
      <c r="U69" s="843"/>
      <c r="V69" s="843">
        <v>10962</v>
      </c>
      <c r="W69" s="843"/>
      <c r="X69" s="843"/>
      <c r="Y69" s="843"/>
      <c r="Z69" s="843"/>
      <c r="AA69" s="843">
        <v>86</v>
      </c>
      <c r="AB69" s="843"/>
      <c r="AC69" s="843"/>
      <c r="AD69" s="843"/>
      <c r="AE69" s="843"/>
      <c r="AF69" s="843">
        <v>86</v>
      </c>
      <c r="AG69" s="843"/>
      <c r="AH69" s="843"/>
      <c r="AI69" s="843"/>
      <c r="AJ69" s="843"/>
      <c r="AK69" s="843">
        <v>4624</v>
      </c>
      <c r="AL69" s="843"/>
      <c r="AM69" s="843"/>
      <c r="AN69" s="843"/>
      <c r="AO69" s="843"/>
      <c r="AP69" s="843" t="s">
        <v>546</v>
      </c>
      <c r="AQ69" s="843"/>
      <c r="AR69" s="843"/>
      <c r="AS69" s="843"/>
      <c r="AT69" s="843"/>
      <c r="AU69" s="843" t="s">
        <v>546</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549</v>
      </c>
      <c r="C70" s="887"/>
      <c r="D70" s="887"/>
      <c r="E70" s="887"/>
      <c r="F70" s="887"/>
      <c r="G70" s="887"/>
      <c r="H70" s="887"/>
      <c r="I70" s="887"/>
      <c r="J70" s="887"/>
      <c r="K70" s="887"/>
      <c r="L70" s="887"/>
      <c r="M70" s="887"/>
      <c r="N70" s="887"/>
      <c r="O70" s="887"/>
      <c r="P70" s="888"/>
      <c r="Q70" s="889">
        <v>1656633</v>
      </c>
      <c r="R70" s="843"/>
      <c r="S70" s="843"/>
      <c r="T70" s="843"/>
      <c r="U70" s="843"/>
      <c r="V70" s="843">
        <v>1631442</v>
      </c>
      <c r="W70" s="843"/>
      <c r="X70" s="843"/>
      <c r="Y70" s="843"/>
      <c r="Z70" s="843"/>
      <c r="AA70" s="843">
        <v>25191</v>
      </c>
      <c r="AB70" s="843"/>
      <c r="AC70" s="843"/>
      <c r="AD70" s="843"/>
      <c r="AE70" s="843"/>
      <c r="AF70" s="843">
        <v>25191</v>
      </c>
      <c r="AG70" s="843"/>
      <c r="AH70" s="843"/>
      <c r="AI70" s="843"/>
      <c r="AJ70" s="843"/>
      <c r="AK70" s="843">
        <v>23240</v>
      </c>
      <c r="AL70" s="843"/>
      <c r="AM70" s="843"/>
      <c r="AN70" s="843"/>
      <c r="AO70" s="843"/>
      <c r="AP70" s="843" t="s">
        <v>546</v>
      </c>
      <c r="AQ70" s="843"/>
      <c r="AR70" s="843"/>
      <c r="AS70" s="843"/>
      <c r="AT70" s="843"/>
      <c r="AU70" s="843" t="s">
        <v>546</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550</v>
      </c>
      <c r="C71" s="887"/>
      <c r="D71" s="887"/>
      <c r="E71" s="887"/>
      <c r="F71" s="887"/>
      <c r="G71" s="887"/>
      <c r="H71" s="887"/>
      <c r="I71" s="887"/>
      <c r="J71" s="887"/>
      <c r="K71" s="887"/>
      <c r="L71" s="887"/>
      <c r="M71" s="887"/>
      <c r="N71" s="887"/>
      <c r="O71" s="887"/>
      <c r="P71" s="888"/>
      <c r="Q71" s="889">
        <v>9388</v>
      </c>
      <c r="R71" s="843"/>
      <c r="S71" s="843"/>
      <c r="T71" s="843"/>
      <c r="U71" s="843"/>
      <c r="V71" s="843">
        <v>9097</v>
      </c>
      <c r="W71" s="843"/>
      <c r="X71" s="843"/>
      <c r="Y71" s="843"/>
      <c r="Z71" s="843"/>
      <c r="AA71" s="843">
        <v>291</v>
      </c>
      <c r="AB71" s="843"/>
      <c r="AC71" s="843"/>
      <c r="AD71" s="843"/>
      <c r="AE71" s="843"/>
      <c r="AF71" s="843">
        <v>291</v>
      </c>
      <c r="AG71" s="843"/>
      <c r="AH71" s="843"/>
      <c r="AI71" s="843"/>
      <c r="AJ71" s="843"/>
      <c r="AK71" s="843" t="s">
        <v>546</v>
      </c>
      <c r="AL71" s="843"/>
      <c r="AM71" s="843"/>
      <c r="AN71" s="843"/>
      <c r="AO71" s="843"/>
      <c r="AP71" s="843">
        <v>125</v>
      </c>
      <c r="AQ71" s="843"/>
      <c r="AR71" s="843"/>
      <c r="AS71" s="843"/>
      <c r="AT71" s="843"/>
      <c r="AU71" s="843">
        <v>1</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551</v>
      </c>
      <c r="C72" s="887"/>
      <c r="D72" s="887"/>
      <c r="E72" s="887"/>
      <c r="F72" s="887"/>
      <c r="G72" s="887"/>
      <c r="H72" s="887"/>
      <c r="I72" s="887"/>
      <c r="J72" s="887"/>
      <c r="K72" s="887"/>
      <c r="L72" s="887"/>
      <c r="M72" s="887"/>
      <c r="N72" s="887"/>
      <c r="O72" s="887"/>
      <c r="P72" s="888"/>
      <c r="Q72" s="889">
        <v>414</v>
      </c>
      <c r="R72" s="843"/>
      <c r="S72" s="843"/>
      <c r="T72" s="843"/>
      <c r="U72" s="843"/>
      <c r="V72" s="843">
        <v>396</v>
      </c>
      <c r="W72" s="843"/>
      <c r="X72" s="843"/>
      <c r="Y72" s="843"/>
      <c r="Z72" s="843"/>
      <c r="AA72" s="843">
        <v>19</v>
      </c>
      <c r="AB72" s="843"/>
      <c r="AC72" s="843"/>
      <c r="AD72" s="843"/>
      <c r="AE72" s="843"/>
      <c r="AF72" s="843">
        <v>19</v>
      </c>
      <c r="AG72" s="843"/>
      <c r="AH72" s="843"/>
      <c r="AI72" s="843"/>
      <c r="AJ72" s="843"/>
      <c r="AK72" s="843">
        <v>8</v>
      </c>
      <c r="AL72" s="843"/>
      <c r="AM72" s="843"/>
      <c r="AN72" s="843"/>
      <c r="AO72" s="843"/>
      <c r="AP72" s="843" t="s">
        <v>546</v>
      </c>
      <c r="AQ72" s="843"/>
      <c r="AR72" s="843"/>
      <c r="AS72" s="843"/>
      <c r="AT72" s="843"/>
      <c r="AU72" s="843" t="s">
        <v>546</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552</v>
      </c>
      <c r="C73" s="887"/>
      <c r="D73" s="887"/>
      <c r="E73" s="887"/>
      <c r="F73" s="887"/>
      <c r="G73" s="887"/>
      <c r="H73" s="887"/>
      <c r="I73" s="887"/>
      <c r="J73" s="887"/>
      <c r="K73" s="887"/>
      <c r="L73" s="887"/>
      <c r="M73" s="887"/>
      <c r="N73" s="887"/>
      <c r="O73" s="887"/>
      <c r="P73" s="888"/>
      <c r="Q73" s="889">
        <v>2576</v>
      </c>
      <c r="R73" s="843"/>
      <c r="S73" s="843"/>
      <c r="T73" s="843"/>
      <c r="U73" s="843"/>
      <c r="V73" s="843">
        <v>2342</v>
      </c>
      <c r="W73" s="843"/>
      <c r="X73" s="843"/>
      <c r="Y73" s="843"/>
      <c r="Z73" s="843"/>
      <c r="AA73" s="843">
        <v>234</v>
      </c>
      <c r="AB73" s="843"/>
      <c r="AC73" s="843"/>
      <c r="AD73" s="843"/>
      <c r="AE73" s="843"/>
      <c r="AF73" s="843">
        <v>234</v>
      </c>
      <c r="AG73" s="843"/>
      <c r="AH73" s="843"/>
      <c r="AI73" s="843"/>
      <c r="AJ73" s="843"/>
      <c r="AK73" s="843" t="s">
        <v>546</v>
      </c>
      <c r="AL73" s="843"/>
      <c r="AM73" s="843"/>
      <c r="AN73" s="843"/>
      <c r="AO73" s="843"/>
      <c r="AP73" s="843">
        <v>744</v>
      </c>
      <c r="AQ73" s="843"/>
      <c r="AR73" s="843"/>
      <c r="AS73" s="843"/>
      <c r="AT73" s="843"/>
      <c r="AU73" s="843">
        <v>88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553</v>
      </c>
      <c r="C74" s="887"/>
      <c r="D74" s="887"/>
      <c r="E74" s="887"/>
      <c r="F74" s="887"/>
      <c r="G74" s="887"/>
      <c r="H74" s="887"/>
      <c r="I74" s="887"/>
      <c r="J74" s="887"/>
      <c r="K74" s="887"/>
      <c r="L74" s="887"/>
      <c r="M74" s="887"/>
      <c r="N74" s="887"/>
      <c r="O74" s="887"/>
      <c r="P74" s="888"/>
      <c r="Q74" s="889">
        <v>583</v>
      </c>
      <c r="R74" s="843"/>
      <c r="S74" s="843"/>
      <c r="T74" s="843"/>
      <c r="U74" s="843"/>
      <c r="V74" s="843">
        <v>557</v>
      </c>
      <c r="W74" s="843"/>
      <c r="X74" s="843"/>
      <c r="Y74" s="843"/>
      <c r="Z74" s="843"/>
      <c r="AA74" s="843">
        <v>26</v>
      </c>
      <c r="AB74" s="843"/>
      <c r="AC74" s="843"/>
      <c r="AD74" s="843"/>
      <c r="AE74" s="843"/>
      <c r="AF74" s="843">
        <v>26</v>
      </c>
      <c r="AG74" s="843"/>
      <c r="AH74" s="843"/>
      <c r="AI74" s="843"/>
      <c r="AJ74" s="843"/>
      <c r="AK74" s="843" t="s">
        <v>546</v>
      </c>
      <c r="AL74" s="843"/>
      <c r="AM74" s="843"/>
      <c r="AN74" s="843"/>
      <c r="AO74" s="843"/>
      <c r="AP74" s="843" t="s">
        <v>546</v>
      </c>
      <c r="AQ74" s="843"/>
      <c r="AR74" s="843"/>
      <c r="AS74" s="843"/>
      <c r="AT74" s="843"/>
      <c r="AU74" s="843" t="s">
        <v>546</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554</v>
      </c>
      <c r="C75" s="887"/>
      <c r="D75" s="887"/>
      <c r="E75" s="887"/>
      <c r="F75" s="887"/>
      <c r="G75" s="887"/>
      <c r="H75" s="887"/>
      <c r="I75" s="887"/>
      <c r="J75" s="887"/>
      <c r="K75" s="887"/>
      <c r="L75" s="887"/>
      <c r="M75" s="887"/>
      <c r="N75" s="887"/>
      <c r="O75" s="887"/>
      <c r="P75" s="888"/>
      <c r="Q75" s="890">
        <v>1238</v>
      </c>
      <c r="R75" s="891"/>
      <c r="S75" s="891"/>
      <c r="T75" s="891"/>
      <c r="U75" s="847"/>
      <c r="V75" s="892">
        <v>1207</v>
      </c>
      <c r="W75" s="891"/>
      <c r="X75" s="891"/>
      <c r="Y75" s="891"/>
      <c r="Z75" s="847"/>
      <c r="AA75" s="892">
        <v>31</v>
      </c>
      <c r="AB75" s="891"/>
      <c r="AC75" s="891"/>
      <c r="AD75" s="891"/>
      <c r="AE75" s="847"/>
      <c r="AF75" s="892">
        <v>31</v>
      </c>
      <c r="AG75" s="891"/>
      <c r="AH75" s="891"/>
      <c r="AI75" s="891"/>
      <c r="AJ75" s="847"/>
      <c r="AK75" s="892">
        <v>76</v>
      </c>
      <c r="AL75" s="891"/>
      <c r="AM75" s="891"/>
      <c r="AN75" s="891"/>
      <c r="AO75" s="847"/>
      <c r="AP75" s="892" t="s">
        <v>546</v>
      </c>
      <c r="AQ75" s="891"/>
      <c r="AR75" s="891"/>
      <c r="AS75" s="891"/>
      <c r="AT75" s="847"/>
      <c r="AU75" s="892" t="s">
        <v>546</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555</v>
      </c>
      <c r="C76" s="887"/>
      <c r="D76" s="887"/>
      <c r="E76" s="887"/>
      <c r="F76" s="887"/>
      <c r="G76" s="887"/>
      <c r="H76" s="887"/>
      <c r="I76" s="887"/>
      <c r="J76" s="887"/>
      <c r="K76" s="887"/>
      <c r="L76" s="887"/>
      <c r="M76" s="887"/>
      <c r="N76" s="887"/>
      <c r="O76" s="887"/>
      <c r="P76" s="888"/>
      <c r="Q76" s="890">
        <v>271</v>
      </c>
      <c r="R76" s="891"/>
      <c r="S76" s="891"/>
      <c r="T76" s="891"/>
      <c r="U76" s="847"/>
      <c r="V76" s="892">
        <v>194</v>
      </c>
      <c r="W76" s="891"/>
      <c r="X76" s="891"/>
      <c r="Y76" s="891"/>
      <c r="Z76" s="847"/>
      <c r="AA76" s="892">
        <v>76</v>
      </c>
      <c r="AB76" s="891"/>
      <c r="AC76" s="891"/>
      <c r="AD76" s="891"/>
      <c r="AE76" s="847"/>
      <c r="AF76" s="892">
        <v>76</v>
      </c>
      <c r="AG76" s="891"/>
      <c r="AH76" s="891"/>
      <c r="AI76" s="891"/>
      <c r="AJ76" s="847"/>
      <c r="AK76" s="892">
        <v>70</v>
      </c>
      <c r="AL76" s="891"/>
      <c r="AM76" s="891"/>
      <c r="AN76" s="891"/>
      <c r="AO76" s="847"/>
      <c r="AP76" s="892" t="s">
        <v>546</v>
      </c>
      <c r="AQ76" s="891"/>
      <c r="AR76" s="891"/>
      <c r="AS76" s="891"/>
      <c r="AT76" s="847"/>
      <c r="AU76" s="892" t="s">
        <v>546</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556</v>
      </c>
      <c r="C77" s="887"/>
      <c r="D77" s="887"/>
      <c r="E77" s="887"/>
      <c r="F77" s="887"/>
      <c r="G77" s="887"/>
      <c r="H77" s="887"/>
      <c r="I77" s="887"/>
      <c r="J77" s="887"/>
      <c r="K77" s="887"/>
      <c r="L77" s="887"/>
      <c r="M77" s="887"/>
      <c r="N77" s="887"/>
      <c r="O77" s="887"/>
      <c r="P77" s="888"/>
      <c r="Q77" s="890">
        <v>4</v>
      </c>
      <c r="R77" s="891"/>
      <c r="S77" s="891"/>
      <c r="T77" s="891"/>
      <c r="U77" s="847"/>
      <c r="V77" s="892">
        <v>3</v>
      </c>
      <c r="W77" s="891"/>
      <c r="X77" s="891"/>
      <c r="Y77" s="891"/>
      <c r="Z77" s="847"/>
      <c r="AA77" s="892">
        <v>1</v>
      </c>
      <c r="AB77" s="891"/>
      <c r="AC77" s="891"/>
      <c r="AD77" s="891"/>
      <c r="AE77" s="847"/>
      <c r="AF77" s="892">
        <v>1</v>
      </c>
      <c r="AG77" s="891"/>
      <c r="AH77" s="891"/>
      <c r="AI77" s="891"/>
      <c r="AJ77" s="847"/>
      <c r="AK77" s="892" t="s">
        <v>546</v>
      </c>
      <c r="AL77" s="891"/>
      <c r="AM77" s="891"/>
      <c r="AN77" s="891"/>
      <c r="AO77" s="847"/>
      <c r="AP77" s="892" t="s">
        <v>546</v>
      </c>
      <c r="AQ77" s="891"/>
      <c r="AR77" s="891"/>
      <c r="AS77" s="891"/>
      <c r="AT77" s="847"/>
      <c r="AU77" s="892" t="s">
        <v>546</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t="s">
        <v>557</v>
      </c>
      <c r="C78" s="887"/>
      <c r="D78" s="887"/>
      <c r="E78" s="887"/>
      <c r="F78" s="887"/>
      <c r="G78" s="887"/>
      <c r="H78" s="887"/>
      <c r="I78" s="887"/>
      <c r="J78" s="887"/>
      <c r="K78" s="887"/>
      <c r="L78" s="887"/>
      <c r="M78" s="887"/>
      <c r="N78" s="887"/>
      <c r="O78" s="887"/>
      <c r="P78" s="888"/>
      <c r="Q78" s="889">
        <v>4789</v>
      </c>
      <c r="R78" s="843"/>
      <c r="S78" s="843"/>
      <c r="T78" s="843"/>
      <c r="U78" s="843"/>
      <c r="V78" s="843">
        <v>4660</v>
      </c>
      <c r="W78" s="843"/>
      <c r="X78" s="843"/>
      <c r="Y78" s="843"/>
      <c r="Z78" s="843"/>
      <c r="AA78" s="843">
        <v>128</v>
      </c>
      <c r="AB78" s="843"/>
      <c r="AC78" s="843"/>
      <c r="AD78" s="843"/>
      <c r="AE78" s="843"/>
      <c r="AF78" s="843">
        <v>128</v>
      </c>
      <c r="AG78" s="843"/>
      <c r="AH78" s="843"/>
      <c r="AI78" s="843"/>
      <c r="AJ78" s="843"/>
      <c r="AK78" s="843" t="s">
        <v>546</v>
      </c>
      <c r="AL78" s="843"/>
      <c r="AM78" s="843"/>
      <c r="AN78" s="843"/>
      <c r="AO78" s="843"/>
      <c r="AP78" s="843" t="s">
        <v>546</v>
      </c>
      <c r="AQ78" s="843"/>
      <c r="AR78" s="843"/>
      <c r="AS78" s="843"/>
      <c r="AT78" s="843"/>
      <c r="AU78" s="843" t="s">
        <v>546</v>
      </c>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28231</v>
      </c>
      <c r="AG88" s="857"/>
      <c r="AH88" s="857"/>
      <c r="AI88" s="857"/>
      <c r="AJ88" s="857"/>
      <c r="AK88" s="854"/>
      <c r="AL88" s="854"/>
      <c r="AM88" s="854"/>
      <c r="AN88" s="854"/>
      <c r="AO88" s="854"/>
      <c r="AP88" s="857">
        <v>8134</v>
      </c>
      <c r="AQ88" s="857"/>
      <c r="AR88" s="857"/>
      <c r="AS88" s="857"/>
      <c r="AT88" s="857"/>
      <c r="AU88" s="857">
        <v>837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v>
      </c>
      <c r="CS102" s="865"/>
      <c r="CT102" s="865"/>
      <c r="CU102" s="865"/>
      <c r="CV102" s="904"/>
      <c r="CW102" s="903">
        <v>3</v>
      </c>
      <c r="CX102" s="865"/>
      <c r="CY102" s="865"/>
      <c r="CZ102" s="865"/>
      <c r="DA102" s="904"/>
      <c r="DB102" s="903"/>
      <c r="DC102" s="865"/>
      <c r="DD102" s="865"/>
      <c r="DE102" s="865"/>
      <c r="DF102" s="904"/>
      <c r="DG102" s="903">
        <v>980</v>
      </c>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295</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295</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295</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604924</v>
      </c>
      <c r="AB110" s="913"/>
      <c r="AC110" s="913"/>
      <c r="AD110" s="913"/>
      <c r="AE110" s="914"/>
      <c r="AF110" s="915">
        <v>651116</v>
      </c>
      <c r="AG110" s="913"/>
      <c r="AH110" s="913"/>
      <c r="AI110" s="913"/>
      <c r="AJ110" s="914"/>
      <c r="AK110" s="915">
        <v>642035</v>
      </c>
      <c r="AL110" s="913"/>
      <c r="AM110" s="913"/>
      <c r="AN110" s="913"/>
      <c r="AO110" s="914"/>
      <c r="AP110" s="916">
        <v>8.8000000000000007</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7917798</v>
      </c>
      <c r="BR110" s="944"/>
      <c r="BS110" s="944"/>
      <c r="BT110" s="944"/>
      <c r="BU110" s="944"/>
      <c r="BV110" s="944">
        <v>7343877</v>
      </c>
      <c r="BW110" s="944"/>
      <c r="BX110" s="944"/>
      <c r="BY110" s="944"/>
      <c r="BZ110" s="944"/>
      <c r="CA110" s="944">
        <v>6763585</v>
      </c>
      <c r="CB110" s="944"/>
      <c r="CC110" s="944"/>
      <c r="CD110" s="944"/>
      <c r="CE110" s="944"/>
      <c r="CF110" s="957">
        <v>92.7</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798594</v>
      </c>
      <c r="BR111" s="939"/>
      <c r="BS111" s="939"/>
      <c r="BT111" s="939"/>
      <c r="BU111" s="939"/>
      <c r="BV111" s="939">
        <v>736592</v>
      </c>
      <c r="BW111" s="939"/>
      <c r="BX111" s="939"/>
      <c r="BY111" s="939"/>
      <c r="BZ111" s="939"/>
      <c r="CA111" s="939">
        <v>969493</v>
      </c>
      <c r="CB111" s="939"/>
      <c r="CC111" s="939"/>
      <c r="CD111" s="939"/>
      <c r="CE111" s="939"/>
      <c r="CF111" s="933">
        <v>13.3</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1189522</v>
      </c>
      <c r="BR112" s="939"/>
      <c r="BS112" s="939"/>
      <c r="BT112" s="939"/>
      <c r="BU112" s="939"/>
      <c r="BV112" s="939">
        <v>1307874</v>
      </c>
      <c r="BW112" s="939"/>
      <c r="BX112" s="939"/>
      <c r="BY112" s="939"/>
      <c r="BZ112" s="939"/>
      <c r="CA112" s="939">
        <v>1655803</v>
      </c>
      <c r="CB112" s="939"/>
      <c r="CC112" s="939"/>
      <c r="CD112" s="939"/>
      <c r="CE112" s="939"/>
      <c r="CF112" s="933">
        <v>22.7</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90945</v>
      </c>
      <c r="AB113" s="951"/>
      <c r="AC113" s="951"/>
      <c r="AD113" s="951"/>
      <c r="AE113" s="952"/>
      <c r="AF113" s="953">
        <v>91169</v>
      </c>
      <c r="AG113" s="951"/>
      <c r="AH113" s="951"/>
      <c r="AI113" s="951"/>
      <c r="AJ113" s="952"/>
      <c r="AK113" s="953">
        <v>94545</v>
      </c>
      <c r="AL113" s="951"/>
      <c r="AM113" s="951"/>
      <c r="AN113" s="951"/>
      <c r="AO113" s="952"/>
      <c r="AP113" s="954">
        <v>1.3</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926113</v>
      </c>
      <c r="BR113" s="939"/>
      <c r="BS113" s="939"/>
      <c r="BT113" s="939"/>
      <c r="BU113" s="939"/>
      <c r="BV113" s="939">
        <v>891796</v>
      </c>
      <c r="BW113" s="939"/>
      <c r="BX113" s="939"/>
      <c r="BY113" s="939"/>
      <c r="BZ113" s="939"/>
      <c r="CA113" s="939">
        <v>837440</v>
      </c>
      <c r="CB113" s="939"/>
      <c r="CC113" s="939"/>
      <c r="CD113" s="939"/>
      <c r="CE113" s="939"/>
      <c r="CF113" s="933">
        <v>11.5</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125304</v>
      </c>
      <c r="AB114" s="972"/>
      <c r="AC114" s="972"/>
      <c r="AD114" s="972"/>
      <c r="AE114" s="973"/>
      <c r="AF114" s="974">
        <v>114306</v>
      </c>
      <c r="AG114" s="972"/>
      <c r="AH114" s="972"/>
      <c r="AI114" s="972"/>
      <c r="AJ114" s="973"/>
      <c r="AK114" s="974">
        <v>112400</v>
      </c>
      <c r="AL114" s="972"/>
      <c r="AM114" s="972"/>
      <c r="AN114" s="972"/>
      <c r="AO114" s="973"/>
      <c r="AP114" s="975">
        <v>1.5</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1397307</v>
      </c>
      <c r="BR114" s="939"/>
      <c r="BS114" s="939"/>
      <c r="BT114" s="939"/>
      <c r="BU114" s="939"/>
      <c r="BV114" s="939">
        <v>1314024</v>
      </c>
      <c r="BW114" s="939"/>
      <c r="BX114" s="939"/>
      <c r="BY114" s="939"/>
      <c r="BZ114" s="939"/>
      <c r="CA114" s="939">
        <v>1330430</v>
      </c>
      <c r="CB114" s="939"/>
      <c r="CC114" s="939"/>
      <c r="CD114" s="939"/>
      <c r="CE114" s="939"/>
      <c r="CF114" s="933">
        <v>18.2</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1508</v>
      </c>
      <c r="AB115" s="951"/>
      <c r="AC115" s="951"/>
      <c r="AD115" s="951"/>
      <c r="AE115" s="952"/>
      <c r="AF115" s="953">
        <v>2255</v>
      </c>
      <c r="AG115" s="951"/>
      <c r="AH115" s="951"/>
      <c r="AI115" s="951"/>
      <c r="AJ115" s="952"/>
      <c r="AK115" s="953">
        <v>2692</v>
      </c>
      <c r="AL115" s="951"/>
      <c r="AM115" s="951"/>
      <c r="AN115" s="951"/>
      <c r="AO115" s="952"/>
      <c r="AP115" s="954">
        <v>0</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798594</v>
      </c>
      <c r="DH115" s="972"/>
      <c r="DI115" s="972"/>
      <c r="DJ115" s="972"/>
      <c r="DK115" s="973"/>
      <c r="DL115" s="974">
        <v>736592</v>
      </c>
      <c r="DM115" s="972"/>
      <c r="DN115" s="972"/>
      <c r="DO115" s="972"/>
      <c r="DP115" s="973"/>
      <c r="DQ115" s="974">
        <v>969493</v>
      </c>
      <c r="DR115" s="972"/>
      <c r="DS115" s="972"/>
      <c r="DT115" s="972"/>
      <c r="DU115" s="973"/>
      <c r="DV115" s="975">
        <v>13.3</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822681</v>
      </c>
      <c r="AB117" s="992"/>
      <c r="AC117" s="992"/>
      <c r="AD117" s="992"/>
      <c r="AE117" s="993"/>
      <c r="AF117" s="994">
        <v>858846</v>
      </c>
      <c r="AG117" s="992"/>
      <c r="AH117" s="992"/>
      <c r="AI117" s="992"/>
      <c r="AJ117" s="993"/>
      <c r="AK117" s="994">
        <v>851672</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295</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441</v>
      </c>
      <c r="BP119" s="1018"/>
      <c r="BQ119" s="1012">
        <v>12229334</v>
      </c>
      <c r="BR119" s="1013"/>
      <c r="BS119" s="1013"/>
      <c r="BT119" s="1013"/>
      <c r="BU119" s="1013"/>
      <c r="BV119" s="1013">
        <v>11594163</v>
      </c>
      <c r="BW119" s="1013"/>
      <c r="BX119" s="1013"/>
      <c r="BY119" s="1013"/>
      <c r="BZ119" s="1013"/>
      <c r="CA119" s="1013">
        <v>11556751</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6215467</v>
      </c>
      <c r="BR120" s="944"/>
      <c r="BS120" s="944"/>
      <c r="BT120" s="944"/>
      <c r="BU120" s="944"/>
      <c r="BV120" s="944">
        <v>6166458</v>
      </c>
      <c r="BW120" s="944"/>
      <c r="BX120" s="944"/>
      <c r="BY120" s="944"/>
      <c r="BZ120" s="944"/>
      <c r="CA120" s="944">
        <v>6174417</v>
      </c>
      <c r="CB120" s="944"/>
      <c r="CC120" s="944"/>
      <c r="CD120" s="944"/>
      <c r="CE120" s="944"/>
      <c r="CF120" s="957">
        <v>84.7</v>
      </c>
      <c r="CG120" s="958"/>
      <c r="CH120" s="958"/>
      <c r="CI120" s="958"/>
      <c r="CJ120" s="958"/>
      <c r="CK120" s="1019" t="s">
        <v>445</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1189522</v>
      </c>
      <c r="DH120" s="944"/>
      <c r="DI120" s="944"/>
      <c r="DJ120" s="944"/>
      <c r="DK120" s="944"/>
      <c r="DL120" s="944">
        <v>1307874</v>
      </c>
      <c r="DM120" s="944"/>
      <c r="DN120" s="944"/>
      <c r="DO120" s="944"/>
      <c r="DP120" s="944"/>
      <c r="DQ120" s="944">
        <v>1655803</v>
      </c>
      <c r="DR120" s="944"/>
      <c r="DS120" s="944"/>
      <c r="DT120" s="944"/>
      <c r="DU120" s="944"/>
      <c r="DV120" s="945">
        <v>22.7</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4344381</v>
      </c>
      <c r="BR121" s="939"/>
      <c r="BS121" s="939"/>
      <c r="BT121" s="939"/>
      <c r="BU121" s="939"/>
      <c r="BV121" s="939">
        <v>4621745</v>
      </c>
      <c r="BW121" s="939"/>
      <c r="BX121" s="939"/>
      <c r="BY121" s="939"/>
      <c r="BZ121" s="939"/>
      <c r="CA121" s="939">
        <v>4835955</v>
      </c>
      <c r="CB121" s="939"/>
      <c r="CC121" s="939"/>
      <c r="CD121" s="939"/>
      <c r="CE121" s="939"/>
      <c r="CF121" s="933">
        <v>66.3</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2991721</v>
      </c>
      <c r="BR122" s="1013"/>
      <c r="BS122" s="1013"/>
      <c r="BT122" s="1013"/>
      <c r="BU122" s="1013"/>
      <c r="BV122" s="1013">
        <v>2740364</v>
      </c>
      <c r="BW122" s="1013"/>
      <c r="BX122" s="1013"/>
      <c r="BY122" s="1013"/>
      <c r="BZ122" s="1013"/>
      <c r="CA122" s="1013">
        <v>2630230</v>
      </c>
      <c r="CB122" s="1013"/>
      <c r="CC122" s="1013"/>
      <c r="CD122" s="1013"/>
      <c r="CE122" s="1013"/>
      <c r="CF122" s="1030">
        <v>36.1</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449</v>
      </c>
      <c r="BP123" s="1018"/>
      <c r="BQ123" s="1076">
        <v>13551569</v>
      </c>
      <c r="BR123" s="1077"/>
      <c r="BS123" s="1077"/>
      <c r="BT123" s="1077"/>
      <c r="BU123" s="1077"/>
      <c r="BV123" s="1077">
        <v>13528567</v>
      </c>
      <c r="BW123" s="1077"/>
      <c r="BX123" s="1077"/>
      <c r="BY123" s="1077"/>
      <c r="BZ123" s="1077"/>
      <c r="CA123" s="1077">
        <v>13640602</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1508</v>
      </c>
      <c r="AB127" s="972"/>
      <c r="AC127" s="972"/>
      <c r="AD127" s="972"/>
      <c r="AE127" s="973"/>
      <c r="AF127" s="974">
        <v>2255</v>
      </c>
      <c r="AG127" s="972"/>
      <c r="AH127" s="972"/>
      <c r="AI127" s="972"/>
      <c r="AJ127" s="973"/>
      <c r="AK127" s="974">
        <v>2692</v>
      </c>
      <c r="AL127" s="972"/>
      <c r="AM127" s="972"/>
      <c r="AN127" s="972"/>
      <c r="AO127" s="973"/>
      <c r="AP127" s="975">
        <v>0</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360806</v>
      </c>
      <c r="AB128" s="1059"/>
      <c r="AC128" s="1059"/>
      <c r="AD128" s="1059"/>
      <c r="AE128" s="1060"/>
      <c r="AF128" s="1061">
        <v>367959</v>
      </c>
      <c r="AG128" s="1059"/>
      <c r="AH128" s="1059"/>
      <c r="AI128" s="1059"/>
      <c r="AJ128" s="1060"/>
      <c r="AK128" s="1061">
        <v>342794</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13.85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7291640</v>
      </c>
      <c r="AB129" s="972"/>
      <c r="AC129" s="972"/>
      <c r="AD129" s="972"/>
      <c r="AE129" s="973"/>
      <c r="AF129" s="974">
        <v>7532655</v>
      </c>
      <c r="AG129" s="972"/>
      <c r="AH129" s="972"/>
      <c r="AI129" s="972"/>
      <c r="AJ129" s="973"/>
      <c r="AK129" s="974">
        <v>7630178</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18.850000000000001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424788</v>
      </c>
      <c r="AB130" s="972"/>
      <c r="AC130" s="972"/>
      <c r="AD130" s="972"/>
      <c r="AE130" s="973"/>
      <c r="AF130" s="974">
        <v>386156</v>
      </c>
      <c r="AG130" s="972"/>
      <c r="AH130" s="972"/>
      <c r="AI130" s="972"/>
      <c r="AJ130" s="973"/>
      <c r="AK130" s="974">
        <v>337198</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1.4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6866852</v>
      </c>
      <c r="AB131" s="999"/>
      <c r="AC131" s="999"/>
      <c r="AD131" s="999"/>
      <c r="AE131" s="1000"/>
      <c r="AF131" s="998">
        <v>7146499</v>
      </c>
      <c r="AG131" s="999"/>
      <c r="AH131" s="999"/>
      <c r="AI131" s="999"/>
      <c r="AJ131" s="1000"/>
      <c r="AK131" s="998">
        <v>7292980</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0.54008736499999999</v>
      </c>
      <c r="AB132" s="1110"/>
      <c r="AC132" s="1110"/>
      <c r="AD132" s="1110"/>
      <c r="AE132" s="1111"/>
      <c r="AF132" s="1112">
        <v>1.465486807</v>
      </c>
      <c r="AG132" s="1110"/>
      <c r="AH132" s="1110"/>
      <c r="AI132" s="1110"/>
      <c r="AJ132" s="1111"/>
      <c r="AK132" s="1112">
        <v>2.354044574</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0.8</v>
      </c>
      <c r="AB133" s="1093"/>
      <c r="AC133" s="1093"/>
      <c r="AD133" s="1093"/>
      <c r="AE133" s="1094"/>
      <c r="AF133" s="1092">
        <v>0.9</v>
      </c>
      <c r="AG133" s="1093"/>
      <c r="AH133" s="1093"/>
      <c r="AI133" s="1093"/>
      <c r="AJ133" s="1094"/>
      <c r="AK133" s="1092">
        <v>1.4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zaO6AAOBUBGonv5soPlfZJL4yrF8IoT8xKlX3a+b30DYU2/EihG1+3/gAVJt+j30mQKB6Fuy1yhIiZe/uScQg==" saltValue="JwxwtfVFVw/3PlX3ohq3a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27" orientation="landscape"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XHW8YT2K6d6JJRu5gdBaIQcA6dsIa3XvpGgP9LEK69zKxpGD8ruSjd8AJBkwEeaM++Hz460PbFGGMEAFeV+1Q==" saltValue="mnYAjBVW1YaOUmhbzL+8pg=="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1ZT+DvVhMvPzWD+rechpgbheIQQxFFNEhq2uONb22SKcE0wOJkyOHRWreVBP8qBrOdTiv27k4nPYQ6XtfOgYDg==" saltValue="QZ79qQoTV3Iv/KdT5Na1ug=="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2513593</v>
      </c>
      <c r="AP9" s="262">
        <v>78518</v>
      </c>
      <c r="AQ9" s="263">
        <v>72090</v>
      </c>
      <c r="AR9" s="264">
        <v>8.9</v>
      </c>
    </row>
    <row r="10" spans="1:46" ht="13.5" customHeight="1" x14ac:dyDescent="0.2">
      <c r="A10" s="247"/>
      <c r="AK10" s="1129" t="s">
        <v>484</v>
      </c>
      <c r="AL10" s="1130"/>
      <c r="AM10" s="1130"/>
      <c r="AN10" s="1131"/>
      <c r="AO10" s="265">
        <v>140497</v>
      </c>
      <c r="AP10" s="265">
        <v>4389</v>
      </c>
      <c r="AQ10" s="266">
        <v>9072</v>
      </c>
      <c r="AR10" s="267">
        <v>-51.6</v>
      </c>
    </row>
    <row r="11" spans="1:46" ht="13.5" customHeight="1" x14ac:dyDescent="0.2">
      <c r="A11" s="247"/>
      <c r="AK11" s="1129" t="s">
        <v>485</v>
      </c>
      <c r="AL11" s="1130"/>
      <c r="AM11" s="1130"/>
      <c r="AN11" s="1131"/>
      <c r="AO11" s="265">
        <v>85236</v>
      </c>
      <c r="AP11" s="265">
        <v>2663</v>
      </c>
      <c r="AQ11" s="266">
        <v>383</v>
      </c>
      <c r="AR11" s="267">
        <v>595.29999999999995</v>
      </c>
    </row>
    <row r="12" spans="1:46" ht="13.5" customHeight="1" x14ac:dyDescent="0.2">
      <c r="A12" s="247"/>
      <c r="AK12" s="1129" t="s">
        <v>486</v>
      </c>
      <c r="AL12" s="1130"/>
      <c r="AM12" s="1130"/>
      <c r="AN12" s="1131"/>
      <c r="AO12" s="265" t="s">
        <v>487</v>
      </c>
      <c r="AP12" s="265" t="s">
        <v>487</v>
      </c>
      <c r="AQ12" s="266">
        <v>26</v>
      </c>
      <c r="AR12" s="267" t="s">
        <v>487</v>
      </c>
    </row>
    <row r="13" spans="1:46" ht="13.5" customHeight="1" x14ac:dyDescent="0.2">
      <c r="A13" s="247"/>
      <c r="AK13" s="1129" t="s">
        <v>488</v>
      </c>
      <c r="AL13" s="1130"/>
      <c r="AM13" s="1130"/>
      <c r="AN13" s="1131"/>
      <c r="AO13" s="265">
        <v>133749</v>
      </c>
      <c r="AP13" s="265">
        <v>4178</v>
      </c>
      <c r="AQ13" s="266">
        <v>2732</v>
      </c>
      <c r="AR13" s="267">
        <v>52.9</v>
      </c>
    </row>
    <row r="14" spans="1:46" ht="13.5" customHeight="1" x14ac:dyDescent="0.2">
      <c r="A14" s="247"/>
      <c r="AK14" s="1129" t="s">
        <v>489</v>
      </c>
      <c r="AL14" s="1130"/>
      <c r="AM14" s="1130"/>
      <c r="AN14" s="1131"/>
      <c r="AO14" s="265">
        <v>26040</v>
      </c>
      <c r="AP14" s="265">
        <v>813</v>
      </c>
      <c r="AQ14" s="266">
        <v>1315</v>
      </c>
      <c r="AR14" s="267">
        <v>-38.200000000000003</v>
      </c>
    </row>
    <row r="15" spans="1:46" ht="13.5" customHeight="1" x14ac:dyDescent="0.2">
      <c r="A15" s="247"/>
      <c r="AK15" s="1132" t="s">
        <v>490</v>
      </c>
      <c r="AL15" s="1133"/>
      <c r="AM15" s="1133"/>
      <c r="AN15" s="1134"/>
      <c r="AO15" s="265">
        <v>-154678</v>
      </c>
      <c r="AP15" s="265">
        <v>-4832</v>
      </c>
      <c r="AQ15" s="266">
        <v>-4107</v>
      </c>
      <c r="AR15" s="267">
        <v>17.7</v>
      </c>
    </row>
    <row r="16" spans="1:46" ht="13.2" x14ac:dyDescent="0.2">
      <c r="A16" s="247"/>
      <c r="AK16" s="1132" t="s">
        <v>178</v>
      </c>
      <c r="AL16" s="1133"/>
      <c r="AM16" s="1133"/>
      <c r="AN16" s="1134"/>
      <c r="AO16" s="265">
        <v>2744437</v>
      </c>
      <c r="AP16" s="265">
        <v>85729</v>
      </c>
      <c r="AQ16" s="266">
        <v>81511</v>
      </c>
      <c r="AR16" s="267">
        <v>5.2</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6.47</v>
      </c>
      <c r="AP21" s="278">
        <v>6.74</v>
      </c>
      <c r="AQ21" s="279">
        <v>-0.27</v>
      </c>
      <c r="AS21" s="280"/>
      <c r="AT21" s="276"/>
    </row>
    <row r="22" spans="1:46" s="248" customFormat="1" ht="13.2" x14ac:dyDescent="0.2">
      <c r="A22" s="276"/>
      <c r="AK22" s="1135" t="s">
        <v>496</v>
      </c>
      <c r="AL22" s="1136"/>
      <c r="AM22" s="1136"/>
      <c r="AN22" s="1137"/>
      <c r="AO22" s="281">
        <v>101.2</v>
      </c>
      <c r="AP22" s="282">
        <v>97</v>
      </c>
      <c r="AQ22" s="283">
        <v>4.2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642035</v>
      </c>
      <c r="AP32" s="291">
        <v>20055</v>
      </c>
      <c r="AQ32" s="292">
        <v>33695</v>
      </c>
      <c r="AR32" s="293">
        <v>-40.5</v>
      </c>
    </row>
    <row r="33" spans="1:46" ht="13.5" customHeight="1" x14ac:dyDescent="0.2">
      <c r="A33" s="247"/>
      <c r="AK33" s="1143" t="s">
        <v>501</v>
      </c>
      <c r="AL33" s="1144"/>
      <c r="AM33" s="1144"/>
      <c r="AN33" s="1145"/>
      <c r="AO33" s="291" t="s">
        <v>487</v>
      </c>
      <c r="AP33" s="291" t="s">
        <v>487</v>
      </c>
      <c r="AQ33" s="292" t="s">
        <v>487</v>
      </c>
      <c r="AR33" s="293" t="s">
        <v>487</v>
      </c>
    </row>
    <row r="34" spans="1:46" ht="27" customHeight="1" x14ac:dyDescent="0.2">
      <c r="A34" s="247"/>
      <c r="AK34" s="1143" t="s">
        <v>502</v>
      </c>
      <c r="AL34" s="1144"/>
      <c r="AM34" s="1144"/>
      <c r="AN34" s="1145"/>
      <c r="AO34" s="291" t="s">
        <v>487</v>
      </c>
      <c r="AP34" s="291" t="s">
        <v>487</v>
      </c>
      <c r="AQ34" s="292" t="s">
        <v>487</v>
      </c>
      <c r="AR34" s="293" t="s">
        <v>487</v>
      </c>
    </row>
    <row r="35" spans="1:46" ht="27" customHeight="1" x14ac:dyDescent="0.2">
      <c r="A35" s="247"/>
      <c r="AK35" s="1143" t="s">
        <v>503</v>
      </c>
      <c r="AL35" s="1144"/>
      <c r="AM35" s="1144"/>
      <c r="AN35" s="1145"/>
      <c r="AO35" s="291">
        <v>94545</v>
      </c>
      <c r="AP35" s="291">
        <v>2953</v>
      </c>
      <c r="AQ35" s="292">
        <v>8394</v>
      </c>
      <c r="AR35" s="293">
        <v>-64.8</v>
      </c>
    </row>
    <row r="36" spans="1:46" ht="27" customHeight="1" x14ac:dyDescent="0.2">
      <c r="A36" s="247"/>
      <c r="AK36" s="1143" t="s">
        <v>504</v>
      </c>
      <c r="AL36" s="1144"/>
      <c r="AM36" s="1144"/>
      <c r="AN36" s="1145"/>
      <c r="AO36" s="291">
        <v>112400</v>
      </c>
      <c r="AP36" s="291">
        <v>3511</v>
      </c>
      <c r="AQ36" s="292">
        <v>1998</v>
      </c>
      <c r="AR36" s="293">
        <v>75.7</v>
      </c>
    </row>
    <row r="37" spans="1:46" ht="13.5" customHeight="1" x14ac:dyDescent="0.2">
      <c r="A37" s="247"/>
      <c r="AK37" s="1143" t="s">
        <v>505</v>
      </c>
      <c r="AL37" s="1144"/>
      <c r="AM37" s="1144"/>
      <c r="AN37" s="1145"/>
      <c r="AO37" s="291">
        <v>2692</v>
      </c>
      <c r="AP37" s="291">
        <v>84</v>
      </c>
      <c r="AQ37" s="292">
        <v>1021</v>
      </c>
      <c r="AR37" s="293">
        <v>-91.8</v>
      </c>
    </row>
    <row r="38" spans="1:46" ht="27" customHeight="1" x14ac:dyDescent="0.2">
      <c r="A38" s="247"/>
      <c r="AK38" s="1146" t="s">
        <v>506</v>
      </c>
      <c r="AL38" s="1147"/>
      <c r="AM38" s="1147"/>
      <c r="AN38" s="1148"/>
      <c r="AO38" s="294" t="s">
        <v>487</v>
      </c>
      <c r="AP38" s="294" t="s">
        <v>487</v>
      </c>
      <c r="AQ38" s="295">
        <v>3</v>
      </c>
      <c r="AR38" s="283" t="s">
        <v>487</v>
      </c>
      <c r="AS38" s="290"/>
    </row>
    <row r="39" spans="1:46" ht="13.2" x14ac:dyDescent="0.2">
      <c r="A39" s="247"/>
      <c r="AK39" s="1146" t="s">
        <v>507</v>
      </c>
      <c r="AL39" s="1147"/>
      <c r="AM39" s="1147"/>
      <c r="AN39" s="1148"/>
      <c r="AO39" s="291">
        <v>-342794</v>
      </c>
      <c r="AP39" s="291">
        <v>-10708</v>
      </c>
      <c r="AQ39" s="292">
        <v>-3210</v>
      </c>
      <c r="AR39" s="293">
        <v>233.6</v>
      </c>
      <c r="AS39" s="290"/>
    </row>
    <row r="40" spans="1:46" ht="27" customHeight="1" x14ac:dyDescent="0.2">
      <c r="A40" s="247"/>
      <c r="AK40" s="1143" t="s">
        <v>508</v>
      </c>
      <c r="AL40" s="1144"/>
      <c r="AM40" s="1144"/>
      <c r="AN40" s="1145"/>
      <c r="AO40" s="291">
        <v>-337198</v>
      </c>
      <c r="AP40" s="291">
        <v>-10533</v>
      </c>
      <c r="AQ40" s="292">
        <v>-26336</v>
      </c>
      <c r="AR40" s="293">
        <v>-60</v>
      </c>
      <c r="AS40" s="290"/>
    </row>
    <row r="41" spans="1:46" ht="13.2" x14ac:dyDescent="0.2">
      <c r="A41" s="247"/>
      <c r="AK41" s="1149" t="s">
        <v>288</v>
      </c>
      <c r="AL41" s="1150"/>
      <c r="AM41" s="1150"/>
      <c r="AN41" s="1151"/>
      <c r="AO41" s="291">
        <v>171680</v>
      </c>
      <c r="AP41" s="291">
        <v>5363</v>
      </c>
      <c r="AQ41" s="292">
        <v>15565</v>
      </c>
      <c r="AR41" s="293">
        <v>-65.5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2401695</v>
      </c>
      <c r="AN51" s="313">
        <v>73744</v>
      </c>
      <c r="AO51" s="314">
        <v>-39</v>
      </c>
      <c r="AP51" s="315">
        <v>52068</v>
      </c>
      <c r="AQ51" s="316">
        <v>1.6</v>
      </c>
      <c r="AR51" s="317">
        <v>-40.6</v>
      </c>
    </row>
    <row r="52" spans="1:44" ht="13.2" x14ac:dyDescent="0.2">
      <c r="A52" s="247"/>
      <c r="AK52" s="318"/>
      <c r="AL52" s="319" t="s">
        <v>518</v>
      </c>
      <c r="AM52" s="320">
        <v>1583655</v>
      </c>
      <c r="AN52" s="321">
        <v>48626</v>
      </c>
      <c r="AO52" s="322">
        <v>4.9000000000000004</v>
      </c>
      <c r="AP52" s="323">
        <v>26936</v>
      </c>
      <c r="AQ52" s="324">
        <v>3.4</v>
      </c>
      <c r="AR52" s="325">
        <v>1.5</v>
      </c>
    </row>
    <row r="53" spans="1:44" ht="13.2" x14ac:dyDescent="0.2">
      <c r="A53" s="247"/>
      <c r="AK53" s="303" t="s">
        <v>519</v>
      </c>
      <c r="AL53" s="304"/>
      <c r="AM53" s="312">
        <v>2123227</v>
      </c>
      <c r="AN53" s="313">
        <v>65678</v>
      </c>
      <c r="AO53" s="314">
        <v>-10.9</v>
      </c>
      <c r="AP53" s="315">
        <v>47161</v>
      </c>
      <c r="AQ53" s="316">
        <v>-9.4</v>
      </c>
      <c r="AR53" s="317">
        <v>-1.5</v>
      </c>
    </row>
    <row r="54" spans="1:44" ht="13.2" x14ac:dyDescent="0.2">
      <c r="A54" s="247"/>
      <c r="AK54" s="318"/>
      <c r="AL54" s="319" t="s">
        <v>518</v>
      </c>
      <c r="AM54" s="320">
        <v>1322825</v>
      </c>
      <c r="AN54" s="321">
        <v>40919</v>
      </c>
      <c r="AO54" s="322">
        <v>-15.8</v>
      </c>
      <c r="AP54" s="323">
        <v>24595</v>
      </c>
      <c r="AQ54" s="324">
        <v>-8.6999999999999993</v>
      </c>
      <c r="AR54" s="325">
        <v>-7.1</v>
      </c>
    </row>
    <row r="55" spans="1:44" ht="13.2" x14ac:dyDescent="0.2">
      <c r="A55" s="247"/>
      <c r="AK55" s="303" t="s">
        <v>520</v>
      </c>
      <c r="AL55" s="304"/>
      <c r="AM55" s="312">
        <v>1543824</v>
      </c>
      <c r="AN55" s="313">
        <v>48003</v>
      </c>
      <c r="AO55" s="314">
        <v>-26.9</v>
      </c>
      <c r="AP55" s="315">
        <v>43423</v>
      </c>
      <c r="AQ55" s="316">
        <v>-7.9</v>
      </c>
      <c r="AR55" s="317">
        <v>-19</v>
      </c>
    </row>
    <row r="56" spans="1:44" ht="13.2" x14ac:dyDescent="0.2">
      <c r="A56" s="247"/>
      <c r="AK56" s="318"/>
      <c r="AL56" s="319" t="s">
        <v>518</v>
      </c>
      <c r="AM56" s="320">
        <v>1087361</v>
      </c>
      <c r="AN56" s="321">
        <v>33810</v>
      </c>
      <c r="AO56" s="322">
        <v>-17.399999999999999</v>
      </c>
      <c r="AP56" s="323">
        <v>22207</v>
      </c>
      <c r="AQ56" s="324">
        <v>-9.6999999999999993</v>
      </c>
      <c r="AR56" s="325">
        <v>-7.7</v>
      </c>
    </row>
    <row r="57" spans="1:44" ht="13.2" x14ac:dyDescent="0.2">
      <c r="A57" s="247"/>
      <c r="AK57" s="303" t="s">
        <v>521</v>
      </c>
      <c r="AL57" s="304"/>
      <c r="AM57" s="312">
        <v>1015572</v>
      </c>
      <c r="AN57" s="313">
        <v>31675</v>
      </c>
      <c r="AO57" s="314">
        <v>-34</v>
      </c>
      <c r="AP57" s="315">
        <v>45265</v>
      </c>
      <c r="AQ57" s="316">
        <v>4.2</v>
      </c>
      <c r="AR57" s="317">
        <v>-38.200000000000003</v>
      </c>
    </row>
    <row r="58" spans="1:44" ht="13.2" x14ac:dyDescent="0.2">
      <c r="A58" s="247"/>
      <c r="AK58" s="318"/>
      <c r="AL58" s="319" t="s">
        <v>518</v>
      </c>
      <c r="AM58" s="320">
        <v>869916</v>
      </c>
      <c r="AN58" s="321">
        <v>27132</v>
      </c>
      <c r="AO58" s="322">
        <v>-19.8</v>
      </c>
      <c r="AP58" s="323">
        <v>22600</v>
      </c>
      <c r="AQ58" s="324">
        <v>1.8</v>
      </c>
      <c r="AR58" s="325">
        <v>-21.6</v>
      </c>
    </row>
    <row r="59" spans="1:44" ht="13.2" x14ac:dyDescent="0.2">
      <c r="A59" s="247"/>
      <c r="AK59" s="303" t="s">
        <v>522</v>
      </c>
      <c r="AL59" s="304"/>
      <c r="AM59" s="312">
        <v>1762827</v>
      </c>
      <c r="AN59" s="313">
        <v>55066</v>
      </c>
      <c r="AO59" s="314">
        <v>73.8</v>
      </c>
      <c r="AP59" s="315">
        <v>54621</v>
      </c>
      <c r="AQ59" s="316">
        <v>20.7</v>
      </c>
      <c r="AR59" s="317">
        <v>53.1</v>
      </c>
    </row>
    <row r="60" spans="1:44" ht="13.2" x14ac:dyDescent="0.2">
      <c r="A60" s="247"/>
      <c r="AK60" s="318"/>
      <c r="AL60" s="319" t="s">
        <v>518</v>
      </c>
      <c r="AM60" s="320">
        <v>1558520</v>
      </c>
      <c r="AN60" s="321">
        <v>48684</v>
      </c>
      <c r="AO60" s="322">
        <v>79.400000000000006</v>
      </c>
      <c r="AP60" s="323">
        <v>30892</v>
      </c>
      <c r="AQ60" s="324">
        <v>36.700000000000003</v>
      </c>
      <c r="AR60" s="325">
        <v>42.7</v>
      </c>
    </row>
    <row r="61" spans="1:44" ht="13.2" x14ac:dyDescent="0.2">
      <c r="A61" s="247"/>
      <c r="AK61" s="303" t="s">
        <v>523</v>
      </c>
      <c r="AL61" s="326"/>
      <c r="AM61" s="312">
        <v>1769429</v>
      </c>
      <c r="AN61" s="313">
        <v>54833</v>
      </c>
      <c r="AO61" s="314">
        <v>-7.4</v>
      </c>
      <c r="AP61" s="315">
        <v>48508</v>
      </c>
      <c r="AQ61" s="327">
        <v>1.8</v>
      </c>
      <c r="AR61" s="317">
        <v>-9.1999999999999993</v>
      </c>
    </row>
    <row r="62" spans="1:44" ht="13.2" x14ac:dyDescent="0.2">
      <c r="A62" s="247"/>
      <c r="AK62" s="318"/>
      <c r="AL62" s="319" t="s">
        <v>518</v>
      </c>
      <c r="AM62" s="320">
        <v>1284455</v>
      </c>
      <c r="AN62" s="321">
        <v>39834</v>
      </c>
      <c r="AO62" s="322">
        <v>6.3</v>
      </c>
      <c r="AP62" s="323">
        <v>25446</v>
      </c>
      <c r="AQ62" s="324">
        <v>4.7</v>
      </c>
      <c r="AR62" s="325">
        <v>1.6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xkc3/pCAZ0rvdB71QqzURUoDDS6d6mjwsgw/hgIM2L+Ts7F3nPZJVpYTw+hsLDK0NfCjk/jC4zA/xJyHa/QyQ==" saltValue="9FxNdYdIwk878kcxoH+O/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mvXyueMPHQb0upHKA+z0Bel9mHsUj0/zz2Wirhfz8FFZTf84G1h2eyqJt0tUQy0jD6eU1cwsLCnZ35lBPtaZ1Q==" saltValue="6tyMWzHBD4j5E+iwNgSfe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6edEe7YZxoMRQ6mroybzSZVSy7aDn+GtjFQ8CNyzMdXS6XE5r/gKmunameLf3BApaXyCoPUa0AHh4svkuACi5g==" saltValue="4hq9x3DENRDfaNrmVA80B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14.37</v>
      </c>
      <c r="G47" s="12">
        <v>23.62</v>
      </c>
      <c r="H47" s="12">
        <v>28.49</v>
      </c>
      <c r="I47" s="12">
        <v>26.71</v>
      </c>
      <c r="J47" s="13">
        <v>27.14</v>
      </c>
    </row>
    <row r="48" spans="2:10" ht="57.75" customHeight="1" x14ac:dyDescent="0.2">
      <c r="B48" s="14"/>
      <c r="C48" s="1154" t="s">
        <v>4</v>
      </c>
      <c r="D48" s="1154"/>
      <c r="E48" s="1155"/>
      <c r="F48" s="15">
        <v>5.45</v>
      </c>
      <c r="G48" s="16">
        <v>9.25</v>
      </c>
      <c r="H48" s="16">
        <v>6.37</v>
      </c>
      <c r="I48" s="16">
        <v>5.62</v>
      </c>
      <c r="J48" s="17">
        <v>6.01</v>
      </c>
    </row>
    <row r="49" spans="2:10" ht="57.75" customHeight="1" thickBot="1" x14ac:dyDescent="0.25">
      <c r="B49" s="18"/>
      <c r="C49" s="1156" t="s">
        <v>5</v>
      </c>
      <c r="D49" s="1156"/>
      <c r="E49" s="1157"/>
      <c r="F49" s="19" t="s">
        <v>530</v>
      </c>
      <c r="G49" s="20">
        <v>13.69</v>
      </c>
      <c r="H49" s="20">
        <v>1.64</v>
      </c>
      <c r="I49" s="20" t="s">
        <v>531</v>
      </c>
      <c r="J49" s="21">
        <v>1.24</v>
      </c>
    </row>
    <row r="50" spans="2:10" ht="13.2" x14ac:dyDescent="0.2"/>
  </sheetData>
  <sheetProtection algorithmName="SHA-512" hashValue="PUbQ2Jam4bt9QLWBE++bEwDUEMBj7eNDg8tHufx3fym6kypNj+9cTWmaBYZAeufomSOsdnOcowAECl1uQXV5qg==" saltValue="H6mugEuxM3B0lpTJSr6yJ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532</v>
      </c>
      <c r="D34" s="1162"/>
      <c r="E34" s="1163"/>
      <c r="F34" s="32">
        <v>1.37</v>
      </c>
      <c r="G34" s="33">
        <v>2.4300000000000002</v>
      </c>
      <c r="H34" s="33">
        <v>3.28</v>
      </c>
      <c r="I34" s="33">
        <v>4.4400000000000004</v>
      </c>
      <c r="J34" s="34">
        <v>5.69</v>
      </c>
      <c r="K34" s="22"/>
      <c r="L34" s="22"/>
      <c r="M34" s="22"/>
      <c r="N34" s="22"/>
      <c r="O34" s="22"/>
      <c r="P34" s="22"/>
    </row>
    <row r="35" spans="1:16" ht="39" customHeight="1" x14ac:dyDescent="0.2">
      <c r="A35" s="22"/>
      <c r="B35" s="35"/>
      <c r="C35" s="1158" t="s">
        <v>533</v>
      </c>
      <c r="D35" s="1158"/>
      <c r="E35" s="1159"/>
      <c r="F35" s="36">
        <v>5.45</v>
      </c>
      <c r="G35" s="37">
        <v>8.76</v>
      </c>
      <c r="H35" s="37">
        <v>6</v>
      </c>
      <c r="I35" s="37">
        <v>5.12</v>
      </c>
      <c r="J35" s="38">
        <v>5.57</v>
      </c>
      <c r="K35" s="22"/>
      <c r="L35" s="22"/>
      <c r="M35" s="22"/>
      <c r="N35" s="22"/>
      <c r="O35" s="22"/>
      <c r="P35" s="22"/>
    </row>
    <row r="36" spans="1:16" ht="39" customHeight="1" x14ac:dyDescent="0.2">
      <c r="A36" s="22"/>
      <c r="B36" s="35"/>
      <c r="C36" s="1158" t="s">
        <v>534</v>
      </c>
      <c r="D36" s="1158"/>
      <c r="E36" s="1159"/>
      <c r="F36" s="36">
        <v>0.41</v>
      </c>
      <c r="G36" s="37">
        <v>0.49</v>
      </c>
      <c r="H36" s="37">
        <v>0.09</v>
      </c>
      <c r="I36" s="37">
        <v>0.45</v>
      </c>
      <c r="J36" s="38">
        <v>0.57999999999999996</v>
      </c>
      <c r="K36" s="22"/>
      <c r="L36" s="22"/>
      <c r="M36" s="22"/>
      <c r="N36" s="22"/>
      <c r="O36" s="22"/>
      <c r="P36" s="22"/>
    </row>
    <row r="37" spans="1:16" ht="39" customHeight="1" x14ac:dyDescent="0.2">
      <c r="A37" s="22"/>
      <c r="B37" s="35"/>
      <c r="C37" s="1158" t="s">
        <v>535</v>
      </c>
      <c r="D37" s="1158"/>
      <c r="E37" s="1159"/>
      <c r="F37" s="36">
        <v>0</v>
      </c>
      <c r="G37" s="37">
        <v>0.48</v>
      </c>
      <c r="H37" s="37">
        <v>0.35</v>
      </c>
      <c r="I37" s="37">
        <v>0.49</v>
      </c>
      <c r="J37" s="38">
        <v>0.43</v>
      </c>
      <c r="K37" s="22"/>
      <c r="L37" s="22"/>
      <c r="M37" s="22"/>
      <c r="N37" s="22"/>
      <c r="O37" s="22"/>
      <c r="P37" s="22"/>
    </row>
    <row r="38" spans="1:16" ht="39" customHeight="1" x14ac:dyDescent="0.2">
      <c r="A38" s="22"/>
      <c r="B38" s="35"/>
      <c r="C38" s="1158" t="s">
        <v>536</v>
      </c>
      <c r="D38" s="1158"/>
      <c r="E38" s="1159"/>
      <c r="F38" s="36">
        <v>0.09</v>
      </c>
      <c r="G38" s="37">
        <v>0.11</v>
      </c>
      <c r="H38" s="37">
        <v>0.14000000000000001</v>
      </c>
      <c r="I38" s="37">
        <v>0.16</v>
      </c>
      <c r="J38" s="38">
        <v>0.14000000000000001</v>
      </c>
      <c r="K38" s="22"/>
      <c r="L38" s="22"/>
      <c r="M38" s="22"/>
      <c r="N38" s="22"/>
      <c r="O38" s="22"/>
      <c r="P38" s="22"/>
    </row>
    <row r="39" spans="1:16" ht="39" customHeight="1" x14ac:dyDescent="0.2">
      <c r="A39" s="22"/>
      <c r="B39" s="35"/>
      <c r="C39" s="1158" t="s">
        <v>537</v>
      </c>
      <c r="D39" s="1158"/>
      <c r="E39" s="1159"/>
      <c r="F39" s="36">
        <v>0.84</v>
      </c>
      <c r="G39" s="37">
        <v>0.11</v>
      </c>
      <c r="H39" s="37">
        <v>0.13</v>
      </c>
      <c r="I39" s="37">
        <v>0.01</v>
      </c>
      <c r="J39" s="38">
        <v>0.01</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539</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iDwKF9gejulA9/b5V0bmdC15GD3vhIVKXx36cqRDk39aD7vCB0Y1syU231bL1gTW4lmghRSADvoh1Hw/iuBYQ==" saltValue="W+VQpF8ZNZ/qVBLRoKOZ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516</v>
      </c>
      <c r="L45" s="58">
        <v>550</v>
      </c>
      <c r="M45" s="58">
        <v>605</v>
      </c>
      <c r="N45" s="58">
        <v>651</v>
      </c>
      <c r="O45" s="59">
        <v>642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95</v>
      </c>
      <c r="L48" s="62">
        <v>99</v>
      </c>
      <c r="M48" s="62">
        <v>91</v>
      </c>
      <c r="N48" s="62">
        <v>91</v>
      </c>
      <c r="O48" s="63">
        <v>95</v>
      </c>
      <c r="P48" s="46"/>
      <c r="Q48" s="46"/>
      <c r="R48" s="46"/>
      <c r="S48" s="46"/>
      <c r="T48" s="46"/>
      <c r="U48" s="46"/>
    </row>
    <row r="49" spans="1:21" ht="30.75" customHeight="1" x14ac:dyDescent="0.2">
      <c r="A49" s="46"/>
      <c r="B49" s="1166"/>
      <c r="C49" s="1167"/>
      <c r="D49" s="60"/>
      <c r="E49" s="1172" t="s">
        <v>14</v>
      </c>
      <c r="F49" s="1172"/>
      <c r="G49" s="1172"/>
      <c r="H49" s="1172"/>
      <c r="I49" s="1172"/>
      <c r="J49" s="1173"/>
      <c r="K49" s="61">
        <v>139</v>
      </c>
      <c r="L49" s="62">
        <v>121</v>
      </c>
      <c r="M49" s="62">
        <v>125</v>
      </c>
      <c r="N49" s="62">
        <v>114</v>
      </c>
      <c r="O49" s="63">
        <v>112</v>
      </c>
      <c r="P49" s="46"/>
      <c r="Q49" s="46"/>
      <c r="R49" s="46"/>
      <c r="S49" s="46"/>
      <c r="T49" s="46"/>
      <c r="U49" s="46"/>
    </row>
    <row r="50" spans="1:21" ht="30.75" customHeight="1" x14ac:dyDescent="0.2">
      <c r="A50" s="46"/>
      <c r="B50" s="1166"/>
      <c r="C50" s="1167"/>
      <c r="D50" s="60"/>
      <c r="E50" s="1172" t="s">
        <v>15</v>
      </c>
      <c r="F50" s="1172"/>
      <c r="G50" s="1172"/>
      <c r="H50" s="1172"/>
      <c r="I50" s="1172"/>
      <c r="J50" s="1173"/>
      <c r="K50" s="61">
        <v>1</v>
      </c>
      <c r="L50" s="62">
        <v>1</v>
      </c>
      <c r="M50" s="62">
        <v>2</v>
      </c>
      <c r="N50" s="62">
        <v>2</v>
      </c>
      <c r="O50" s="63">
        <v>3</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687</v>
      </c>
      <c r="L52" s="62">
        <v>704</v>
      </c>
      <c r="M52" s="62">
        <v>787</v>
      </c>
      <c r="N52" s="62">
        <v>754</v>
      </c>
      <c r="O52" s="63">
        <v>680</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64</v>
      </c>
      <c r="L53" s="67">
        <v>67</v>
      </c>
      <c r="M53" s="67">
        <v>36</v>
      </c>
      <c r="N53" s="67">
        <v>104</v>
      </c>
      <c r="O53" s="68">
        <v>172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dfdXy8OZkH3/sWuraA9HY5M1DkKelPsvYfPaUG1wNLQydLxU5cavWBCja0TozKLrhrAVbA6qFPi5qug2OCmcw==" saltValue="wfJ9X5cloPSysAcXZNyEb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view="pageBreakPreview" zoomScale="70" zoomScaleNormal="100" zoomScaleSheetLayoutView="7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8172</v>
      </c>
      <c r="J41" s="331">
        <v>8205</v>
      </c>
      <c r="K41" s="331">
        <v>7918</v>
      </c>
      <c r="L41" s="331">
        <v>7344</v>
      </c>
      <c r="M41" s="332">
        <v>6764</v>
      </c>
    </row>
    <row r="42" spans="2:13" ht="27.75" customHeight="1" x14ac:dyDescent="0.2">
      <c r="B42" s="1197"/>
      <c r="C42" s="1198"/>
      <c r="D42" s="104"/>
      <c r="E42" s="1203" t="s">
        <v>32</v>
      </c>
      <c r="F42" s="1203"/>
      <c r="G42" s="1203"/>
      <c r="H42" s="1204"/>
      <c r="I42" s="333">
        <v>708</v>
      </c>
      <c r="J42" s="334">
        <v>722</v>
      </c>
      <c r="K42" s="334">
        <v>799</v>
      </c>
      <c r="L42" s="334">
        <v>737</v>
      </c>
      <c r="M42" s="335">
        <v>969</v>
      </c>
    </row>
    <row r="43" spans="2:13" ht="27.75" customHeight="1" x14ac:dyDescent="0.2">
      <c r="B43" s="1197"/>
      <c r="C43" s="1198"/>
      <c r="D43" s="104"/>
      <c r="E43" s="1203" t="s">
        <v>33</v>
      </c>
      <c r="F43" s="1203"/>
      <c r="G43" s="1203"/>
      <c r="H43" s="1204"/>
      <c r="I43" s="333">
        <v>1664</v>
      </c>
      <c r="J43" s="334">
        <v>1445</v>
      </c>
      <c r="K43" s="334">
        <v>1190</v>
      </c>
      <c r="L43" s="334">
        <v>1308</v>
      </c>
      <c r="M43" s="335">
        <v>1656</v>
      </c>
    </row>
    <row r="44" spans="2:13" ht="27.75" customHeight="1" x14ac:dyDescent="0.2">
      <c r="B44" s="1197"/>
      <c r="C44" s="1198"/>
      <c r="D44" s="104"/>
      <c r="E44" s="1203" t="s">
        <v>34</v>
      </c>
      <c r="F44" s="1203"/>
      <c r="G44" s="1203"/>
      <c r="H44" s="1204"/>
      <c r="I44" s="333">
        <v>914</v>
      </c>
      <c r="J44" s="334">
        <v>847</v>
      </c>
      <c r="K44" s="334">
        <v>926</v>
      </c>
      <c r="L44" s="334">
        <v>892</v>
      </c>
      <c r="M44" s="335">
        <v>837</v>
      </c>
    </row>
    <row r="45" spans="2:13" ht="27.75" customHeight="1" x14ac:dyDescent="0.2">
      <c r="B45" s="1197"/>
      <c r="C45" s="1198"/>
      <c r="D45" s="104"/>
      <c r="E45" s="1203" t="s">
        <v>35</v>
      </c>
      <c r="F45" s="1203"/>
      <c r="G45" s="1203"/>
      <c r="H45" s="1204"/>
      <c r="I45" s="333">
        <v>1463</v>
      </c>
      <c r="J45" s="334">
        <v>1552</v>
      </c>
      <c r="K45" s="334">
        <v>1397</v>
      </c>
      <c r="L45" s="334">
        <v>1314</v>
      </c>
      <c r="M45" s="335">
        <v>1330</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5018</v>
      </c>
      <c r="J50" s="334">
        <v>5790</v>
      </c>
      <c r="K50" s="334">
        <v>6215</v>
      </c>
      <c r="L50" s="334">
        <v>6166</v>
      </c>
      <c r="M50" s="335">
        <v>6174</v>
      </c>
    </row>
    <row r="51" spans="2:13" ht="27.75" customHeight="1" x14ac:dyDescent="0.2">
      <c r="B51" s="1197"/>
      <c r="C51" s="1198"/>
      <c r="D51" s="104"/>
      <c r="E51" s="1203" t="s">
        <v>42</v>
      </c>
      <c r="F51" s="1203"/>
      <c r="G51" s="1203"/>
      <c r="H51" s="1204"/>
      <c r="I51" s="333">
        <v>3956</v>
      </c>
      <c r="J51" s="334">
        <v>4322</v>
      </c>
      <c r="K51" s="334">
        <v>4344</v>
      </c>
      <c r="L51" s="334">
        <v>4622</v>
      </c>
      <c r="M51" s="335">
        <v>4836</v>
      </c>
    </row>
    <row r="52" spans="2:13" ht="27.75" customHeight="1" x14ac:dyDescent="0.2">
      <c r="B52" s="1199"/>
      <c r="C52" s="1200"/>
      <c r="D52" s="104"/>
      <c r="E52" s="1203" t="s">
        <v>43</v>
      </c>
      <c r="F52" s="1203"/>
      <c r="G52" s="1203"/>
      <c r="H52" s="1204"/>
      <c r="I52" s="333">
        <v>3543</v>
      </c>
      <c r="J52" s="334">
        <v>3333</v>
      </c>
      <c r="K52" s="334">
        <v>2992</v>
      </c>
      <c r="L52" s="334">
        <v>2740</v>
      </c>
      <c r="M52" s="335">
        <v>2630</v>
      </c>
    </row>
    <row r="53" spans="2:13" ht="27.75" customHeight="1" thickBot="1" x14ac:dyDescent="0.25">
      <c r="B53" s="1210" t="s">
        <v>19</v>
      </c>
      <c r="C53" s="1211"/>
      <c r="D53" s="108"/>
      <c r="E53" s="1212" t="s">
        <v>44</v>
      </c>
      <c r="F53" s="1212"/>
      <c r="G53" s="1212"/>
      <c r="H53" s="1213"/>
      <c r="I53" s="336">
        <v>404</v>
      </c>
      <c r="J53" s="337">
        <v>-673</v>
      </c>
      <c r="K53" s="337">
        <v>-1322</v>
      </c>
      <c r="L53" s="337">
        <v>-1934</v>
      </c>
      <c r="M53" s="338">
        <v>-2084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s0/IeXyTBhO4ue37NBDLZqr+ICCHZ5qWh1CC5SiCQvrWRbR+waLMQgIWDgUgwbxhuinSc3tCXny0xW/dwg+hA==" saltValue="jBgPU0iXXREjHir+tLnh1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2078</v>
      </c>
      <c r="G55" s="339">
        <v>2012</v>
      </c>
      <c r="H55" s="340">
        <v>2071</v>
      </c>
    </row>
    <row r="56" spans="2:8" ht="52.5" customHeight="1" x14ac:dyDescent="0.2">
      <c r="B56" s="120"/>
      <c r="C56" s="1224" t="s">
        <v>47</v>
      </c>
      <c r="D56" s="1224"/>
      <c r="E56" s="1225"/>
      <c r="F56" s="341" t="s">
        <v>487</v>
      </c>
      <c r="G56" s="341" t="s">
        <v>487</v>
      </c>
      <c r="H56" s="342" t="s">
        <v>487</v>
      </c>
    </row>
    <row r="57" spans="2:8" ht="53.25" customHeight="1" x14ac:dyDescent="0.2">
      <c r="B57" s="120"/>
      <c r="C57" s="1226" t="s">
        <v>48</v>
      </c>
      <c r="D57" s="1226"/>
      <c r="E57" s="1227"/>
      <c r="F57" s="343">
        <v>4144</v>
      </c>
      <c r="G57" s="343">
        <v>4420</v>
      </c>
      <c r="H57" s="344">
        <v>4086</v>
      </c>
    </row>
    <row r="58" spans="2:8" ht="45.75" customHeight="1" x14ac:dyDescent="0.2">
      <c r="B58" s="121"/>
      <c r="C58" s="1214" t="s">
        <v>560</v>
      </c>
      <c r="D58" s="1215"/>
      <c r="E58" s="1216"/>
      <c r="F58" s="345">
        <v>2616</v>
      </c>
      <c r="G58" s="345">
        <v>2579</v>
      </c>
      <c r="H58" s="346">
        <v>2490</v>
      </c>
    </row>
    <row r="59" spans="2:8" ht="45.75" customHeight="1" x14ac:dyDescent="0.2">
      <c r="B59" s="121"/>
      <c r="C59" s="1214" t="s">
        <v>561</v>
      </c>
      <c r="D59" s="1215"/>
      <c r="E59" s="1216"/>
      <c r="F59" s="345">
        <v>637</v>
      </c>
      <c r="G59" s="345">
        <v>787</v>
      </c>
      <c r="H59" s="346">
        <v>887</v>
      </c>
    </row>
    <row r="60" spans="2:8" ht="45.75" customHeight="1" x14ac:dyDescent="0.2">
      <c r="B60" s="121"/>
      <c r="C60" s="1214" t="s">
        <v>562</v>
      </c>
      <c r="D60" s="1215"/>
      <c r="E60" s="1216"/>
      <c r="F60" s="345">
        <v>376</v>
      </c>
      <c r="G60" s="345">
        <v>593</v>
      </c>
      <c r="H60" s="346">
        <v>283</v>
      </c>
    </row>
    <row r="61" spans="2:8" ht="45.75" customHeight="1" x14ac:dyDescent="0.2">
      <c r="B61" s="121"/>
      <c r="C61" s="1214" t="s">
        <v>563</v>
      </c>
      <c r="D61" s="1215"/>
      <c r="E61" s="1216"/>
      <c r="F61" s="345">
        <v>170</v>
      </c>
      <c r="G61" s="345">
        <v>152</v>
      </c>
      <c r="H61" s="346">
        <v>135</v>
      </c>
    </row>
    <row r="62" spans="2:8" ht="45.75" customHeight="1" thickBot="1" x14ac:dyDescent="0.25">
      <c r="B62" s="122"/>
      <c r="C62" s="1217" t="s">
        <v>564</v>
      </c>
      <c r="D62" s="1218"/>
      <c r="E62" s="1219"/>
      <c r="F62" s="347">
        <v>129</v>
      </c>
      <c r="G62" s="347">
        <v>129</v>
      </c>
      <c r="H62" s="348">
        <v>122</v>
      </c>
    </row>
    <row r="63" spans="2:8" ht="52.5" customHeight="1" thickBot="1" x14ac:dyDescent="0.25">
      <c r="B63" s="123"/>
      <c r="C63" s="1220" t="s">
        <v>49</v>
      </c>
      <c r="D63" s="1220"/>
      <c r="E63" s="1221"/>
      <c r="F63" s="349">
        <v>6221</v>
      </c>
      <c r="G63" s="349">
        <v>6432</v>
      </c>
      <c r="H63" s="350">
        <v>6157</v>
      </c>
    </row>
    <row r="64" spans="2:8" ht="13.2" x14ac:dyDescent="0.2"/>
  </sheetData>
  <sheetProtection algorithmName="SHA-512" hashValue="RaTcaUIizNBuH5iS7HSrSXv3edHOcKZ5VtXD0hP1wPQ+LIDAne0+xp49INE1QtdC9jsaYWRmBVhm0y7Ebmzq6A==" saltValue="IuZ78mzUNhopuHW593nF8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7FBCC-F3B1-46EA-B72A-E2E64D3A5586}">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9" t="s">
        <v>567</v>
      </c>
      <c r="AO43" s="1228"/>
      <c r="AP43" s="1228"/>
      <c r="AQ43" s="1228"/>
      <c r="AR43" s="1228"/>
      <c r="AS43" s="1228"/>
      <c r="AT43" s="1228"/>
      <c r="AU43" s="1228"/>
      <c r="AV43" s="1228"/>
      <c r="AW43" s="1228"/>
      <c r="AX43" s="1228"/>
      <c r="AY43" s="1228"/>
      <c r="AZ43" s="1228"/>
      <c r="BA43" s="1228"/>
      <c r="BB43" s="1228"/>
      <c r="BC43" s="1228"/>
      <c r="BD43" s="1228"/>
      <c r="BE43" s="1228"/>
      <c r="BF43" s="1228"/>
      <c r="BG43" s="1228"/>
      <c r="BH43" s="1228"/>
      <c r="BI43" s="1228"/>
      <c r="BJ43" s="1228"/>
      <c r="BK43" s="1228"/>
      <c r="BL43" s="1228"/>
      <c r="BM43" s="1228"/>
      <c r="BN43" s="1228"/>
      <c r="BO43" s="1228"/>
      <c r="BP43" s="1228"/>
      <c r="BQ43" s="1228"/>
      <c r="BR43" s="1228"/>
      <c r="BS43" s="1228"/>
      <c r="BT43" s="1228"/>
      <c r="BU43" s="1228"/>
      <c r="BV43" s="1228"/>
      <c r="BW43" s="1228"/>
      <c r="BX43" s="1228"/>
      <c r="BY43" s="1228"/>
      <c r="BZ43" s="1228"/>
      <c r="CA43" s="1228"/>
      <c r="CB43" s="1228"/>
      <c r="CC43" s="1228"/>
      <c r="CD43" s="1228"/>
      <c r="CE43" s="1228"/>
      <c r="CF43" s="1228"/>
      <c r="CG43" s="1228"/>
      <c r="CH43" s="1228"/>
      <c r="CI43" s="1228"/>
      <c r="CJ43" s="1228"/>
      <c r="CK43" s="1228"/>
      <c r="CL43" s="1228"/>
      <c r="CM43" s="1228"/>
      <c r="CN43" s="1228"/>
      <c r="CO43" s="1228"/>
      <c r="CP43" s="1228"/>
      <c r="CQ43" s="1228"/>
      <c r="CR43" s="1228"/>
      <c r="CS43" s="1228"/>
      <c r="CT43" s="1228"/>
      <c r="CU43" s="1228"/>
      <c r="CV43" s="1228"/>
      <c r="CW43" s="1228"/>
      <c r="CX43" s="1228"/>
      <c r="CY43" s="1228"/>
      <c r="CZ43" s="1228"/>
      <c r="DA43" s="1228"/>
      <c r="DB43" s="1228"/>
      <c r="DC43" s="1229"/>
    </row>
    <row r="44" spans="2:109" ht="13.2" x14ac:dyDescent="0.2">
      <c r="B44" s="247"/>
      <c r="AN44" s="1230"/>
      <c r="AO44" s="1231"/>
      <c r="AP44" s="1231"/>
      <c r="AQ44" s="1231"/>
      <c r="AR44" s="1231"/>
      <c r="AS44" s="1231"/>
      <c r="AT44" s="1231"/>
      <c r="AU44" s="1231"/>
      <c r="AV44" s="1231"/>
      <c r="AW44" s="1231"/>
      <c r="AX44" s="1231"/>
      <c r="AY44" s="1231"/>
      <c r="AZ44" s="1231"/>
      <c r="BA44" s="1231"/>
      <c r="BB44" s="1231"/>
      <c r="BC44" s="1231"/>
      <c r="BD44" s="1231"/>
      <c r="BE44" s="1231"/>
      <c r="BF44" s="1231"/>
      <c r="BG44" s="1231"/>
      <c r="BH44" s="1231"/>
      <c r="BI44" s="1231"/>
      <c r="BJ44" s="1231"/>
      <c r="BK44" s="1231"/>
      <c r="BL44" s="1231"/>
      <c r="BM44" s="1231"/>
      <c r="BN44" s="1231"/>
      <c r="BO44" s="1231"/>
      <c r="BP44" s="1231"/>
      <c r="BQ44" s="1231"/>
      <c r="BR44" s="1231"/>
      <c r="BS44" s="1231"/>
      <c r="BT44" s="1231"/>
      <c r="BU44" s="1231"/>
      <c r="BV44" s="1231"/>
      <c r="BW44" s="1231"/>
      <c r="BX44" s="1231"/>
      <c r="BY44" s="1231"/>
      <c r="BZ44" s="1231"/>
      <c r="CA44" s="1231"/>
      <c r="CB44" s="1231"/>
      <c r="CC44" s="1231"/>
      <c r="CD44" s="1231"/>
      <c r="CE44" s="1231"/>
      <c r="CF44" s="1231"/>
      <c r="CG44" s="1231"/>
      <c r="CH44" s="1231"/>
      <c r="CI44" s="1231"/>
      <c r="CJ44" s="1231"/>
      <c r="CK44" s="1231"/>
      <c r="CL44" s="1231"/>
      <c r="CM44" s="1231"/>
      <c r="CN44" s="1231"/>
      <c r="CO44" s="1231"/>
      <c r="CP44" s="1231"/>
      <c r="CQ44" s="1231"/>
      <c r="CR44" s="1231"/>
      <c r="CS44" s="1231"/>
      <c r="CT44" s="1231"/>
      <c r="CU44" s="1231"/>
      <c r="CV44" s="1231"/>
      <c r="CW44" s="1231"/>
      <c r="CX44" s="1231"/>
      <c r="CY44" s="1231"/>
      <c r="CZ44" s="1231"/>
      <c r="DA44" s="1231"/>
      <c r="DB44" s="1231"/>
      <c r="DC44" s="1232"/>
    </row>
    <row r="45" spans="2:109" ht="13.2" x14ac:dyDescent="0.2">
      <c r="B45" s="247"/>
      <c r="AN45" s="1230"/>
      <c r="AO45" s="1231"/>
      <c r="AP45" s="1231"/>
      <c r="AQ45" s="1231"/>
      <c r="AR45" s="1231"/>
      <c r="AS45" s="1231"/>
      <c r="AT45" s="1231"/>
      <c r="AU45" s="1231"/>
      <c r="AV45" s="1231"/>
      <c r="AW45" s="1231"/>
      <c r="AX45" s="1231"/>
      <c r="AY45" s="1231"/>
      <c r="AZ45" s="1231"/>
      <c r="BA45" s="1231"/>
      <c r="BB45" s="1231"/>
      <c r="BC45" s="1231"/>
      <c r="BD45" s="1231"/>
      <c r="BE45" s="1231"/>
      <c r="BF45" s="1231"/>
      <c r="BG45" s="1231"/>
      <c r="BH45" s="1231"/>
      <c r="BI45" s="1231"/>
      <c r="BJ45" s="1231"/>
      <c r="BK45" s="1231"/>
      <c r="BL45" s="1231"/>
      <c r="BM45" s="1231"/>
      <c r="BN45" s="1231"/>
      <c r="BO45" s="1231"/>
      <c r="BP45" s="1231"/>
      <c r="BQ45" s="1231"/>
      <c r="BR45" s="1231"/>
      <c r="BS45" s="1231"/>
      <c r="BT45" s="1231"/>
      <c r="BU45" s="1231"/>
      <c r="BV45" s="1231"/>
      <c r="BW45" s="1231"/>
      <c r="BX45" s="1231"/>
      <c r="BY45" s="1231"/>
      <c r="BZ45" s="1231"/>
      <c r="CA45" s="1231"/>
      <c r="CB45" s="1231"/>
      <c r="CC45" s="1231"/>
      <c r="CD45" s="1231"/>
      <c r="CE45" s="1231"/>
      <c r="CF45" s="1231"/>
      <c r="CG45" s="1231"/>
      <c r="CH45" s="1231"/>
      <c r="CI45" s="1231"/>
      <c r="CJ45" s="1231"/>
      <c r="CK45" s="1231"/>
      <c r="CL45" s="1231"/>
      <c r="CM45" s="1231"/>
      <c r="CN45" s="1231"/>
      <c r="CO45" s="1231"/>
      <c r="CP45" s="1231"/>
      <c r="CQ45" s="1231"/>
      <c r="CR45" s="1231"/>
      <c r="CS45" s="1231"/>
      <c r="CT45" s="1231"/>
      <c r="CU45" s="1231"/>
      <c r="CV45" s="1231"/>
      <c r="CW45" s="1231"/>
      <c r="CX45" s="1231"/>
      <c r="CY45" s="1231"/>
      <c r="CZ45" s="1231"/>
      <c r="DA45" s="1231"/>
      <c r="DB45" s="1231"/>
      <c r="DC45" s="1232"/>
    </row>
    <row r="46" spans="2:109" ht="13.2" x14ac:dyDescent="0.2">
      <c r="B46" s="247"/>
      <c r="AN46" s="1230"/>
      <c r="AO46" s="1231"/>
      <c r="AP46" s="1231"/>
      <c r="AQ46" s="1231"/>
      <c r="AR46" s="1231"/>
      <c r="AS46" s="1231"/>
      <c r="AT46" s="1231"/>
      <c r="AU46" s="1231"/>
      <c r="AV46" s="1231"/>
      <c r="AW46" s="1231"/>
      <c r="AX46" s="1231"/>
      <c r="AY46" s="1231"/>
      <c r="AZ46" s="1231"/>
      <c r="BA46" s="1231"/>
      <c r="BB46" s="1231"/>
      <c r="BC46" s="1231"/>
      <c r="BD46" s="1231"/>
      <c r="BE46" s="1231"/>
      <c r="BF46" s="1231"/>
      <c r="BG46" s="1231"/>
      <c r="BH46" s="1231"/>
      <c r="BI46" s="1231"/>
      <c r="BJ46" s="1231"/>
      <c r="BK46" s="1231"/>
      <c r="BL46" s="1231"/>
      <c r="BM46" s="1231"/>
      <c r="BN46" s="1231"/>
      <c r="BO46" s="1231"/>
      <c r="BP46" s="1231"/>
      <c r="BQ46" s="1231"/>
      <c r="BR46" s="1231"/>
      <c r="BS46" s="1231"/>
      <c r="BT46" s="1231"/>
      <c r="BU46" s="1231"/>
      <c r="BV46" s="1231"/>
      <c r="BW46" s="1231"/>
      <c r="BX46" s="1231"/>
      <c r="BY46" s="1231"/>
      <c r="BZ46" s="1231"/>
      <c r="CA46" s="1231"/>
      <c r="CB46" s="1231"/>
      <c r="CC46" s="1231"/>
      <c r="CD46" s="1231"/>
      <c r="CE46" s="1231"/>
      <c r="CF46" s="1231"/>
      <c r="CG46" s="1231"/>
      <c r="CH46" s="1231"/>
      <c r="CI46" s="1231"/>
      <c r="CJ46" s="1231"/>
      <c r="CK46" s="1231"/>
      <c r="CL46" s="1231"/>
      <c r="CM46" s="1231"/>
      <c r="CN46" s="1231"/>
      <c r="CO46" s="1231"/>
      <c r="CP46" s="1231"/>
      <c r="CQ46" s="1231"/>
      <c r="CR46" s="1231"/>
      <c r="CS46" s="1231"/>
      <c r="CT46" s="1231"/>
      <c r="CU46" s="1231"/>
      <c r="CV46" s="1231"/>
      <c r="CW46" s="1231"/>
      <c r="CX46" s="1231"/>
      <c r="CY46" s="1231"/>
      <c r="CZ46" s="1231"/>
      <c r="DA46" s="1231"/>
      <c r="DB46" s="1231"/>
      <c r="DC46" s="1232"/>
    </row>
    <row r="47" spans="2:109" ht="13.2" x14ac:dyDescent="0.2">
      <c r="B47" s="247"/>
      <c r="AN47" s="1233"/>
      <c r="AO47" s="1234"/>
      <c r="AP47" s="1234"/>
      <c r="AQ47" s="1234"/>
      <c r="AR47" s="1234"/>
      <c r="AS47" s="1234"/>
      <c r="AT47" s="1234"/>
      <c r="AU47" s="1234"/>
      <c r="AV47" s="1234"/>
      <c r="AW47" s="1234"/>
      <c r="AX47" s="1234"/>
      <c r="AY47" s="1234"/>
      <c r="AZ47" s="1234"/>
      <c r="BA47" s="1234"/>
      <c r="BB47" s="1234"/>
      <c r="BC47" s="1234"/>
      <c r="BD47" s="1234"/>
      <c r="BE47" s="1234"/>
      <c r="BF47" s="1234"/>
      <c r="BG47" s="1234"/>
      <c r="BH47" s="1234"/>
      <c r="BI47" s="1234"/>
      <c r="BJ47" s="1234"/>
      <c r="BK47" s="1234"/>
      <c r="BL47" s="1234"/>
      <c r="BM47" s="1234"/>
      <c r="BN47" s="1234"/>
      <c r="BO47" s="1234"/>
      <c r="BP47" s="1234"/>
      <c r="BQ47" s="1234"/>
      <c r="BR47" s="1234"/>
      <c r="BS47" s="1234"/>
      <c r="BT47" s="1234"/>
      <c r="BU47" s="1234"/>
      <c r="BV47" s="1234"/>
      <c r="BW47" s="1234"/>
      <c r="BX47" s="1234"/>
      <c r="BY47" s="1234"/>
      <c r="BZ47" s="1234"/>
      <c r="CA47" s="1234"/>
      <c r="CB47" s="1234"/>
      <c r="CC47" s="1234"/>
      <c r="CD47" s="1234"/>
      <c r="CE47" s="1234"/>
      <c r="CF47" s="1234"/>
      <c r="CG47" s="1234"/>
      <c r="CH47" s="1234"/>
      <c r="CI47" s="1234"/>
      <c r="CJ47" s="1234"/>
      <c r="CK47" s="1234"/>
      <c r="CL47" s="1234"/>
      <c r="CM47" s="1234"/>
      <c r="CN47" s="1234"/>
      <c r="CO47" s="1234"/>
      <c r="CP47" s="1234"/>
      <c r="CQ47" s="1234"/>
      <c r="CR47" s="1234"/>
      <c r="CS47" s="1234"/>
      <c r="CT47" s="1234"/>
      <c r="CU47" s="1234"/>
      <c r="CV47" s="1234"/>
      <c r="CW47" s="1234"/>
      <c r="CX47" s="1234"/>
      <c r="CY47" s="1234"/>
      <c r="CZ47" s="1234"/>
      <c r="DA47" s="1234"/>
      <c r="DB47" s="1234"/>
      <c r="DC47" s="123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1236"/>
      <c r="H50" s="1236"/>
      <c r="I50" s="1236"/>
      <c r="J50" s="1236"/>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40" t="s">
        <v>525</v>
      </c>
      <c r="BQ50" s="1240"/>
      <c r="BR50" s="1240"/>
      <c r="BS50" s="1240"/>
      <c r="BT50" s="1240"/>
      <c r="BU50" s="1240"/>
      <c r="BV50" s="1240"/>
      <c r="BW50" s="1240"/>
      <c r="BX50" s="1240" t="s">
        <v>526</v>
      </c>
      <c r="BY50" s="1240"/>
      <c r="BZ50" s="1240"/>
      <c r="CA50" s="1240"/>
      <c r="CB50" s="1240"/>
      <c r="CC50" s="1240"/>
      <c r="CD50" s="1240"/>
      <c r="CE50" s="1240"/>
      <c r="CF50" s="1240" t="s">
        <v>527</v>
      </c>
      <c r="CG50" s="1240"/>
      <c r="CH50" s="1240"/>
      <c r="CI50" s="1240"/>
      <c r="CJ50" s="1240"/>
      <c r="CK50" s="1240"/>
      <c r="CL50" s="1240"/>
      <c r="CM50" s="1240"/>
      <c r="CN50" s="1240" t="s">
        <v>528</v>
      </c>
      <c r="CO50" s="1240"/>
      <c r="CP50" s="1240"/>
      <c r="CQ50" s="1240"/>
      <c r="CR50" s="1240"/>
      <c r="CS50" s="1240"/>
      <c r="CT50" s="1240"/>
      <c r="CU50" s="1240"/>
      <c r="CV50" s="1240" t="s">
        <v>529</v>
      </c>
      <c r="CW50" s="1240"/>
      <c r="CX50" s="1240"/>
      <c r="CY50" s="1240"/>
      <c r="CZ50" s="1240"/>
      <c r="DA50" s="1240"/>
      <c r="DB50" s="1240"/>
      <c r="DC50" s="1240"/>
    </row>
    <row r="51" spans="1:109" ht="13.5" customHeight="1" x14ac:dyDescent="0.2">
      <c r="B51" s="247"/>
      <c r="G51" s="1246"/>
      <c r="H51" s="1246"/>
      <c r="I51" s="1244"/>
      <c r="J51" s="1244"/>
      <c r="K51" s="1242"/>
      <c r="L51" s="1242"/>
      <c r="M51" s="1242"/>
      <c r="N51" s="1242"/>
      <c r="AM51" s="359"/>
      <c r="AN51" s="1243" t="s">
        <v>569</v>
      </c>
      <c r="AO51" s="1243"/>
      <c r="AP51" s="1243"/>
      <c r="AQ51" s="1243"/>
      <c r="AR51" s="1243"/>
      <c r="AS51" s="1243"/>
      <c r="AT51" s="1243"/>
      <c r="AU51" s="1243"/>
      <c r="AV51" s="1243"/>
      <c r="AW51" s="1243"/>
      <c r="AX51" s="1243"/>
      <c r="AY51" s="1243"/>
      <c r="AZ51" s="1243"/>
      <c r="BA51" s="1243"/>
      <c r="BB51" s="1243" t="s">
        <v>570</v>
      </c>
      <c r="BC51" s="1243"/>
      <c r="BD51" s="1243"/>
      <c r="BE51" s="1243"/>
      <c r="BF51" s="1243"/>
      <c r="BG51" s="1243"/>
      <c r="BH51" s="1243"/>
      <c r="BI51" s="1243"/>
      <c r="BJ51" s="1243"/>
      <c r="BK51" s="1243"/>
      <c r="BL51" s="1243"/>
      <c r="BM51" s="1243"/>
      <c r="BN51" s="1243"/>
      <c r="BO51" s="1243"/>
      <c r="BP51" s="1241">
        <v>6</v>
      </c>
      <c r="BQ51" s="1241"/>
      <c r="BR51" s="1241"/>
      <c r="BS51" s="1241"/>
      <c r="BT51" s="1241"/>
      <c r="BU51" s="1241"/>
      <c r="BV51" s="1241"/>
      <c r="BW51" s="1241"/>
      <c r="BX51" s="1241"/>
      <c r="BY51" s="1241"/>
      <c r="BZ51" s="1241"/>
      <c r="CA51" s="1241"/>
      <c r="CB51" s="1241"/>
      <c r="CC51" s="1241"/>
      <c r="CD51" s="1241"/>
      <c r="CE51" s="1241"/>
      <c r="CF51" s="1241"/>
      <c r="CG51" s="1241"/>
      <c r="CH51" s="1241"/>
      <c r="CI51" s="1241"/>
      <c r="CJ51" s="1241"/>
      <c r="CK51" s="1241"/>
      <c r="CL51" s="1241"/>
      <c r="CM51" s="1241"/>
      <c r="CN51" s="1241"/>
      <c r="CO51" s="1241"/>
      <c r="CP51" s="1241"/>
      <c r="CQ51" s="1241"/>
      <c r="CR51" s="1241"/>
      <c r="CS51" s="1241"/>
      <c r="CT51" s="1241"/>
      <c r="CU51" s="1241"/>
      <c r="CV51" s="1241"/>
      <c r="CW51" s="1241"/>
      <c r="CX51" s="1241"/>
      <c r="CY51" s="1241"/>
      <c r="CZ51" s="1241"/>
      <c r="DA51" s="1241"/>
      <c r="DB51" s="1241"/>
      <c r="DC51" s="1241"/>
    </row>
    <row r="52" spans="1:109" ht="13.2" x14ac:dyDescent="0.2">
      <c r="B52" s="247"/>
      <c r="G52" s="1246"/>
      <c r="H52" s="1246"/>
      <c r="I52" s="1244"/>
      <c r="J52" s="1244"/>
      <c r="K52" s="1242"/>
      <c r="L52" s="1242"/>
      <c r="M52" s="1242"/>
      <c r="N52" s="1242"/>
      <c r="AM52" s="359"/>
      <c r="AN52" s="1243"/>
      <c r="AO52" s="1243"/>
      <c r="AP52" s="1243"/>
      <c r="AQ52" s="1243"/>
      <c r="AR52" s="1243"/>
      <c r="AS52" s="1243"/>
      <c r="AT52" s="1243"/>
      <c r="AU52" s="1243"/>
      <c r="AV52" s="1243"/>
      <c r="AW52" s="1243"/>
      <c r="AX52" s="1243"/>
      <c r="AY52" s="1243"/>
      <c r="AZ52" s="1243"/>
      <c r="BA52" s="1243"/>
      <c r="BB52" s="1243"/>
      <c r="BC52" s="1243"/>
      <c r="BD52" s="1243"/>
      <c r="BE52" s="1243"/>
      <c r="BF52" s="1243"/>
      <c r="BG52" s="1243"/>
      <c r="BH52" s="1243"/>
      <c r="BI52" s="1243"/>
      <c r="BJ52" s="1243"/>
      <c r="BK52" s="1243"/>
      <c r="BL52" s="1243"/>
      <c r="BM52" s="1243"/>
      <c r="BN52" s="1243"/>
      <c r="BO52" s="1243"/>
      <c r="BP52" s="1241"/>
      <c r="BQ52" s="1241"/>
      <c r="BR52" s="1241"/>
      <c r="BS52" s="1241"/>
      <c r="BT52" s="1241"/>
      <c r="BU52" s="1241"/>
      <c r="BV52" s="1241"/>
      <c r="BW52" s="1241"/>
      <c r="BX52" s="1241"/>
      <c r="BY52" s="1241"/>
      <c r="BZ52" s="1241"/>
      <c r="CA52" s="1241"/>
      <c r="CB52" s="1241"/>
      <c r="CC52" s="1241"/>
      <c r="CD52" s="1241"/>
      <c r="CE52" s="1241"/>
      <c r="CF52" s="1241"/>
      <c r="CG52" s="1241"/>
      <c r="CH52" s="1241"/>
      <c r="CI52" s="1241"/>
      <c r="CJ52" s="1241"/>
      <c r="CK52" s="1241"/>
      <c r="CL52" s="1241"/>
      <c r="CM52" s="1241"/>
      <c r="CN52" s="1241"/>
      <c r="CO52" s="1241"/>
      <c r="CP52" s="1241"/>
      <c r="CQ52" s="1241"/>
      <c r="CR52" s="1241"/>
      <c r="CS52" s="1241"/>
      <c r="CT52" s="1241"/>
      <c r="CU52" s="1241"/>
      <c r="CV52" s="1241"/>
      <c r="CW52" s="1241"/>
      <c r="CX52" s="1241"/>
      <c r="CY52" s="1241"/>
      <c r="CZ52" s="1241"/>
      <c r="DA52" s="1241"/>
      <c r="DB52" s="1241"/>
      <c r="DC52" s="1241"/>
    </row>
    <row r="53" spans="1:109" ht="13.2" x14ac:dyDescent="0.2">
      <c r="A53" s="358"/>
      <c r="B53" s="247"/>
      <c r="G53" s="1246"/>
      <c r="H53" s="1246"/>
      <c r="I53" s="1236"/>
      <c r="J53" s="1236"/>
      <c r="K53" s="1242"/>
      <c r="L53" s="1242"/>
      <c r="M53" s="1242"/>
      <c r="N53" s="1242"/>
      <c r="AM53" s="359"/>
      <c r="AN53" s="1243"/>
      <c r="AO53" s="1243"/>
      <c r="AP53" s="1243"/>
      <c r="AQ53" s="1243"/>
      <c r="AR53" s="1243"/>
      <c r="AS53" s="1243"/>
      <c r="AT53" s="1243"/>
      <c r="AU53" s="1243"/>
      <c r="AV53" s="1243"/>
      <c r="AW53" s="1243"/>
      <c r="AX53" s="1243"/>
      <c r="AY53" s="1243"/>
      <c r="AZ53" s="1243"/>
      <c r="BA53" s="1243"/>
      <c r="BB53" s="1243" t="s">
        <v>571</v>
      </c>
      <c r="BC53" s="1243"/>
      <c r="BD53" s="1243"/>
      <c r="BE53" s="1243"/>
      <c r="BF53" s="1243"/>
      <c r="BG53" s="1243"/>
      <c r="BH53" s="1243"/>
      <c r="BI53" s="1243"/>
      <c r="BJ53" s="1243"/>
      <c r="BK53" s="1243"/>
      <c r="BL53" s="1243"/>
      <c r="BM53" s="1243"/>
      <c r="BN53" s="1243"/>
      <c r="BO53" s="1243"/>
      <c r="BP53" s="1241">
        <v>49.3</v>
      </c>
      <c r="BQ53" s="1241"/>
      <c r="BR53" s="1241"/>
      <c r="BS53" s="1241"/>
      <c r="BT53" s="1241"/>
      <c r="BU53" s="1241"/>
      <c r="BV53" s="1241"/>
      <c r="BW53" s="1241"/>
      <c r="BX53" s="1241">
        <v>51</v>
      </c>
      <c r="BY53" s="1241"/>
      <c r="BZ53" s="1241"/>
      <c r="CA53" s="1241"/>
      <c r="CB53" s="1241"/>
      <c r="CC53" s="1241"/>
      <c r="CD53" s="1241"/>
      <c r="CE53" s="1241"/>
      <c r="CF53" s="1241">
        <v>53</v>
      </c>
      <c r="CG53" s="1241"/>
      <c r="CH53" s="1241"/>
      <c r="CI53" s="1241"/>
      <c r="CJ53" s="1241"/>
      <c r="CK53" s="1241"/>
      <c r="CL53" s="1241"/>
      <c r="CM53" s="1241"/>
      <c r="CN53" s="1241">
        <v>54.6</v>
      </c>
      <c r="CO53" s="1241"/>
      <c r="CP53" s="1241"/>
      <c r="CQ53" s="1241"/>
      <c r="CR53" s="1241"/>
      <c r="CS53" s="1241"/>
      <c r="CT53" s="1241"/>
      <c r="CU53" s="1241"/>
      <c r="CV53" s="1241">
        <v>56.6</v>
      </c>
      <c r="CW53" s="1241"/>
      <c r="CX53" s="1241"/>
      <c r="CY53" s="1241"/>
      <c r="CZ53" s="1241"/>
      <c r="DA53" s="1241"/>
      <c r="DB53" s="1241"/>
      <c r="DC53" s="1241"/>
    </row>
    <row r="54" spans="1:109" ht="13.2" x14ac:dyDescent="0.2">
      <c r="A54" s="358"/>
      <c r="B54" s="247"/>
      <c r="G54" s="1246"/>
      <c r="H54" s="1246"/>
      <c r="I54" s="1236"/>
      <c r="J54" s="1236"/>
      <c r="K54" s="1242"/>
      <c r="L54" s="1242"/>
      <c r="M54" s="1242"/>
      <c r="N54" s="1242"/>
      <c r="AM54" s="359"/>
      <c r="AN54" s="1243"/>
      <c r="AO54" s="1243"/>
      <c r="AP54" s="1243"/>
      <c r="AQ54" s="1243"/>
      <c r="AR54" s="1243"/>
      <c r="AS54" s="1243"/>
      <c r="AT54" s="1243"/>
      <c r="AU54" s="1243"/>
      <c r="AV54" s="1243"/>
      <c r="AW54" s="1243"/>
      <c r="AX54" s="1243"/>
      <c r="AY54" s="1243"/>
      <c r="AZ54" s="1243"/>
      <c r="BA54" s="1243"/>
      <c r="BB54" s="1243"/>
      <c r="BC54" s="1243"/>
      <c r="BD54" s="1243"/>
      <c r="BE54" s="1243"/>
      <c r="BF54" s="1243"/>
      <c r="BG54" s="1243"/>
      <c r="BH54" s="1243"/>
      <c r="BI54" s="1243"/>
      <c r="BJ54" s="1243"/>
      <c r="BK54" s="1243"/>
      <c r="BL54" s="1243"/>
      <c r="BM54" s="1243"/>
      <c r="BN54" s="1243"/>
      <c r="BO54" s="1243"/>
      <c r="BP54" s="1241"/>
      <c r="BQ54" s="1241"/>
      <c r="BR54" s="1241"/>
      <c r="BS54" s="1241"/>
      <c r="BT54" s="1241"/>
      <c r="BU54" s="1241"/>
      <c r="BV54" s="1241"/>
      <c r="BW54" s="1241"/>
      <c r="BX54" s="1241"/>
      <c r="BY54" s="1241"/>
      <c r="BZ54" s="1241"/>
      <c r="CA54" s="1241"/>
      <c r="CB54" s="1241"/>
      <c r="CC54" s="1241"/>
      <c r="CD54" s="1241"/>
      <c r="CE54" s="1241"/>
      <c r="CF54" s="1241"/>
      <c r="CG54" s="1241"/>
      <c r="CH54" s="1241"/>
      <c r="CI54" s="1241"/>
      <c r="CJ54" s="1241"/>
      <c r="CK54" s="1241"/>
      <c r="CL54" s="1241"/>
      <c r="CM54" s="1241"/>
      <c r="CN54" s="1241"/>
      <c r="CO54" s="1241"/>
      <c r="CP54" s="1241"/>
      <c r="CQ54" s="1241"/>
      <c r="CR54" s="1241"/>
      <c r="CS54" s="1241"/>
      <c r="CT54" s="1241"/>
      <c r="CU54" s="1241"/>
      <c r="CV54" s="1241"/>
      <c r="CW54" s="1241"/>
      <c r="CX54" s="1241"/>
      <c r="CY54" s="1241"/>
      <c r="CZ54" s="1241"/>
      <c r="DA54" s="1241"/>
      <c r="DB54" s="1241"/>
      <c r="DC54" s="1241"/>
    </row>
    <row r="55" spans="1:109" ht="13.2" x14ac:dyDescent="0.2">
      <c r="A55" s="358"/>
      <c r="B55" s="247"/>
      <c r="G55" s="1236"/>
      <c r="H55" s="1236"/>
      <c r="I55" s="1236"/>
      <c r="J55" s="1236"/>
      <c r="K55" s="1242"/>
      <c r="L55" s="1242"/>
      <c r="M55" s="1242"/>
      <c r="N55" s="1242"/>
      <c r="AN55" s="1240" t="s">
        <v>572</v>
      </c>
      <c r="AO55" s="1240"/>
      <c r="AP55" s="1240"/>
      <c r="AQ55" s="1240"/>
      <c r="AR55" s="1240"/>
      <c r="AS55" s="1240"/>
      <c r="AT55" s="1240"/>
      <c r="AU55" s="1240"/>
      <c r="AV55" s="1240"/>
      <c r="AW55" s="1240"/>
      <c r="AX55" s="1240"/>
      <c r="AY55" s="1240"/>
      <c r="AZ55" s="1240"/>
      <c r="BA55" s="1240"/>
      <c r="BB55" s="1243" t="s">
        <v>570</v>
      </c>
      <c r="BC55" s="1243"/>
      <c r="BD55" s="1243"/>
      <c r="BE55" s="1243"/>
      <c r="BF55" s="1243"/>
      <c r="BG55" s="1243"/>
      <c r="BH55" s="1243"/>
      <c r="BI55" s="1243"/>
      <c r="BJ55" s="1243"/>
      <c r="BK55" s="1243"/>
      <c r="BL55" s="1243"/>
      <c r="BM55" s="1243"/>
      <c r="BN55" s="1243"/>
      <c r="BO55" s="1243"/>
      <c r="BP55" s="1241">
        <v>15.5</v>
      </c>
      <c r="BQ55" s="1241"/>
      <c r="BR55" s="1241"/>
      <c r="BS55" s="1241"/>
      <c r="BT55" s="1241"/>
      <c r="BU55" s="1241"/>
      <c r="BV55" s="1241"/>
      <c r="BW55" s="1241"/>
      <c r="BX55" s="1241">
        <v>4.5999999999999996</v>
      </c>
      <c r="BY55" s="1241"/>
      <c r="BZ55" s="1241"/>
      <c r="CA55" s="1241"/>
      <c r="CB55" s="1241"/>
      <c r="CC55" s="1241"/>
      <c r="CD55" s="1241"/>
      <c r="CE55" s="1241"/>
      <c r="CF55" s="1241">
        <v>0.6</v>
      </c>
      <c r="CG55" s="1241"/>
      <c r="CH55" s="1241"/>
      <c r="CI55" s="1241"/>
      <c r="CJ55" s="1241"/>
      <c r="CK55" s="1241"/>
      <c r="CL55" s="1241"/>
      <c r="CM55" s="1241"/>
      <c r="CN55" s="1241">
        <v>0</v>
      </c>
      <c r="CO55" s="1241"/>
      <c r="CP55" s="1241"/>
      <c r="CQ55" s="1241"/>
      <c r="CR55" s="1241"/>
      <c r="CS55" s="1241"/>
      <c r="CT55" s="1241"/>
      <c r="CU55" s="1241"/>
      <c r="CV55" s="1241">
        <v>1</v>
      </c>
      <c r="CW55" s="1241"/>
      <c r="CX55" s="1241"/>
      <c r="CY55" s="1241"/>
      <c r="CZ55" s="1241"/>
      <c r="DA55" s="1241"/>
      <c r="DB55" s="1241"/>
      <c r="DC55" s="1241"/>
    </row>
    <row r="56" spans="1:109" ht="13.2" x14ac:dyDescent="0.2">
      <c r="A56" s="358"/>
      <c r="B56" s="247"/>
      <c r="G56" s="1236"/>
      <c r="H56" s="1236"/>
      <c r="I56" s="1236"/>
      <c r="J56" s="1236"/>
      <c r="K56" s="1242"/>
      <c r="L56" s="1242"/>
      <c r="M56" s="1242"/>
      <c r="N56" s="1242"/>
      <c r="AN56" s="1240"/>
      <c r="AO56" s="1240"/>
      <c r="AP56" s="1240"/>
      <c r="AQ56" s="1240"/>
      <c r="AR56" s="1240"/>
      <c r="AS56" s="1240"/>
      <c r="AT56" s="1240"/>
      <c r="AU56" s="1240"/>
      <c r="AV56" s="1240"/>
      <c r="AW56" s="1240"/>
      <c r="AX56" s="1240"/>
      <c r="AY56" s="1240"/>
      <c r="AZ56" s="1240"/>
      <c r="BA56" s="1240"/>
      <c r="BB56" s="1243"/>
      <c r="BC56" s="1243"/>
      <c r="BD56" s="1243"/>
      <c r="BE56" s="1243"/>
      <c r="BF56" s="1243"/>
      <c r="BG56" s="1243"/>
      <c r="BH56" s="1243"/>
      <c r="BI56" s="1243"/>
      <c r="BJ56" s="1243"/>
      <c r="BK56" s="1243"/>
      <c r="BL56" s="1243"/>
      <c r="BM56" s="1243"/>
      <c r="BN56" s="1243"/>
      <c r="BO56" s="1243"/>
      <c r="BP56" s="1241"/>
      <c r="BQ56" s="1241"/>
      <c r="BR56" s="1241"/>
      <c r="BS56" s="1241"/>
      <c r="BT56" s="1241"/>
      <c r="BU56" s="1241"/>
      <c r="BV56" s="1241"/>
      <c r="BW56" s="1241"/>
      <c r="BX56" s="1241"/>
      <c r="BY56" s="1241"/>
      <c r="BZ56" s="1241"/>
      <c r="CA56" s="1241"/>
      <c r="CB56" s="1241"/>
      <c r="CC56" s="1241"/>
      <c r="CD56" s="1241"/>
      <c r="CE56" s="1241"/>
      <c r="CF56" s="1241"/>
      <c r="CG56" s="1241"/>
      <c r="CH56" s="1241"/>
      <c r="CI56" s="1241"/>
      <c r="CJ56" s="1241"/>
      <c r="CK56" s="1241"/>
      <c r="CL56" s="1241"/>
      <c r="CM56" s="1241"/>
      <c r="CN56" s="1241"/>
      <c r="CO56" s="1241"/>
      <c r="CP56" s="1241"/>
      <c r="CQ56" s="1241"/>
      <c r="CR56" s="1241"/>
      <c r="CS56" s="1241"/>
      <c r="CT56" s="1241"/>
      <c r="CU56" s="1241"/>
      <c r="CV56" s="1241"/>
      <c r="CW56" s="1241"/>
      <c r="CX56" s="1241"/>
      <c r="CY56" s="1241"/>
      <c r="CZ56" s="1241"/>
      <c r="DA56" s="1241"/>
      <c r="DB56" s="1241"/>
      <c r="DC56" s="1241"/>
    </row>
    <row r="57" spans="1:109" s="358" customFormat="1" ht="13.2" x14ac:dyDescent="0.2">
      <c r="B57" s="362"/>
      <c r="G57" s="1236"/>
      <c r="H57" s="1236"/>
      <c r="I57" s="1245"/>
      <c r="J57" s="1245"/>
      <c r="K57" s="1242"/>
      <c r="L57" s="1242"/>
      <c r="M57" s="1242"/>
      <c r="N57" s="1242"/>
      <c r="AM57" s="243"/>
      <c r="AN57" s="1240"/>
      <c r="AO57" s="1240"/>
      <c r="AP57" s="1240"/>
      <c r="AQ57" s="1240"/>
      <c r="AR57" s="1240"/>
      <c r="AS57" s="1240"/>
      <c r="AT57" s="1240"/>
      <c r="AU57" s="1240"/>
      <c r="AV57" s="1240"/>
      <c r="AW57" s="1240"/>
      <c r="AX57" s="1240"/>
      <c r="AY57" s="1240"/>
      <c r="AZ57" s="1240"/>
      <c r="BA57" s="1240"/>
      <c r="BB57" s="1243" t="s">
        <v>571</v>
      </c>
      <c r="BC57" s="1243"/>
      <c r="BD57" s="1243"/>
      <c r="BE57" s="1243"/>
      <c r="BF57" s="1243"/>
      <c r="BG57" s="1243"/>
      <c r="BH57" s="1243"/>
      <c r="BI57" s="1243"/>
      <c r="BJ57" s="1243"/>
      <c r="BK57" s="1243"/>
      <c r="BL57" s="1243"/>
      <c r="BM57" s="1243"/>
      <c r="BN57" s="1243"/>
      <c r="BO57" s="1243"/>
      <c r="BP57" s="1241">
        <v>61.7</v>
      </c>
      <c r="BQ57" s="1241"/>
      <c r="BR57" s="1241"/>
      <c r="BS57" s="1241"/>
      <c r="BT57" s="1241"/>
      <c r="BU57" s="1241"/>
      <c r="BV57" s="1241"/>
      <c r="BW57" s="1241"/>
      <c r="BX57" s="1241">
        <v>61.4</v>
      </c>
      <c r="BY57" s="1241"/>
      <c r="BZ57" s="1241"/>
      <c r="CA57" s="1241"/>
      <c r="CB57" s="1241"/>
      <c r="CC57" s="1241"/>
      <c r="CD57" s="1241"/>
      <c r="CE57" s="1241"/>
      <c r="CF57" s="1241">
        <v>62.6</v>
      </c>
      <c r="CG57" s="1241"/>
      <c r="CH57" s="1241"/>
      <c r="CI57" s="1241"/>
      <c r="CJ57" s="1241"/>
      <c r="CK57" s="1241"/>
      <c r="CL57" s="1241"/>
      <c r="CM57" s="1241"/>
      <c r="CN57" s="1241">
        <v>63.6</v>
      </c>
      <c r="CO57" s="1241"/>
      <c r="CP57" s="1241"/>
      <c r="CQ57" s="1241"/>
      <c r="CR57" s="1241"/>
      <c r="CS57" s="1241"/>
      <c r="CT57" s="1241"/>
      <c r="CU57" s="1241"/>
      <c r="CV57" s="1241">
        <v>64.099999999999994</v>
      </c>
      <c r="CW57" s="1241"/>
      <c r="CX57" s="1241"/>
      <c r="CY57" s="1241"/>
      <c r="CZ57" s="1241"/>
      <c r="DA57" s="1241"/>
      <c r="DB57" s="1241"/>
      <c r="DC57" s="1241"/>
      <c r="DD57" s="363"/>
      <c r="DE57" s="362"/>
    </row>
    <row r="58" spans="1:109" s="358" customFormat="1" ht="13.2" x14ac:dyDescent="0.2">
      <c r="A58" s="243"/>
      <c r="B58" s="362"/>
      <c r="G58" s="1236"/>
      <c r="H58" s="1236"/>
      <c r="I58" s="1245"/>
      <c r="J58" s="1245"/>
      <c r="K58" s="1242"/>
      <c r="L58" s="1242"/>
      <c r="M58" s="1242"/>
      <c r="N58" s="1242"/>
      <c r="AM58" s="243"/>
      <c r="AN58" s="1240"/>
      <c r="AO58" s="1240"/>
      <c r="AP58" s="1240"/>
      <c r="AQ58" s="1240"/>
      <c r="AR58" s="1240"/>
      <c r="AS58" s="1240"/>
      <c r="AT58" s="1240"/>
      <c r="AU58" s="1240"/>
      <c r="AV58" s="1240"/>
      <c r="AW58" s="1240"/>
      <c r="AX58" s="1240"/>
      <c r="AY58" s="1240"/>
      <c r="AZ58" s="1240"/>
      <c r="BA58" s="1240"/>
      <c r="BB58" s="1243"/>
      <c r="BC58" s="1243"/>
      <c r="BD58" s="1243"/>
      <c r="BE58" s="1243"/>
      <c r="BF58" s="1243"/>
      <c r="BG58" s="1243"/>
      <c r="BH58" s="1243"/>
      <c r="BI58" s="1243"/>
      <c r="BJ58" s="1243"/>
      <c r="BK58" s="1243"/>
      <c r="BL58" s="1243"/>
      <c r="BM58" s="1243"/>
      <c r="BN58" s="1243"/>
      <c r="BO58" s="1243"/>
      <c r="BP58" s="1241"/>
      <c r="BQ58" s="1241"/>
      <c r="BR58" s="1241"/>
      <c r="BS58" s="1241"/>
      <c r="BT58" s="1241"/>
      <c r="BU58" s="1241"/>
      <c r="BV58" s="1241"/>
      <c r="BW58" s="1241"/>
      <c r="BX58" s="1241"/>
      <c r="BY58" s="1241"/>
      <c r="BZ58" s="1241"/>
      <c r="CA58" s="1241"/>
      <c r="CB58" s="1241"/>
      <c r="CC58" s="1241"/>
      <c r="CD58" s="1241"/>
      <c r="CE58" s="1241"/>
      <c r="CF58" s="1241"/>
      <c r="CG58" s="1241"/>
      <c r="CH58" s="1241"/>
      <c r="CI58" s="1241"/>
      <c r="CJ58" s="1241"/>
      <c r="CK58" s="1241"/>
      <c r="CL58" s="1241"/>
      <c r="CM58" s="1241"/>
      <c r="CN58" s="1241"/>
      <c r="CO58" s="1241"/>
      <c r="CP58" s="1241"/>
      <c r="CQ58" s="1241"/>
      <c r="CR58" s="1241"/>
      <c r="CS58" s="1241"/>
      <c r="CT58" s="1241"/>
      <c r="CU58" s="1241"/>
      <c r="CV58" s="1241"/>
      <c r="CW58" s="1241"/>
      <c r="CX58" s="1241"/>
      <c r="CY58" s="1241"/>
      <c r="CZ58" s="1241"/>
      <c r="DA58" s="1241"/>
      <c r="DB58" s="1241"/>
      <c r="DC58" s="124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9" t="s">
        <v>575</v>
      </c>
      <c r="AO65" s="1228"/>
      <c r="AP65" s="1228"/>
      <c r="AQ65" s="1228"/>
      <c r="AR65" s="1228"/>
      <c r="AS65" s="1228"/>
      <c r="AT65" s="1228"/>
      <c r="AU65" s="1228"/>
      <c r="AV65" s="1228"/>
      <c r="AW65" s="1228"/>
      <c r="AX65" s="1228"/>
      <c r="AY65" s="1228"/>
      <c r="AZ65" s="1228"/>
      <c r="BA65" s="1228"/>
      <c r="BB65" s="1228"/>
      <c r="BC65" s="1228"/>
      <c r="BD65" s="1228"/>
      <c r="BE65" s="1228"/>
      <c r="BF65" s="1228"/>
      <c r="BG65" s="1228"/>
      <c r="BH65" s="1228"/>
      <c r="BI65" s="1228"/>
      <c r="BJ65" s="1228"/>
      <c r="BK65" s="1228"/>
      <c r="BL65" s="1228"/>
      <c r="BM65" s="1228"/>
      <c r="BN65" s="1228"/>
      <c r="BO65" s="1228"/>
      <c r="BP65" s="1228"/>
      <c r="BQ65" s="1228"/>
      <c r="BR65" s="1228"/>
      <c r="BS65" s="1228"/>
      <c r="BT65" s="1228"/>
      <c r="BU65" s="1228"/>
      <c r="BV65" s="1228"/>
      <c r="BW65" s="1228"/>
      <c r="BX65" s="1228"/>
      <c r="BY65" s="1228"/>
      <c r="BZ65" s="1228"/>
      <c r="CA65" s="1228"/>
      <c r="CB65" s="1228"/>
      <c r="CC65" s="1228"/>
      <c r="CD65" s="1228"/>
      <c r="CE65" s="1228"/>
      <c r="CF65" s="1228"/>
      <c r="CG65" s="1228"/>
      <c r="CH65" s="1228"/>
      <c r="CI65" s="1228"/>
      <c r="CJ65" s="1228"/>
      <c r="CK65" s="1228"/>
      <c r="CL65" s="1228"/>
      <c r="CM65" s="1228"/>
      <c r="CN65" s="1228"/>
      <c r="CO65" s="1228"/>
      <c r="CP65" s="1228"/>
      <c r="CQ65" s="1228"/>
      <c r="CR65" s="1228"/>
      <c r="CS65" s="1228"/>
      <c r="CT65" s="1228"/>
      <c r="CU65" s="1228"/>
      <c r="CV65" s="1228"/>
      <c r="CW65" s="1228"/>
      <c r="CX65" s="1228"/>
      <c r="CY65" s="1228"/>
      <c r="CZ65" s="1228"/>
      <c r="DA65" s="1228"/>
      <c r="DB65" s="1228"/>
      <c r="DC65" s="1229"/>
    </row>
    <row r="66" spans="2:107" ht="13.2" x14ac:dyDescent="0.2">
      <c r="B66" s="247"/>
      <c r="AN66" s="1230"/>
      <c r="AO66" s="1231"/>
      <c r="AP66" s="1231"/>
      <c r="AQ66" s="1231"/>
      <c r="AR66" s="1231"/>
      <c r="AS66" s="1231"/>
      <c r="AT66" s="1231"/>
      <c r="AU66" s="1231"/>
      <c r="AV66" s="1231"/>
      <c r="AW66" s="1231"/>
      <c r="AX66" s="1231"/>
      <c r="AY66" s="1231"/>
      <c r="AZ66" s="1231"/>
      <c r="BA66" s="1231"/>
      <c r="BB66" s="1231"/>
      <c r="BC66" s="1231"/>
      <c r="BD66" s="1231"/>
      <c r="BE66" s="1231"/>
      <c r="BF66" s="1231"/>
      <c r="BG66" s="1231"/>
      <c r="BH66" s="1231"/>
      <c r="BI66" s="1231"/>
      <c r="BJ66" s="1231"/>
      <c r="BK66" s="1231"/>
      <c r="BL66" s="1231"/>
      <c r="BM66" s="1231"/>
      <c r="BN66" s="1231"/>
      <c r="BO66" s="1231"/>
      <c r="BP66" s="1231"/>
      <c r="BQ66" s="1231"/>
      <c r="BR66" s="1231"/>
      <c r="BS66" s="1231"/>
      <c r="BT66" s="1231"/>
      <c r="BU66" s="1231"/>
      <c r="BV66" s="1231"/>
      <c r="BW66" s="1231"/>
      <c r="BX66" s="1231"/>
      <c r="BY66" s="1231"/>
      <c r="BZ66" s="1231"/>
      <c r="CA66" s="1231"/>
      <c r="CB66" s="1231"/>
      <c r="CC66" s="1231"/>
      <c r="CD66" s="1231"/>
      <c r="CE66" s="1231"/>
      <c r="CF66" s="1231"/>
      <c r="CG66" s="1231"/>
      <c r="CH66" s="1231"/>
      <c r="CI66" s="1231"/>
      <c r="CJ66" s="1231"/>
      <c r="CK66" s="1231"/>
      <c r="CL66" s="1231"/>
      <c r="CM66" s="1231"/>
      <c r="CN66" s="1231"/>
      <c r="CO66" s="1231"/>
      <c r="CP66" s="1231"/>
      <c r="CQ66" s="1231"/>
      <c r="CR66" s="1231"/>
      <c r="CS66" s="1231"/>
      <c r="CT66" s="1231"/>
      <c r="CU66" s="1231"/>
      <c r="CV66" s="1231"/>
      <c r="CW66" s="1231"/>
      <c r="CX66" s="1231"/>
      <c r="CY66" s="1231"/>
      <c r="CZ66" s="1231"/>
      <c r="DA66" s="1231"/>
      <c r="DB66" s="1231"/>
      <c r="DC66" s="1232"/>
    </row>
    <row r="67" spans="2:107" ht="13.2" x14ac:dyDescent="0.2">
      <c r="B67" s="247"/>
      <c r="AN67" s="1230"/>
      <c r="AO67" s="1231"/>
      <c r="AP67" s="1231"/>
      <c r="AQ67" s="1231"/>
      <c r="AR67" s="1231"/>
      <c r="AS67" s="1231"/>
      <c r="AT67" s="1231"/>
      <c r="AU67" s="1231"/>
      <c r="AV67" s="1231"/>
      <c r="AW67" s="1231"/>
      <c r="AX67" s="1231"/>
      <c r="AY67" s="1231"/>
      <c r="AZ67" s="1231"/>
      <c r="BA67" s="1231"/>
      <c r="BB67" s="1231"/>
      <c r="BC67" s="1231"/>
      <c r="BD67" s="1231"/>
      <c r="BE67" s="1231"/>
      <c r="BF67" s="1231"/>
      <c r="BG67" s="1231"/>
      <c r="BH67" s="1231"/>
      <c r="BI67" s="1231"/>
      <c r="BJ67" s="1231"/>
      <c r="BK67" s="1231"/>
      <c r="BL67" s="1231"/>
      <c r="BM67" s="1231"/>
      <c r="BN67" s="1231"/>
      <c r="BO67" s="1231"/>
      <c r="BP67" s="1231"/>
      <c r="BQ67" s="1231"/>
      <c r="BR67" s="1231"/>
      <c r="BS67" s="1231"/>
      <c r="BT67" s="1231"/>
      <c r="BU67" s="1231"/>
      <c r="BV67" s="1231"/>
      <c r="BW67" s="1231"/>
      <c r="BX67" s="1231"/>
      <c r="BY67" s="1231"/>
      <c r="BZ67" s="1231"/>
      <c r="CA67" s="1231"/>
      <c r="CB67" s="1231"/>
      <c r="CC67" s="1231"/>
      <c r="CD67" s="1231"/>
      <c r="CE67" s="1231"/>
      <c r="CF67" s="1231"/>
      <c r="CG67" s="1231"/>
      <c r="CH67" s="1231"/>
      <c r="CI67" s="1231"/>
      <c r="CJ67" s="1231"/>
      <c r="CK67" s="1231"/>
      <c r="CL67" s="1231"/>
      <c r="CM67" s="1231"/>
      <c r="CN67" s="1231"/>
      <c r="CO67" s="1231"/>
      <c r="CP67" s="1231"/>
      <c r="CQ67" s="1231"/>
      <c r="CR67" s="1231"/>
      <c r="CS67" s="1231"/>
      <c r="CT67" s="1231"/>
      <c r="CU67" s="1231"/>
      <c r="CV67" s="1231"/>
      <c r="CW67" s="1231"/>
      <c r="CX67" s="1231"/>
      <c r="CY67" s="1231"/>
      <c r="CZ67" s="1231"/>
      <c r="DA67" s="1231"/>
      <c r="DB67" s="1231"/>
      <c r="DC67" s="1232"/>
    </row>
    <row r="68" spans="2:107" ht="13.2" x14ac:dyDescent="0.2">
      <c r="B68" s="247"/>
      <c r="AN68" s="1230"/>
      <c r="AO68" s="1231"/>
      <c r="AP68" s="1231"/>
      <c r="AQ68" s="1231"/>
      <c r="AR68" s="1231"/>
      <c r="AS68" s="1231"/>
      <c r="AT68" s="1231"/>
      <c r="AU68" s="1231"/>
      <c r="AV68" s="1231"/>
      <c r="AW68" s="1231"/>
      <c r="AX68" s="1231"/>
      <c r="AY68" s="1231"/>
      <c r="AZ68" s="1231"/>
      <c r="BA68" s="1231"/>
      <c r="BB68" s="1231"/>
      <c r="BC68" s="1231"/>
      <c r="BD68" s="1231"/>
      <c r="BE68" s="1231"/>
      <c r="BF68" s="1231"/>
      <c r="BG68" s="1231"/>
      <c r="BH68" s="1231"/>
      <c r="BI68" s="1231"/>
      <c r="BJ68" s="1231"/>
      <c r="BK68" s="1231"/>
      <c r="BL68" s="1231"/>
      <c r="BM68" s="1231"/>
      <c r="BN68" s="1231"/>
      <c r="BO68" s="1231"/>
      <c r="BP68" s="1231"/>
      <c r="BQ68" s="1231"/>
      <c r="BR68" s="1231"/>
      <c r="BS68" s="1231"/>
      <c r="BT68" s="1231"/>
      <c r="BU68" s="1231"/>
      <c r="BV68" s="1231"/>
      <c r="BW68" s="1231"/>
      <c r="BX68" s="1231"/>
      <c r="BY68" s="1231"/>
      <c r="BZ68" s="1231"/>
      <c r="CA68" s="1231"/>
      <c r="CB68" s="1231"/>
      <c r="CC68" s="1231"/>
      <c r="CD68" s="1231"/>
      <c r="CE68" s="1231"/>
      <c r="CF68" s="1231"/>
      <c r="CG68" s="1231"/>
      <c r="CH68" s="1231"/>
      <c r="CI68" s="1231"/>
      <c r="CJ68" s="1231"/>
      <c r="CK68" s="1231"/>
      <c r="CL68" s="1231"/>
      <c r="CM68" s="1231"/>
      <c r="CN68" s="1231"/>
      <c r="CO68" s="1231"/>
      <c r="CP68" s="1231"/>
      <c r="CQ68" s="1231"/>
      <c r="CR68" s="1231"/>
      <c r="CS68" s="1231"/>
      <c r="CT68" s="1231"/>
      <c r="CU68" s="1231"/>
      <c r="CV68" s="1231"/>
      <c r="CW68" s="1231"/>
      <c r="CX68" s="1231"/>
      <c r="CY68" s="1231"/>
      <c r="CZ68" s="1231"/>
      <c r="DA68" s="1231"/>
      <c r="DB68" s="1231"/>
      <c r="DC68" s="1232"/>
    </row>
    <row r="69" spans="2:107" ht="13.2" x14ac:dyDescent="0.2">
      <c r="B69" s="247"/>
      <c r="AN69" s="1233"/>
      <c r="AO69" s="1234"/>
      <c r="AP69" s="1234"/>
      <c r="AQ69" s="1234"/>
      <c r="AR69" s="1234"/>
      <c r="AS69" s="1234"/>
      <c r="AT69" s="1234"/>
      <c r="AU69" s="1234"/>
      <c r="AV69" s="1234"/>
      <c r="AW69" s="1234"/>
      <c r="AX69" s="1234"/>
      <c r="AY69" s="1234"/>
      <c r="AZ69" s="1234"/>
      <c r="BA69" s="1234"/>
      <c r="BB69" s="1234"/>
      <c r="BC69" s="1234"/>
      <c r="BD69" s="1234"/>
      <c r="BE69" s="1234"/>
      <c r="BF69" s="1234"/>
      <c r="BG69" s="1234"/>
      <c r="BH69" s="1234"/>
      <c r="BI69" s="1234"/>
      <c r="BJ69" s="1234"/>
      <c r="BK69" s="1234"/>
      <c r="BL69" s="1234"/>
      <c r="BM69" s="1234"/>
      <c r="BN69" s="1234"/>
      <c r="BO69" s="1234"/>
      <c r="BP69" s="1234"/>
      <c r="BQ69" s="1234"/>
      <c r="BR69" s="1234"/>
      <c r="BS69" s="1234"/>
      <c r="BT69" s="1234"/>
      <c r="BU69" s="1234"/>
      <c r="BV69" s="1234"/>
      <c r="BW69" s="1234"/>
      <c r="BX69" s="1234"/>
      <c r="BY69" s="1234"/>
      <c r="BZ69" s="1234"/>
      <c r="CA69" s="1234"/>
      <c r="CB69" s="1234"/>
      <c r="CC69" s="1234"/>
      <c r="CD69" s="1234"/>
      <c r="CE69" s="1234"/>
      <c r="CF69" s="1234"/>
      <c r="CG69" s="1234"/>
      <c r="CH69" s="1234"/>
      <c r="CI69" s="1234"/>
      <c r="CJ69" s="1234"/>
      <c r="CK69" s="1234"/>
      <c r="CL69" s="1234"/>
      <c r="CM69" s="1234"/>
      <c r="CN69" s="1234"/>
      <c r="CO69" s="1234"/>
      <c r="CP69" s="1234"/>
      <c r="CQ69" s="1234"/>
      <c r="CR69" s="1234"/>
      <c r="CS69" s="1234"/>
      <c r="CT69" s="1234"/>
      <c r="CU69" s="1234"/>
      <c r="CV69" s="1234"/>
      <c r="CW69" s="1234"/>
      <c r="CX69" s="1234"/>
      <c r="CY69" s="1234"/>
      <c r="CZ69" s="1234"/>
      <c r="DA69" s="1234"/>
      <c r="DB69" s="1234"/>
      <c r="DC69" s="123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1236"/>
      <c r="H72" s="1236"/>
      <c r="I72" s="1236"/>
      <c r="J72" s="1236"/>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40" t="s">
        <v>525</v>
      </c>
      <c r="BQ72" s="1240"/>
      <c r="BR72" s="1240"/>
      <c r="BS72" s="1240"/>
      <c r="BT72" s="1240"/>
      <c r="BU72" s="1240"/>
      <c r="BV72" s="1240"/>
      <c r="BW72" s="1240"/>
      <c r="BX72" s="1240" t="s">
        <v>526</v>
      </c>
      <c r="BY72" s="1240"/>
      <c r="BZ72" s="1240"/>
      <c r="CA72" s="1240"/>
      <c r="CB72" s="1240"/>
      <c r="CC72" s="1240"/>
      <c r="CD72" s="1240"/>
      <c r="CE72" s="1240"/>
      <c r="CF72" s="1240" t="s">
        <v>527</v>
      </c>
      <c r="CG72" s="1240"/>
      <c r="CH72" s="1240"/>
      <c r="CI72" s="1240"/>
      <c r="CJ72" s="1240"/>
      <c r="CK72" s="1240"/>
      <c r="CL72" s="1240"/>
      <c r="CM72" s="1240"/>
      <c r="CN72" s="1240" t="s">
        <v>528</v>
      </c>
      <c r="CO72" s="1240"/>
      <c r="CP72" s="1240"/>
      <c r="CQ72" s="1240"/>
      <c r="CR72" s="1240"/>
      <c r="CS72" s="1240"/>
      <c r="CT72" s="1240"/>
      <c r="CU72" s="1240"/>
      <c r="CV72" s="1240" t="s">
        <v>529</v>
      </c>
      <c r="CW72" s="1240"/>
      <c r="CX72" s="1240"/>
      <c r="CY72" s="1240"/>
      <c r="CZ72" s="1240"/>
      <c r="DA72" s="1240"/>
      <c r="DB72" s="1240"/>
      <c r="DC72" s="1240"/>
    </row>
    <row r="73" spans="2:107" ht="13.2" x14ac:dyDescent="0.2">
      <c r="B73" s="247"/>
      <c r="G73" s="1246"/>
      <c r="H73" s="1246"/>
      <c r="I73" s="1246"/>
      <c r="J73" s="1246"/>
      <c r="K73" s="1247"/>
      <c r="L73" s="1247"/>
      <c r="M73" s="1247"/>
      <c r="N73" s="1247"/>
      <c r="AM73" s="359"/>
      <c r="AN73" s="1243" t="s">
        <v>569</v>
      </c>
      <c r="AO73" s="1243"/>
      <c r="AP73" s="1243"/>
      <c r="AQ73" s="1243"/>
      <c r="AR73" s="1243"/>
      <c r="AS73" s="1243"/>
      <c r="AT73" s="1243"/>
      <c r="AU73" s="1243"/>
      <c r="AV73" s="1243"/>
      <c r="AW73" s="1243"/>
      <c r="AX73" s="1243"/>
      <c r="AY73" s="1243"/>
      <c r="AZ73" s="1243"/>
      <c r="BA73" s="1243"/>
      <c r="BB73" s="1243" t="s">
        <v>570</v>
      </c>
      <c r="BC73" s="1243"/>
      <c r="BD73" s="1243"/>
      <c r="BE73" s="1243"/>
      <c r="BF73" s="1243"/>
      <c r="BG73" s="1243"/>
      <c r="BH73" s="1243"/>
      <c r="BI73" s="1243"/>
      <c r="BJ73" s="1243"/>
      <c r="BK73" s="1243"/>
      <c r="BL73" s="1243"/>
      <c r="BM73" s="1243"/>
      <c r="BN73" s="1243"/>
      <c r="BO73" s="1243"/>
      <c r="BP73" s="1241">
        <v>6</v>
      </c>
      <c r="BQ73" s="1241"/>
      <c r="BR73" s="1241"/>
      <c r="BS73" s="1241"/>
      <c r="BT73" s="1241"/>
      <c r="BU73" s="1241"/>
      <c r="BV73" s="1241"/>
      <c r="BW73" s="1241"/>
      <c r="BX73" s="1241"/>
      <c r="BY73" s="1241"/>
      <c r="BZ73" s="1241"/>
      <c r="CA73" s="1241"/>
      <c r="CB73" s="1241"/>
      <c r="CC73" s="1241"/>
      <c r="CD73" s="1241"/>
      <c r="CE73" s="1241"/>
      <c r="CF73" s="1241"/>
      <c r="CG73" s="1241"/>
      <c r="CH73" s="1241"/>
      <c r="CI73" s="1241"/>
      <c r="CJ73" s="1241"/>
      <c r="CK73" s="1241"/>
      <c r="CL73" s="1241"/>
      <c r="CM73" s="1241"/>
      <c r="CN73" s="1241"/>
      <c r="CO73" s="1241"/>
      <c r="CP73" s="1241"/>
      <c r="CQ73" s="1241"/>
      <c r="CR73" s="1241"/>
      <c r="CS73" s="1241"/>
      <c r="CT73" s="1241"/>
      <c r="CU73" s="1241"/>
      <c r="CV73" s="1241"/>
      <c r="CW73" s="1241"/>
      <c r="CX73" s="1241"/>
      <c r="CY73" s="1241"/>
      <c r="CZ73" s="1241"/>
      <c r="DA73" s="1241"/>
      <c r="DB73" s="1241"/>
      <c r="DC73" s="1241"/>
    </row>
    <row r="74" spans="2:107" ht="13.2" x14ac:dyDescent="0.2">
      <c r="B74" s="247"/>
      <c r="G74" s="1246"/>
      <c r="H74" s="1246"/>
      <c r="I74" s="1246"/>
      <c r="J74" s="1246"/>
      <c r="K74" s="1247"/>
      <c r="L74" s="1247"/>
      <c r="M74" s="1247"/>
      <c r="N74" s="1247"/>
      <c r="AM74" s="359"/>
      <c r="AN74" s="1243"/>
      <c r="AO74" s="1243"/>
      <c r="AP74" s="1243"/>
      <c r="AQ74" s="1243"/>
      <c r="AR74" s="1243"/>
      <c r="AS74" s="1243"/>
      <c r="AT74" s="1243"/>
      <c r="AU74" s="1243"/>
      <c r="AV74" s="1243"/>
      <c r="AW74" s="1243"/>
      <c r="AX74" s="1243"/>
      <c r="AY74" s="1243"/>
      <c r="AZ74" s="1243"/>
      <c r="BA74" s="1243"/>
      <c r="BB74" s="1243"/>
      <c r="BC74" s="1243"/>
      <c r="BD74" s="1243"/>
      <c r="BE74" s="1243"/>
      <c r="BF74" s="1243"/>
      <c r="BG74" s="1243"/>
      <c r="BH74" s="1243"/>
      <c r="BI74" s="1243"/>
      <c r="BJ74" s="1243"/>
      <c r="BK74" s="1243"/>
      <c r="BL74" s="1243"/>
      <c r="BM74" s="1243"/>
      <c r="BN74" s="1243"/>
      <c r="BO74" s="1243"/>
      <c r="BP74" s="1241"/>
      <c r="BQ74" s="1241"/>
      <c r="BR74" s="1241"/>
      <c r="BS74" s="1241"/>
      <c r="BT74" s="1241"/>
      <c r="BU74" s="1241"/>
      <c r="BV74" s="1241"/>
      <c r="BW74" s="1241"/>
      <c r="BX74" s="1241"/>
      <c r="BY74" s="1241"/>
      <c r="BZ74" s="1241"/>
      <c r="CA74" s="1241"/>
      <c r="CB74" s="1241"/>
      <c r="CC74" s="1241"/>
      <c r="CD74" s="1241"/>
      <c r="CE74" s="1241"/>
      <c r="CF74" s="1241"/>
      <c r="CG74" s="1241"/>
      <c r="CH74" s="1241"/>
      <c r="CI74" s="1241"/>
      <c r="CJ74" s="1241"/>
      <c r="CK74" s="1241"/>
      <c r="CL74" s="1241"/>
      <c r="CM74" s="1241"/>
      <c r="CN74" s="1241"/>
      <c r="CO74" s="1241"/>
      <c r="CP74" s="1241"/>
      <c r="CQ74" s="1241"/>
      <c r="CR74" s="1241"/>
      <c r="CS74" s="1241"/>
      <c r="CT74" s="1241"/>
      <c r="CU74" s="1241"/>
      <c r="CV74" s="1241"/>
      <c r="CW74" s="1241"/>
      <c r="CX74" s="1241"/>
      <c r="CY74" s="1241"/>
      <c r="CZ74" s="1241"/>
      <c r="DA74" s="1241"/>
      <c r="DB74" s="1241"/>
      <c r="DC74" s="1241"/>
    </row>
    <row r="75" spans="2:107" ht="13.2" x14ac:dyDescent="0.2">
      <c r="B75" s="247"/>
      <c r="G75" s="1246"/>
      <c r="H75" s="1246"/>
      <c r="I75" s="1236"/>
      <c r="J75" s="1236"/>
      <c r="K75" s="1242"/>
      <c r="L75" s="1242"/>
      <c r="M75" s="1242"/>
      <c r="N75" s="1242"/>
      <c r="AM75" s="359"/>
      <c r="AN75" s="1243"/>
      <c r="AO75" s="1243"/>
      <c r="AP75" s="1243"/>
      <c r="AQ75" s="1243"/>
      <c r="AR75" s="1243"/>
      <c r="AS75" s="1243"/>
      <c r="AT75" s="1243"/>
      <c r="AU75" s="1243"/>
      <c r="AV75" s="1243"/>
      <c r="AW75" s="1243"/>
      <c r="AX75" s="1243"/>
      <c r="AY75" s="1243"/>
      <c r="AZ75" s="1243"/>
      <c r="BA75" s="1243"/>
      <c r="BB75" s="1243" t="s">
        <v>574</v>
      </c>
      <c r="BC75" s="1243"/>
      <c r="BD75" s="1243"/>
      <c r="BE75" s="1243"/>
      <c r="BF75" s="1243"/>
      <c r="BG75" s="1243"/>
      <c r="BH75" s="1243"/>
      <c r="BI75" s="1243"/>
      <c r="BJ75" s="1243"/>
      <c r="BK75" s="1243"/>
      <c r="BL75" s="1243"/>
      <c r="BM75" s="1243"/>
      <c r="BN75" s="1243"/>
      <c r="BO75" s="1243"/>
      <c r="BP75" s="1241">
        <v>0.6</v>
      </c>
      <c r="BQ75" s="1241"/>
      <c r="BR75" s="1241"/>
      <c r="BS75" s="1241"/>
      <c r="BT75" s="1241"/>
      <c r="BU75" s="1241"/>
      <c r="BV75" s="1241"/>
      <c r="BW75" s="1241"/>
      <c r="BX75" s="1241">
        <v>0.6</v>
      </c>
      <c r="BY75" s="1241"/>
      <c r="BZ75" s="1241"/>
      <c r="CA75" s="1241"/>
      <c r="CB75" s="1241"/>
      <c r="CC75" s="1241"/>
      <c r="CD75" s="1241"/>
      <c r="CE75" s="1241"/>
      <c r="CF75" s="1241">
        <v>0.8</v>
      </c>
      <c r="CG75" s="1241"/>
      <c r="CH75" s="1241"/>
      <c r="CI75" s="1241"/>
      <c r="CJ75" s="1241"/>
      <c r="CK75" s="1241"/>
      <c r="CL75" s="1241"/>
      <c r="CM75" s="1241"/>
      <c r="CN75" s="1241">
        <v>0.9</v>
      </c>
      <c r="CO75" s="1241"/>
      <c r="CP75" s="1241"/>
      <c r="CQ75" s="1241"/>
      <c r="CR75" s="1241"/>
      <c r="CS75" s="1241"/>
      <c r="CT75" s="1241"/>
      <c r="CU75" s="1241"/>
      <c r="CV75" s="1241">
        <v>1.4</v>
      </c>
      <c r="CW75" s="1241"/>
      <c r="CX75" s="1241"/>
      <c r="CY75" s="1241"/>
      <c r="CZ75" s="1241"/>
      <c r="DA75" s="1241"/>
      <c r="DB75" s="1241"/>
      <c r="DC75" s="1241"/>
    </row>
    <row r="76" spans="2:107" ht="13.2" x14ac:dyDescent="0.2">
      <c r="B76" s="247"/>
      <c r="G76" s="1246"/>
      <c r="H76" s="1246"/>
      <c r="I76" s="1236"/>
      <c r="J76" s="1236"/>
      <c r="K76" s="1242"/>
      <c r="L76" s="1242"/>
      <c r="M76" s="1242"/>
      <c r="N76" s="1242"/>
      <c r="AM76" s="359"/>
      <c r="AN76" s="1243"/>
      <c r="AO76" s="1243"/>
      <c r="AP76" s="1243"/>
      <c r="AQ76" s="1243"/>
      <c r="AR76" s="1243"/>
      <c r="AS76" s="1243"/>
      <c r="AT76" s="1243"/>
      <c r="AU76" s="1243"/>
      <c r="AV76" s="1243"/>
      <c r="AW76" s="1243"/>
      <c r="AX76" s="1243"/>
      <c r="AY76" s="1243"/>
      <c r="AZ76" s="1243"/>
      <c r="BA76" s="1243"/>
      <c r="BB76" s="1243"/>
      <c r="BC76" s="1243"/>
      <c r="BD76" s="1243"/>
      <c r="BE76" s="1243"/>
      <c r="BF76" s="1243"/>
      <c r="BG76" s="1243"/>
      <c r="BH76" s="1243"/>
      <c r="BI76" s="1243"/>
      <c r="BJ76" s="1243"/>
      <c r="BK76" s="1243"/>
      <c r="BL76" s="1243"/>
      <c r="BM76" s="1243"/>
      <c r="BN76" s="1243"/>
      <c r="BO76" s="1243"/>
      <c r="BP76" s="1241"/>
      <c r="BQ76" s="1241"/>
      <c r="BR76" s="1241"/>
      <c r="BS76" s="1241"/>
      <c r="BT76" s="1241"/>
      <c r="BU76" s="1241"/>
      <c r="BV76" s="1241"/>
      <c r="BW76" s="1241"/>
      <c r="BX76" s="1241"/>
      <c r="BY76" s="1241"/>
      <c r="BZ76" s="1241"/>
      <c r="CA76" s="1241"/>
      <c r="CB76" s="1241"/>
      <c r="CC76" s="1241"/>
      <c r="CD76" s="1241"/>
      <c r="CE76" s="1241"/>
      <c r="CF76" s="1241"/>
      <c r="CG76" s="1241"/>
      <c r="CH76" s="1241"/>
      <c r="CI76" s="1241"/>
      <c r="CJ76" s="1241"/>
      <c r="CK76" s="1241"/>
      <c r="CL76" s="1241"/>
      <c r="CM76" s="1241"/>
      <c r="CN76" s="1241"/>
      <c r="CO76" s="1241"/>
      <c r="CP76" s="1241"/>
      <c r="CQ76" s="1241"/>
      <c r="CR76" s="1241"/>
      <c r="CS76" s="1241"/>
      <c r="CT76" s="1241"/>
      <c r="CU76" s="1241"/>
      <c r="CV76" s="1241"/>
      <c r="CW76" s="1241"/>
      <c r="CX76" s="1241"/>
      <c r="CY76" s="1241"/>
      <c r="CZ76" s="1241"/>
      <c r="DA76" s="1241"/>
      <c r="DB76" s="1241"/>
      <c r="DC76" s="1241"/>
    </row>
    <row r="77" spans="2:107" ht="13.2" x14ac:dyDescent="0.2">
      <c r="B77" s="247"/>
      <c r="G77" s="1236"/>
      <c r="H77" s="1236"/>
      <c r="I77" s="1236"/>
      <c r="J77" s="1236"/>
      <c r="K77" s="1247"/>
      <c r="L77" s="1247"/>
      <c r="M77" s="1247"/>
      <c r="N77" s="1247"/>
      <c r="AN77" s="1240" t="s">
        <v>572</v>
      </c>
      <c r="AO77" s="1240"/>
      <c r="AP77" s="1240"/>
      <c r="AQ77" s="1240"/>
      <c r="AR77" s="1240"/>
      <c r="AS77" s="1240"/>
      <c r="AT77" s="1240"/>
      <c r="AU77" s="1240"/>
      <c r="AV77" s="1240"/>
      <c r="AW77" s="1240"/>
      <c r="AX77" s="1240"/>
      <c r="AY77" s="1240"/>
      <c r="AZ77" s="1240"/>
      <c r="BA77" s="1240"/>
      <c r="BB77" s="1243" t="s">
        <v>570</v>
      </c>
      <c r="BC77" s="1243"/>
      <c r="BD77" s="1243"/>
      <c r="BE77" s="1243"/>
      <c r="BF77" s="1243"/>
      <c r="BG77" s="1243"/>
      <c r="BH77" s="1243"/>
      <c r="BI77" s="1243"/>
      <c r="BJ77" s="1243"/>
      <c r="BK77" s="1243"/>
      <c r="BL77" s="1243"/>
      <c r="BM77" s="1243"/>
      <c r="BN77" s="1243"/>
      <c r="BO77" s="1243"/>
      <c r="BP77" s="1241">
        <v>15.5</v>
      </c>
      <c r="BQ77" s="1241"/>
      <c r="BR77" s="1241"/>
      <c r="BS77" s="1241"/>
      <c r="BT77" s="1241"/>
      <c r="BU77" s="1241"/>
      <c r="BV77" s="1241"/>
      <c r="BW77" s="1241"/>
      <c r="BX77" s="1241">
        <v>4.5999999999999996</v>
      </c>
      <c r="BY77" s="1241"/>
      <c r="BZ77" s="1241"/>
      <c r="CA77" s="1241"/>
      <c r="CB77" s="1241"/>
      <c r="CC77" s="1241"/>
      <c r="CD77" s="1241"/>
      <c r="CE77" s="1241"/>
      <c r="CF77" s="1241">
        <v>0.6</v>
      </c>
      <c r="CG77" s="1241"/>
      <c r="CH77" s="1241"/>
      <c r="CI77" s="1241"/>
      <c r="CJ77" s="1241"/>
      <c r="CK77" s="1241"/>
      <c r="CL77" s="1241"/>
      <c r="CM77" s="1241"/>
      <c r="CN77" s="1241">
        <v>0</v>
      </c>
      <c r="CO77" s="1241"/>
      <c r="CP77" s="1241"/>
      <c r="CQ77" s="1241"/>
      <c r="CR77" s="1241"/>
      <c r="CS77" s="1241"/>
      <c r="CT77" s="1241"/>
      <c r="CU77" s="1241"/>
      <c r="CV77" s="1241">
        <v>1</v>
      </c>
      <c r="CW77" s="1241"/>
      <c r="CX77" s="1241"/>
      <c r="CY77" s="1241"/>
      <c r="CZ77" s="1241"/>
      <c r="DA77" s="1241"/>
      <c r="DB77" s="1241"/>
      <c r="DC77" s="1241"/>
    </row>
    <row r="78" spans="2:107" ht="13.2" x14ac:dyDescent="0.2">
      <c r="B78" s="247"/>
      <c r="G78" s="1236"/>
      <c r="H78" s="1236"/>
      <c r="I78" s="1236"/>
      <c r="J78" s="1236"/>
      <c r="K78" s="1247"/>
      <c r="L78" s="1247"/>
      <c r="M78" s="1247"/>
      <c r="N78" s="1247"/>
      <c r="AN78" s="1240"/>
      <c r="AO78" s="1240"/>
      <c r="AP78" s="1240"/>
      <c r="AQ78" s="1240"/>
      <c r="AR78" s="1240"/>
      <c r="AS78" s="1240"/>
      <c r="AT78" s="1240"/>
      <c r="AU78" s="1240"/>
      <c r="AV78" s="1240"/>
      <c r="AW78" s="1240"/>
      <c r="AX78" s="1240"/>
      <c r="AY78" s="1240"/>
      <c r="AZ78" s="1240"/>
      <c r="BA78" s="1240"/>
      <c r="BB78" s="1243"/>
      <c r="BC78" s="1243"/>
      <c r="BD78" s="1243"/>
      <c r="BE78" s="1243"/>
      <c r="BF78" s="1243"/>
      <c r="BG78" s="1243"/>
      <c r="BH78" s="1243"/>
      <c r="BI78" s="1243"/>
      <c r="BJ78" s="1243"/>
      <c r="BK78" s="1243"/>
      <c r="BL78" s="1243"/>
      <c r="BM78" s="1243"/>
      <c r="BN78" s="1243"/>
      <c r="BO78" s="1243"/>
      <c r="BP78" s="1241"/>
      <c r="BQ78" s="1241"/>
      <c r="BR78" s="1241"/>
      <c r="BS78" s="1241"/>
      <c r="BT78" s="1241"/>
      <c r="BU78" s="1241"/>
      <c r="BV78" s="1241"/>
      <c r="BW78" s="1241"/>
      <c r="BX78" s="1241"/>
      <c r="BY78" s="1241"/>
      <c r="BZ78" s="1241"/>
      <c r="CA78" s="1241"/>
      <c r="CB78" s="1241"/>
      <c r="CC78" s="1241"/>
      <c r="CD78" s="1241"/>
      <c r="CE78" s="1241"/>
      <c r="CF78" s="1241"/>
      <c r="CG78" s="1241"/>
      <c r="CH78" s="1241"/>
      <c r="CI78" s="1241"/>
      <c r="CJ78" s="1241"/>
      <c r="CK78" s="1241"/>
      <c r="CL78" s="1241"/>
      <c r="CM78" s="1241"/>
      <c r="CN78" s="1241"/>
      <c r="CO78" s="1241"/>
      <c r="CP78" s="1241"/>
      <c r="CQ78" s="1241"/>
      <c r="CR78" s="1241"/>
      <c r="CS78" s="1241"/>
      <c r="CT78" s="1241"/>
      <c r="CU78" s="1241"/>
      <c r="CV78" s="1241"/>
      <c r="CW78" s="1241"/>
      <c r="CX78" s="1241"/>
      <c r="CY78" s="1241"/>
      <c r="CZ78" s="1241"/>
      <c r="DA78" s="1241"/>
      <c r="DB78" s="1241"/>
      <c r="DC78" s="1241"/>
    </row>
    <row r="79" spans="2:107" ht="13.2" x14ac:dyDescent="0.2">
      <c r="B79" s="247"/>
      <c r="G79" s="1236"/>
      <c r="H79" s="1236"/>
      <c r="I79" s="1245"/>
      <c r="J79" s="1245"/>
      <c r="K79" s="1248"/>
      <c r="L79" s="1248"/>
      <c r="M79" s="1248"/>
      <c r="N79" s="1248"/>
      <c r="AN79" s="1240"/>
      <c r="AO79" s="1240"/>
      <c r="AP79" s="1240"/>
      <c r="AQ79" s="1240"/>
      <c r="AR79" s="1240"/>
      <c r="AS79" s="1240"/>
      <c r="AT79" s="1240"/>
      <c r="AU79" s="1240"/>
      <c r="AV79" s="1240"/>
      <c r="AW79" s="1240"/>
      <c r="AX79" s="1240"/>
      <c r="AY79" s="1240"/>
      <c r="AZ79" s="1240"/>
      <c r="BA79" s="1240"/>
      <c r="BB79" s="1243" t="s">
        <v>574</v>
      </c>
      <c r="BC79" s="1243"/>
      <c r="BD79" s="1243"/>
      <c r="BE79" s="1243"/>
      <c r="BF79" s="1243"/>
      <c r="BG79" s="1243"/>
      <c r="BH79" s="1243"/>
      <c r="BI79" s="1243"/>
      <c r="BJ79" s="1243"/>
      <c r="BK79" s="1243"/>
      <c r="BL79" s="1243"/>
      <c r="BM79" s="1243"/>
      <c r="BN79" s="1243"/>
      <c r="BO79" s="1243"/>
      <c r="BP79" s="1241">
        <v>6.4</v>
      </c>
      <c r="BQ79" s="1241"/>
      <c r="BR79" s="1241"/>
      <c r="BS79" s="1241"/>
      <c r="BT79" s="1241"/>
      <c r="BU79" s="1241"/>
      <c r="BV79" s="1241"/>
      <c r="BW79" s="1241"/>
      <c r="BX79" s="1241">
        <v>6.3</v>
      </c>
      <c r="BY79" s="1241"/>
      <c r="BZ79" s="1241"/>
      <c r="CA79" s="1241"/>
      <c r="CB79" s="1241"/>
      <c r="CC79" s="1241"/>
      <c r="CD79" s="1241"/>
      <c r="CE79" s="1241"/>
      <c r="CF79" s="1241">
        <v>6.6</v>
      </c>
      <c r="CG79" s="1241"/>
      <c r="CH79" s="1241"/>
      <c r="CI79" s="1241"/>
      <c r="CJ79" s="1241"/>
      <c r="CK79" s="1241"/>
      <c r="CL79" s="1241"/>
      <c r="CM79" s="1241"/>
      <c r="CN79" s="1241">
        <v>6.8</v>
      </c>
      <c r="CO79" s="1241"/>
      <c r="CP79" s="1241"/>
      <c r="CQ79" s="1241"/>
      <c r="CR79" s="1241"/>
      <c r="CS79" s="1241"/>
      <c r="CT79" s="1241"/>
      <c r="CU79" s="1241"/>
      <c r="CV79" s="1241">
        <v>7</v>
      </c>
      <c r="CW79" s="1241"/>
      <c r="CX79" s="1241"/>
      <c r="CY79" s="1241"/>
      <c r="CZ79" s="1241"/>
      <c r="DA79" s="1241"/>
      <c r="DB79" s="1241"/>
      <c r="DC79" s="1241"/>
    </row>
    <row r="80" spans="2:107" ht="13.2" x14ac:dyDescent="0.2">
      <c r="B80" s="247"/>
      <c r="G80" s="1236"/>
      <c r="H80" s="1236"/>
      <c r="I80" s="1245"/>
      <c r="J80" s="1245"/>
      <c r="K80" s="1248"/>
      <c r="L80" s="1248"/>
      <c r="M80" s="1248"/>
      <c r="N80" s="1248"/>
      <c r="AN80" s="1240"/>
      <c r="AO80" s="1240"/>
      <c r="AP80" s="1240"/>
      <c r="AQ80" s="1240"/>
      <c r="AR80" s="1240"/>
      <c r="AS80" s="1240"/>
      <c r="AT80" s="1240"/>
      <c r="AU80" s="1240"/>
      <c r="AV80" s="1240"/>
      <c r="AW80" s="1240"/>
      <c r="AX80" s="1240"/>
      <c r="AY80" s="1240"/>
      <c r="AZ80" s="1240"/>
      <c r="BA80" s="1240"/>
      <c r="BB80" s="1243"/>
      <c r="BC80" s="1243"/>
      <c r="BD80" s="1243"/>
      <c r="BE80" s="1243"/>
      <c r="BF80" s="1243"/>
      <c r="BG80" s="1243"/>
      <c r="BH80" s="1243"/>
      <c r="BI80" s="1243"/>
      <c r="BJ80" s="1243"/>
      <c r="BK80" s="1243"/>
      <c r="BL80" s="1243"/>
      <c r="BM80" s="1243"/>
      <c r="BN80" s="1243"/>
      <c r="BO80" s="1243"/>
      <c r="BP80" s="1241"/>
      <c r="BQ80" s="1241"/>
      <c r="BR80" s="1241"/>
      <c r="BS80" s="1241"/>
      <c r="BT80" s="1241"/>
      <c r="BU80" s="1241"/>
      <c r="BV80" s="1241"/>
      <c r="BW80" s="1241"/>
      <c r="BX80" s="1241"/>
      <c r="BY80" s="1241"/>
      <c r="BZ80" s="1241"/>
      <c r="CA80" s="1241"/>
      <c r="CB80" s="1241"/>
      <c r="CC80" s="1241"/>
      <c r="CD80" s="1241"/>
      <c r="CE80" s="1241"/>
      <c r="CF80" s="1241"/>
      <c r="CG80" s="1241"/>
      <c r="CH80" s="1241"/>
      <c r="CI80" s="1241"/>
      <c r="CJ80" s="1241"/>
      <c r="CK80" s="1241"/>
      <c r="CL80" s="1241"/>
      <c r="CM80" s="1241"/>
      <c r="CN80" s="1241"/>
      <c r="CO80" s="1241"/>
      <c r="CP80" s="1241"/>
      <c r="CQ80" s="1241"/>
      <c r="CR80" s="1241"/>
      <c r="CS80" s="1241"/>
      <c r="CT80" s="1241"/>
      <c r="CU80" s="1241"/>
      <c r="CV80" s="1241"/>
      <c r="CW80" s="1241"/>
      <c r="CX80" s="1241"/>
      <c r="CY80" s="1241"/>
      <c r="CZ80" s="1241"/>
      <c r="DA80" s="1241"/>
      <c r="DB80" s="1241"/>
      <c r="DC80" s="124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KKo4A7DAnynVABiz4qtu5SqE+ae4eOaRGoX3OemUbyLeuzDey9anhdbow2U59E3dYByzudQs/MExglp9rthw==" saltValue="F0q1kTRAe9QL0TfHWZmrP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D676-5AEB-4214-8BB4-7D00B75FFA92}">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GtlBrXAdRNFd4eeq+L7sAd1zjViwsbB2Xr+w18jG34edJqeoVNNIPICCoA0ASCVYJHV+FN44rXylMXhr7tlHTw==" saltValue="qg6HJwUCVvbKEf/G1Q6AL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88C2F-6F39-4170-B27D-CCDE175862BF}">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T1P6jzHPcxwcIM9Lvu+MnNjbl6i+qr8PIdzAgg26jIwAZW9GD4jtzk8Zp41XHcI3GcMBIe3YGJrVV890DbkGNw==" saltValue="jeBDK1t55VNAgXhgRJl93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73744</v>
      </c>
      <c r="E3" s="142"/>
      <c r="F3" s="143">
        <v>52068</v>
      </c>
      <c r="G3" s="144"/>
      <c r="H3" s="145"/>
    </row>
    <row r="4" spans="1:8" x14ac:dyDescent="0.2">
      <c r="A4" s="146"/>
      <c r="B4" s="147"/>
      <c r="C4" s="148"/>
      <c r="D4" s="149">
        <v>48626</v>
      </c>
      <c r="E4" s="150"/>
      <c r="F4" s="151">
        <v>26936</v>
      </c>
      <c r="G4" s="152"/>
      <c r="H4" s="153"/>
    </row>
    <row r="5" spans="1:8" x14ac:dyDescent="0.2">
      <c r="A5" s="134" t="s">
        <v>519</v>
      </c>
      <c r="B5" s="139"/>
      <c r="C5" s="140"/>
      <c r="D5" s="141">
        <v>65678</v>
      </c>
      <c r="E5" s="142"/>
      <c r="F5" s="143">
        <v>47161</v>
      </c>
      <c r="G5" s="144"/>
      <c r="H5" s="145"/>
    </row>
    <row r="6" spans="1:8" x14ac:dyDescent="0.2">
      <c r="A6" s="146"/>
      <c r="B6" s="147"/>
      <c r="C6" s="148"/>
      <c r="D6" s="149">
        <v>40919</v>
      </c>
      <c r="E6" s="150"/>
      <c r="F6" s="151">
        <v>24595</v>
      </c>
      <c r="G6" s="152"/>
      <c r="H6" s="153"/>
    </row>
    <row r="7" spans="1:8" x14ac:dyDescent="0.2">
      <c r="A7" s="134" t="s">
        <v>520</v>
      </c>
      <c r="B7" s="139"/>
      <c r="C7" s="140"/>
      <c r="D7" s="141">
        <v>48003</v>
      </c>
      <c r="E7" s="142"/>
      <c r="F7" s="143">
        <v>43423</v>
      </c>
      <c r="G7" s="144"/>
      <c r="H7" s="145"/>
    </row>
    <row r="8" spans="1:8" x14ac:dyDescent="0.2">
      <c r="A8" s="146"/>
      <c r="B8" s="147"/>
      <c r="C8" s="148"/>
      <c r="D8" s="149">
        <v>33810</v>
      </c>
      <c r="E8" s="150"/>
      <c r="F8" s="151">
        <v>22207</v>
      </c>
      <c r="G8" s="152"/>
      <c r="H8" s="153"/>
    </row>
    <row r="9" spans="1:8" x14ac:dyDescent="0.2">
      <c r="A9" s="134" t="s">
        <v>521</v>
      </c>
      <c r="B9" s="139"/>
      <c r="C9" s="140"/>
      <c r="D9" s="141">
        <v>31675</v>
      </c>
      <c r="E9" s="142"/>
      <c r="F9" s="143">
        <v>45265</v>
      </c>
      <c r="G9" s="144"/>
      <c r="H9" s="145"/>
    </row>
    <row r="10" spans="1:8" x14ac:dyDescent="0.2">
      <c r="A10" s="146"/>
      <c r="B10" s="147"/>
      <c r="C10" s="148"/>
      <c r="D10" s="149">
        <v>27132</v>
      </c>
      <c r="E10" s="150"/>
      <c r="F10" s="151">
        <v>22600</v>
      </c>
      <c r="G10" s="152"/>
      <c r="H10" s="153"/>
    </row>
    <row r="11" spans="1:8" x14ac:dyDescent="0.2">
      <c r="A11" s="134" t="s">
        <v>522</v>
      </c>
      <c r="B11" s="139"/>
      <c r="C11" s="140"/>
      <c r="D11" s="141">
        <v>55066</v>
      </c>
      <c r="E11" s="142"/>
      <c r="F11" s="143">
        <v>54621</v>
      </c>
      <c r="G11" s="144"/>
      <c r="H11" s="145"/>
    </row>
    <row r="12" spans="1:8" x14ac:dyDescent="0.2">
      <c r="A12" s="146"/>
      <c r="B12" s="147"/>
      <c r="C12" s="154"/>
      <c r="D12" s="149">
        <v>48684</v>
      </c>
      <c r="E12" s="150"/>
      <c r="F12" s="151">
        <v>30892</v>
      </c>
      <c r="G12" s="152"/>
      <c r="H12" s="153"/>
    </row>
    <row r="13" spans="1:8" x14ac:dyDescent="0.2">
      <c r="A13" s="134"/>
      <c r="B13" s="139"/>
      <c r="C13" s="140"/>
      <c r="D13" s="141">
        <v>54833</v>
      </c>
      <c r="E13" s="142"/>
      <c r="F13" s="143">
        <v>48508</v>
      </c>
      <c r="G13" s="155"/>
      <c r="H13" s="145"/>
    </row>
    <row r="14" spans="1:8" x14ac:dyDescent="0.2">
      <c r="A14" s="146"/>
      <c r="B14" s="147"/>
      <c r="C14" s="148"/>
      <c r="D14" s="149">
        <v>39834</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5.45</v>
      </c>
      <c r="C19" s="156">
        <f>ROUND(VALUE(SUBSTITUTE(実質収支比率等に係る経年分析!G$48,"▲","-")),2)</f>
        <v>9.25</v>
      </c>
      <c r="D19" s="156">
        <f>ROUND(VALUE(SUBSTITUTE(実質収支比率等に係る経年分析!H$48,"▲","-")),2)</f>
        <v>6.37</v>
      </c>
      <c r="E19" s="156">
        <f>ROUND(VALUE(SUBSTITUTE(実質収支比率等に係る経年分析!I$48,"▲","-")),2)</f>
        <v>5.62</v>
      </c>
      <c r="F19" s="156">
        <f>ROUND(VALUE(SUBSTITUTE(実質収支比率等に係る経年分析!J$48,"▲","-")),2)</f>
        <v>6.01</v>
      </c>
    </row>
    <row r="20" spans="1:11" x14ac:dyDescent="0.2">
      <c r="A20" s="156" t="s">
        <v>53</v>
      </c>
      <c r="B20" s="156">
        <f>ROUND(VALUE(SUBSTITUTE(実質収支比率等に係る経年分析!F$47,"▲","-")),2)</f>
        <v>14.37</v>
      </c>
      <c r="C20" s="156">
        <f>ROUND(VALUE(SUBSTITUTE(実質収支比率等に係る経年分析!G$47,"▲","-")),2)</f>
        <v>23.62</v>
      </c>
      <c r="D20" s="156">
        <f>ROUND(VALUE(SUBSTITUTE(実質収支比率等に係る経年分析!H$47,"▲","-")),2)</f>
        <v>28.49</v>
      </c>
      <c r="E20" s="156">
        <f>ROUND(VALUE(SUBSTITUTE(実質収支比率等に係る経年分析!I$47,"▲","-")),2)</f>
        <v>26.71</v>
      </c>
      <c r="F20" s="156">
        <f>ROUND(VALUE(SUBSTITUTE(実質収支比率等に係る経年分析!J$47,"▲","-")),2)</f>
        <v>27.14</v>
      </c>
    </row>
    <row r="21" spans="1:11" x14ac:dyDescent="0.2">
      <c r="A21" s="156" t="s">
        <v>54</v>
      </c>
      <c r="B21" s="156">
        <f>IF(ISNUMBER(VALUE(SUBSTITUTE(実質収支比率等に係る経年分析!F$49,"▲","-"))),ROUND(VALUE(SUBSTITUTE(実質収支比率等に係る経年分析!F$49,"▲","-")),2),NA())</f>
        <v>-4.66</v>
      </c>
      <c r="C21" s="156">
        <f>IF(ISNUMBER(VALUE(SUBSTITUTE(実質収支比率等に係る経年分析!G$49,"▲","-"))),ROUND(VALUE(SUBSTITUTE(実質収支比率等に係る経年分析!G$49,"▲","-")),2),NA())</f>
        <v>13.69</v>
      </c>
      <c r="D21" s="156">
        <f>IF(ISNUMBER(VALUE(SUBSTITUTE(実質収支比率等に係る経年分析!H$49,"▲","-"))),ROUND(VALUE(SUBSTITUTE(実質収支比率等に係る経年分析!H$49,"▲","-")),2),NA())</f>
        <v>1.64</v>
      </c>
      <c r="E21" s="156">
        <f>IF(ISNUMBER(VALUE(SUBSTITUTE(実質収支比率等に係る経年分析!I$49,"▲","-"))),ROUND(VALUE(SUBSTITUTE(実質収支比率等に係る経年分析!I$49,"▲","-")),2),NA())</f>
        <v>-1.42</v>
      </c>
      <c r="F21" s="156">
        <f>IF(ISNUMBER(VALUE(SUBSTITUTE(実質収支比率等に係る経年分析!J$49,"▲","-"))),ROUND(VALUE(SUBSTITUTE(実質収支比率等に係る経年分析!J$49,"▲","-")),2),NA())</f>
        <v>1.24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瑞穂町介護保険特別会計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瑞穂町後期高齢者医療特別会計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0.14000000000000001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0.14000000000000001</v>
      </c>
    </row>
    <row r="33" spans="1:16" x14ac:dyDescent="0.2">
      <c r="A33" s="157" t="str">
        <f>IF(連結実質赤字比率に係る赤字・黒字の構成分析!C$37="",NA(),連結実質赤字比率に係る赤字・黒字の構成分析!C$37)</f>
        <v>福生都市計画瑞穂町箱根ケ崎駅西土地区画整理事業特別会計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0.43</v>
      </c>
    </row>
    <row r="34" spans="1:16" x14ac:dyDescent="0.2">
      <c r="A34" s="157" t="str">
        <f>IF(連結実質赤字比率に係る赤字・黒字の構成分析!C$36="",NA(),連結実質赤字比率に係る赤字・黒字の構成分析!C$36)</f>
        <v>瑞穂町国民健康保険特別会計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0.57999999999999996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5.45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8.76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5.12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5.57</v>
      </c>
    </row>
    <row r="36" spans="1:16" x14ac:dyDescent="0.2">
      <c r="A36" s="157" t="str">
        <f>IF(連結実質赤字比率に係る赤字・黒字の構成分析!C$34="",NA(),連結実質赤字比率に係る赤字・黒字の構成分析!C$34)</f>
        <v>瑞穂町下水道事業会計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2.4300000000000002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3.28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4.4400000000000004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5.69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687</v>
      </c>
      <c r="E42" s="158"/>
      <c r="F42" s="158"/>
      <c r="G42" s="158">
        <f>'実質公債費比率（分子）の構造'!L$52</f>
        <v>704</v>
      </c>
      <c r="H42" s="158"/>
      <c r="I42" s="158"/>
      <c r="J42" s="158">
        <f>'実質公債費比率（分子）の構造'!M$52</f>
        <v>787</v>
      </c>
      <c r="K42" s="158"/>
      <c r="L42" s="158"/>
      <c r="M42" s="158">
        <f>'実質公債費比率（分子）の構造'!N$52</f>
        <v>754</v>
      </c>
      <c r="N42" s="158"/>
      <c r="O42" s="158"/>
      <c r="P42" s="158">
        <f>'実質公債費比率（分子）の構造'!O$52</f>
        <v>680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2</v>
      </c>
      <c r="I44" s="158"/>
      <c r="J44" s="158"/>
      <c r="K44" s="158">
        <f>'実質公債費比率（分子）の構造'!N$50</f>
        <v>2</v>
      </c>
      <c r="L44" s="158"/>
      <c r="M44" s="158"/>
      <c r="N44" s="158">
        <f>'実質公債費比率（分子）の構造'!O$50</f>
        <v>3</v>
      </c>
      <c r="O44" s="158"/>
      <c r="P44" s="158"/>
    </row>
    <row r="45" spans="1:16" x14ac:dyDescent="0.2">
      <c r="A45" s="158" t="s">
        <v>63</v>
      </c>
      <c r="B45" s="158">
        <f>'実質公債費比率（分子）の構造'!K$49</f>
        <v>139</v>
      </c>
      <c r="C45" s="158"/>
      <c r="D45" s="158"/>
      <c r="E45" s="158">
        <f>'実質公債費比率（分子）の構造'!L$49</f>
        <v>121</v>
      </c>
      <c r="F45" s="158"/>
      <c r="G45" s="158"/>
      <c r="H45" s="158">
        <f>'実質公債費比率（分子）の構造'!M$49</f>
        <v>125</v>
      </c>
      <c r="I45" s="158"/>
      <c r="J45" s="158"/>
      <c r="K45" s="158">
        <f>'実質公債費比率（分子）の構造'!N$49</f>
        <v>114</v>
      </c>
      <c r="L45" s="158"/>
      <c r="M45" s="158"/>
      <c r="N45" s="158">
        <f>'実質公債費比率（分子）の構造'!O$49</f>
        <v>112</v>
      </c>
      <c r="O45" s="158"/>
      <c r="P45" s="158"/>
    </row>
    <row r="46" spans="1:16" x14ac:dyDescent="0.2">
      <c r="A46" s="158" t="s">
        <v>64</v>
      </c>
      <c r="B46" s="158">
        <f>'実質公債費比率（分子）の構造'!K$48</f>
        <v>95</v>
      </c>
      <c r="C46" s="158"/>
      <c r="D46" s="158"/>
      <c r="E46" s="158">
        <f>'実質公債費比率（分子）の構造'!L$48</f>
        <v>99</v>
      </c>
      <c r="F46" s="158"/>
      <c r="G46" s="158"/>
      <c r="H46" s="158">
        <f>'実質公債費比率（分子）の構造'!M$48</f>
        <v>91</v>
      </c>
      <c r="I46" s="158"/>
      <c r="J46" s="158"/>
      <c r="K46" s="158">
        <f>'実質公債費比率（分子）の構造'!N$48</f>
        <v>91</v>
      </c>
      <c r="L46" s="158"/>
      <c r="M46" s="158"/>
      <c r="N46" s="158">
        <f>'実質公債費比率（分子）の構造'!O$48</f>
        <v>95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516</v>
      </c>
      <c r="C49" s="158"/>
      <c r="D49" s="158"/>
      <c r="E49" s="158">
        <f>'実質公債費比率（分子）の構造'!L$45</f>
        <v>550</v>
      </c>
      <c r="F49" s="158"/>
      <c r="G49" s="158"/>
      <c r="H49" s="158">
        <f>'実質公債費比率（分子）の構造'!M$45</f>
        <v>605</v>
      </c>
      <c r="I49" s="158"/>
      <c r="J49" s="158"/>
      <c r="K49" s="158">
        <f>'実質公債費比率（分子）の構造'!N$45</f>
        <v>651</v>
      </c>
      <c r="L49" s="158"/>
      <c r="M49" s="158"/>
      <c r="N49" s="158">
        <f>'実質公債費比率（分子）の構造'!O$45</f>
        <v>642</v>
      </c>
      <c r="O49" s="158"/>
      <c r="P49" s="158"/>
    </row>
    <row r="50" spans="1:16" x14ac:dyDescent="0.2">
      <c r="A50" s="158" t="s">
        <v>67</v>
      </c>
      <c r="B50" s="158" t="e">
        <f>NA()</f>
        <v>#N/A</v>
      </c>
      <c r="C50" s="158">
        <f>IF(ISNUMBER('実質公債費比率（分子）の構造'!K$53),'実質公債費比率（分子）の構造'!K$53,NA())</f>
        <v>64</v>
      </c>
      <c r="D50" s="158" t="e">
        <f>NA()</f>
        <v>#N/A</v>
      </c>
      <c r="E50" s="158" t="e">
        <f>NA()</f>
        <v>#N/A</v>
      </c>
      <c r="F50" s="158">
        <f>IF(ISNUMBER('実質公債費比率（分子）の構造'!L$53),'実質公債費比率（分子）の構造'!L$53,NA())</f>
        <v>67</v>
      </c>
      <c r="G50" s="158" t="e">
        <f>NA()</f>
        <v>#N/A</v>
      </c>
      <c r="H50" s="158" t="e">
        <f>NA()</f>
        <v>#N/A</v>
      </c>
      <c r="I50" s="158">
        <f>IF(ISNUMBER('実質公債費比率（分子）の構造'!M$53),'実質公債費比率（分子）の構造'!M$53,NA())</f>
        <v>36</v>
      </c>
      <c r="J50" s="158" t="e">
        <f>NA()</f>
        <v>#N/A</v>
      </c>
      <c r="K50" s="158" t="e">
        <f>NA()</f>
        <v>#N/A</v>
      </c>
      <c r="L50" s="158">
        <f>IF(ISNUMBER('実質公債費比率（分子）の構造'!N$53),'実質公債費比率（分子）の構造'!N$53,NA())</f>
        <v>104</v>
      </c>
      <c r="M50" s="158" t="e">
        <f>NA()</f>
        <v>#N/A</v>
      </c>
      <c r="N50" s="158" t="e">
        <f>NA()</f>
        <v>#N/A</v>
      </c>
      <c r="O50" s="158">
        <f>IF(ISNUMBER('実質公債費比率（分子）の構造'!O$53),'実質公債費比率（分子）の構造'!O$53,NA())</f>
        <v>172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3543</v>
      </c>
      <c r="E56" s="157"/>
      <c r="F56" s="157"/>
      <c r="G56" s="157">
        <f>'将来負担比率（分子）の構造'!J$52</f>
        <v>3333</v>
      </c>
      <c r="H56" s="157"/>
      <c r="I56" s="157"/>
      <c r="J56" s="157">
        <f>'将来負担比率（分子）の構造'!K$52</f>
        <v>2992</v>
      </c>
      <c r="K56" s="157"/>
      <c r="L56" s="157"/>
      <c r="M56" s="157">
        <f>'将来負担比率（分子）の構造'!L$52</f>
        <v>2740</v>
      </c>
      <c r="N56" s="157"/>
      <c r="O56" s="157"/>
      <c r="P56" s="157">
        <f>'将来負担比率（分子）の構造'!M$52</f>
        <v>2630</v>
      </c>
    </row>
    <row r="57" spans="1:16" x14ac:dyDescent="0.2">
      <c r="A57" s="157" t="s">
        <v>42</v>
      </c>
      <c r="B57" s="157"/>
      <c r="C57" s="157"/>
      <c r="D57" s="157">
        <f>'将来負担比率（分子）の構造'!I$51</f>
        <v>3956</v>
      </c>
      <c r="E57" s="157"/>
      <c r="F57" s="157"/>
      <c r="G57" s="157">
        <f>'将来負担比率（分子）の構造'!J$51</f>
        <v>4322</v>
      </c>
      <c r="H57" s="157"/>
      <c r="I57" s="157"/>
      <c r="J57" s="157">
        <f>'将来負担比率（分子）の構造'!K$51</f>
        <v>4344</v>
      </c>
      <c r="K57" s="157"/>
      <c r="L57" s="157"/>
      <c r="M57" s="157">
        <f>'将来負担比率（分子）の構造'!L$51</f>
        <v>4622</v>
      </c>
      <c r="N57" s="157"/>
      <c r="O57" s="157"/>
      <c r="P57" s="157">
        <f>'将来負担比率（分子）の構造'!M$51</f>
        <v>4836</v>
      </c>
    </row>
    <row r="58" spans="1:16" x14ac:dyDescent="0.2">
      <c r="A58" s="157" t="s">
        <v>41</v>
      </c>
      <c r="B58" s="157"/>
      <c r="C58" s="157"/>
      <c r="D58" s="157">
        <f>'将来負担比率（分子）の構造'!I$50</f>
        <v>5018</v>
      </c>
      <c r="E58" s="157"/>
      <c r="F58" s="157"/>
      <c r="G58" s="157">
        <f>'将来負担比率（分子）の構造'!J$50</f>
        <v>5790</v>
      </c>
      <c r="H58" s="157"/>
      <c r="I58" s="157"/>
      <c r="J58" s="157">
        <f>'将来負担比率（分子）の構造'!K$50</f>
        <v>6215</v>
      </c>
      <c r="K58" s="157"/>
      <c r="L58" s="157"/>
      <c r="M58" s="157">
        <f>'将来負担比率（分子）の構造'!L$50</f>
        <v>6166</v>
      </c>
      <c r="N58" s="157"/>
      <c r="O58" s="157"/>
      <c r="P58" s="157">
        <f>'将来負担比率（分子）の構造'!M$50</f>
        <v>6174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1463</v>
      </c>
      <c r="C62" s="157"/>
      <c r="D62" s="157"/>
      <c r="E62" s="157">
        <f>'将来負担比率（分子）の構造'!J$45</f>
        <v>1552</v>
      </c>
      <c r="F62" s="157"/>
      <c r="G62" s="157"/>
      <c r="H62" s="157">
        <f>'将来負担比率（分子）の構造'!K$45</f>
        <v>1397</v>
      </c>
      <c r="I62" s="157"/>
      <c r="J62" s="157"/>
      <c r="K62" s="157">
        <f>'将来負担比率（分子）の構造'!L$45</f>
        <v>1314</v>
      </c>
      <c r="L62" s="157"/>
      <c r="M62" s="157"/>
      <c r="N62" s="157">
        <f>'将来負担比率（分子）の構造'!M$45</f>
        <v>1330</v>
      </c>
      <c r="O62" s="157"/>
      <c r="P62" s="157"/>
    </row>
    <row r="63" spans="1:16" x14ac:dyDescent="0.2">
      <c r="A63" s="157" t="s">
        <v>34</v>
      </c>
      <c r="B63" s="157">
        <f>'将来負担比率（分子）の構造'!I$44</f>
        <v>914</v>
      </c>
      <c r="C63" s="157"/>
      <c r="D63" s="157"/>
      <c r="E63" s="157">
        <f>'将来負担比率（分子）の構造'!J$44</f>
        <v>847</v>
      </c>
      <c r="F63" s="157"/>
      <c r="G63" s="157"/>
      <c r="H63" s="157">
        <f>'将来負担比率（分子）の構造'!K$44</f>
        <v>926</v>
      </c>
      <c r="I63" s="157"/>
      <c r="J63" s="157"/>
      <c r="K63" s="157">
        <f>'将来負担比率（分子）の構造'!L$44</f>
        <v>892</v>
      </c>
      <c r="L63" s="157"/>
      <c r="M63" s="157"/>
      <c r="N63" s="157">
        <f>'将来負担比率（分子）の構造'!M$44</f>
        <v>837</v>
      </c>
      <c r="O63" s="157"/>
      <c r="P63" s="157"/>
    </row>
    <row r="64" spans="1:16" x14ac:dyDescent="0.2">
      <c r="A64" s="157" t="s">
        <v>33</v>
      </c>
      <c r="B64" s="157">
        <f>'将来負担比率（分子）の構造'!I$43</f>
        <v>1664</v>
      </c>
      <c r="C64" s="157"/>
      <c r="D64" s="157"/>
      <c r="E64" s="157">
        <f>'将来負担比率（分子）の構造'!J$43</f>
        <v>1445</v>
      </c>
      <c r="F64" s="157"/>
      <c r="G64" s="157"/>
      <c r="H64" s="157">
        <f>'将来負担比率（分子）の構造'!K$43</f>
        <v>1190</v>
      </c>
      <c r="I64" s="157"/>
      <c r="J64" s="157"/>
      <c r="K64" s="157">
        <f>'将来負担比率（分子）の構造'!L$43</f>
        <v>1308</v>
      </c>
      <c r="L64" s="157"/>
      <c r="M64" s="157"/>
      <c r="N64" s="157">
        <f>'将来負担比率（分子）の構造'!M$43</f>
        <v>1656</v>
      </c>
      <c r="O64" s="157"/>
      <c r="P64" s="157"/>
    </row>
    <row r="65" spans="1:16" x14ac:dyDescent="0.2">
      <c r="A65" s="157" t="s">
        <v>32</v>
      </c>
      <c r="B65" s="157">
        <f>'将来負担比率（分子）の構造'!I$42</f>
        <v>708</v>
      </c>
      <c r="C65" s="157"/>
      <c r="D65" s="157"/>
      <c r="E65" s="157">
        <f>'将来負担比率（分子）の構造'!J$42</f>
        <v>722</v>
      </c>
      <c r="F65" s="157"/>
      <c r="G65" s="157"/>
      <c r="H65" s="157">
        <f>'将来負担比率（分子）の構造'!K$42</f>
        <v>799</v>
      </c>
      <c r="I65" s="157"/>
      <c r="J65" s="157"/>
      <c r="K65" s="157">
        <f>'将来負担比率（分子）の構造'!L$42</f>
        <v>737</v>
      </c>
      <c r="L65" s="157"/>
      <c r="M65" s="157"/>
      <c r="N65" s="157">
        <f>'将来負担比率（分子）の構造'!M$42</f>
        <v>969</v>
      </c>
      <c r="O65" s="157"/>
      <c r="P65" s="157"/>
    </row>
    <row r="66" spans="1:16" x14ac:dyDescent="0.2">
      <c r="A66" s="157" t="s">
        <v>31</v>
      </c>
      <c r="B66" s="157">
        <f>'将来負担比率（分子）の構造'!I$41</f>
        <v>8172</v>
      </c>
      <c r="C66" s="157"/>
      <c r="D66" s="157"/>
      <c r="E66" s="157">
        <f>'将来負担比率（分子）の構造'!J$41</f>
        <v>8205</v>
      </c>
      <c r="F66" s="157"/>
      <c r="G66" s="157"/>
      <c r="H66" s="157">
        <f>'将来負担比率（分子）の構造'!K$41</f>
        <v>7918</v>
      </c>
      <c r="I66" s="157"/>
      <c r="J66" s="157"/>
      <c r="K66" s="157">
        <f>'将来負担比率（分子）の構造'!L$41</f>
        <v>7344</v>
      </c>
      <c r="L66" s="157"/>
      <c r="M66" s="157"/>
      <c r="N66" s="157">
        <f>'将来負担比率（分子）の構造'!M$41</f>
        <v>6764</v>
      </c>
      <c r="O66" s="157"/>
      <c r="P66" s="157"/>
    </row>
    <row r="67" spans="1:16" x14ac:dyDescent="0.2">
      <c r="A67" s="157" t="s">
        <v>71</v>
      </c>
      <c r="B67" s="157" t="e">
        <f>NA()</f>
        <v>#N/A</v>
      </c>
      <c r="C67" s="157">
        <f>IF(ISNUMBER('将来負担比率（分子）の構造'!I$53), IF('将来負担比率（分子）の構造'!I$53 &lt; 0, 0, '将来負担比率（分子）の構造'!I$53), NA())</f>
        <v>404</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2078</v>
      </c>
      <c r="C72" s="161">
        <f>基金残高に係る経年分析!G55</f>
        <v>2012</v>
      </c>
      <c r="D72" s="161">
        <f>基金残高に係る経年分析!H55</f>
        <v>2071</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4144</v>
      </c>
      <c r="C74" s="161">
        <f>基金残高に係る経年分析!G57</f>
        <v>4420</v>
      </c>
      <c r="D74" s="161">
        <f>基金残高に係る経年分析!H57</f>
        <v>4086</v>
      </c>
    </row>
  </sheetData>
  <sheetProtection algorithmName="SHA-512" hashValue="uriQncJpPzdzS48DXFweHsdLyn2W1BDxQek6En1zVa/A75hIJZOFBdLv+sYf5MxFfi2rm1GXUpBtgU4nnXlTlA==" saltValue="uYwFw/YWr/iBIi7hBGAwK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2026-03-19T00:11:23Z</cp:lastPrinted>
  <dcterms:created xsi:type="dcterms:W3CDTF">2026-02-26T09:38:14Z</dcterms:created>
  <dcterms:modified xsi:type="dcterms:W3CDTF">2026-09-14T04:53:11Z</dcterms:modified>
  <cp:category/>
</cp:coreProperties>
</file>