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TMG-fc00.edstokyotocho.onmicrosoft.com\sfs003-001\行政部\zaisei\☆03-　決算統計担当\01-決算統計\R6年度\31_財政状況資料集の作成\06_作成連絡（2回目）※次年度になってからの対応\04_完成版\"/>
    </mc:Choice>
  </mc:AlternateContent>
  <xr:revisionPtr revIDLastSave="0" documentId="13_ncr:1_{BA0C0759-62E1-43B1-9E38-76CAD093D44E}"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AM35" i="10"/>
  <c r="BW34" i="10"/>
  <c r="C34" i="10"/>
  <c r="C35" i="10" s="1"/>
  <c r="CO34" i="10" l="1"/>
  <c r="BW35" i="10"/>
  <c r="BW36" i="10" s="1"/>
  <c r="BW37" i="10" s="1"/>
  <c r="BW38" i="10" s="1"/>
  <c r="BW39" i="10" s="1"/>
  <c r="BW40" i="10" s="1"/>
  <c r="BW41" i="10" s="1"/>
  <c r="BW42" i="10" s="1"/>
  <c r="BW43"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s="1"/>
</calcChain>
</file>

<file path=xl/sharedStrings.xml><?xml version="1.0" encoding="utf-8"?>
<sst xmlns="http://schemas.openxmlformats.org/spreadsheetml/2006/main" count="1101" uniqueCount="578">
  <si>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</si>
  <si>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</si>
  <si>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</si>
  <si>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</si>
  <si>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</si>
  <si>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</si>
  <si>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</si>
  <si>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</si>
  <si>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</si>
  <si>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</si>
  <si>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</si>
  <si>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</si>
  <si>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</si>
  <si>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</si>
  <si>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</si>
  <si>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</si>
  <si>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</si>
  <si>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</si>
  <si>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</si>
  <si>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</si>
  <si>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</si>
  <si>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</si>
  <si>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</si>
  <si>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</si>
  <si>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</si>
  <si>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</si>
  <si>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</si>
  <si>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</si>
  <si>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</si>
  <si>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</si>
  <si>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</si>
  <si>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</si>
  <si>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</si>
  <si>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</si>
  <si>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</si>
  <si>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</si>
  <si>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</si>
  <si>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</si>
  <si>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</si>
  <si>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</si>
  <si>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</si>
  <si>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</si>
  <si>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</si>
  <si>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</si>
  <si>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</si>
  <si>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</si>
  <si>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</si>
  <si>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</si>
  <si>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</si>
  <si>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</si>
  <si>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</si>
  <si>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</si>
  <si>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</si>
  <si>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</si>
  <si>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</si>
  <si>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</si>
  <si>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</si>
  <si>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</si>
  <si>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</si>
  <si>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</si>
  <si>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</si>
  <si>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</si>
  <si>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</si>
  <si>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</si>
  <si>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</si>
  <si>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</si>
  <si>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</si>
  <si>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</si>
  <si>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</si>
  <si>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</si>
  <si>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</si>
  <si>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</si>
  <si>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</si>
  <si>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</si>
  <si>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</si>
  <si>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</si>
  <si>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</si>
  <si>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</si>
  <si>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</si>
  <si>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東京都</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</si>
  <si>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</si>
  <si>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</si>
  <si>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</si>
  <si>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</si>
  <si>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</si>
  <si>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</si>
  <si>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</si>
  <si>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</si>
  <si>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</si>
  <si>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</si>
  <si>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</si>
  <si>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</si>
  <si>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</si>
  <si>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</si>
  <si>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武蔵村山市</t>
    <phoneticPr fontId="5"/>
  </si>
  <si>
    <t>地方交付税種地</t>
    <rPh sb="0" eb="2">
      <t>チホウ</t>
    </rPh>
    <rPh sb="2" eb="5">
      <t>コウフゼイ</t>
    </rPh>
    <rPh sb="5" eb="6">
      <t>シュ</t>
    </rPh>
    <rPh sb="6" eb="7">
      <t>チ</t>
    </rPh>
    <phoneticPr fontId="5"/>
  </si>
  <si>
    <t>2-6</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</si>
  <si>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</si>
  <si>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</si>
  <si>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</si>
  <si>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</si>
  <si>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</si>
  <si>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</si>
  <si>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</si>
  <si>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</si>
  <si>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</si>
  <si>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</si>
  <si>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</si>
  <si>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</si>
  <si>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</si>
  <si>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</si>
  <si>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</si>
  <si>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</si>
  <si>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</si>
  <si>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</si>
  <si>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</si>
  <si>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</si>
  <si>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</si>
  <si>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</si>
  <si>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</si>
  <si>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</si>
  <si>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</si>
  <si>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</si>
  <si>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</si>
  <si>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</si>
  <si>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</si>
  <si>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</si>
  <si>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</si>
  <si>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</si>
  <si>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</si>
  <si>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</si>
  <si>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</si>
  <si>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</si>
  <si>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</si>
  <si>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</si>
  <si>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</si>
  <si>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</si>
  <si>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</si>
  <si>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</si>
  <si>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</si>
  <si>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</si>
  <si>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</si>
  <si>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</si>
  <si>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</si>
  <si>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</si>
  <si>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</si>
  <si>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</si>
  <si>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</si>
  <si>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</si>
  <si>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</si>
  <si>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</si>
  <si>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</si>
  <si>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</si>
  <si>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</si>
  <si>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</si>
  <si>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</si>
  <si>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</si>
  <si>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</si>
  <si>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</si>
  <si>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</si>
  <si>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</si>
  <si>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</si>
  <si>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</si>
  <si>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</si>
  <si>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</si>
  <si>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</si>
  <si>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</si>
  <si>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</si>
  <si>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</si>
  <si>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</si>
  <si>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</si>
  <si>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</si>
  <si>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</si>
  <si>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</si>
  <si>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</si>
  <si>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</si>
  <si>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</si>
  <si>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</si>
  <si>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</si>
  <si>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</si>
  <si>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</si>
  <si>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</si>
  <si>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</si>
  <si>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</si>
  <si>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</si>
  <si>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</si>
  <si>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</si>
  <si>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</si>
  <si>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</si>
  <si>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</si>
  <si>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</si>
  <si>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</si>
  <si>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</si>
  <si>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</si>
  <si>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</si>
  <si>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</si>
  <si>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</si>
  <si>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</si>
  <si>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</si>
  <si>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</si>
  <si>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</si>
  <si>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</si>
  <si>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</si>
  <si>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</si>
  <si>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東京都武蔵村山市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</si>
  <si>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</si>
  <si>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</si>
  <si>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</si>
  <si>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</si>
  <si>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</si>
  <si>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</si>
  <si>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</si>
  <si>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</si>
  <si>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</si>
  <si>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</si>
  <si>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</si>
  <si>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</si>
  <si>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</si>
  <si>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</si>
  <si>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</si>
  <si>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</si>
  <si>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</si>
  <si>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</si>
  <si>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</si>
  <si>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</si>
  <si>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</si>
  <si>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</si>
  <si>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</si>
  <si>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</si>
  <si>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</si>
  <si>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</si>
  <si>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</si>
  <si>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</si>
  <si>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</si>
  <si>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</si>
  <si>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</si>
  <si>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</si>
  <si>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</si>
  <si>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</si>
  <si>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</si>
  <si>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</si>
  <si>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</si>
  <si>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</si>
  <si>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</si>
  <si>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</si>
  <si>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</si>
  <si>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</si>
  <si>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</si>
  <si>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</si>
  <si>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</si>
  <si>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</si>
  <si>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</si>
  <si>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</si>
  <si>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</si>
  <si>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</si>
  <si>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</si>
  <si>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</si>
  <si>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</si>
  <si>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</si>
  <si>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</si>
  <si>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</si>
  <si>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</si>
  <si>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</si>
  <si>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</si>
  <si>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</si>
  <si>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</si>
  <si>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</si>
  <si>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</si>
  <si>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</si>
  <si>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</si>
  <si>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</si>
  <si>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</si>
  <si>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</si>
  <si>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</si>
  <si>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</si>
  <si>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</si>
  <si>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</si>
  <si>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</si>
  <si>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</si>
  <si>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</si>
  <si>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</si>
  <si>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</si>
  <si>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</si>
  <si>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</si>
  <si>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</si>
  <si>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</si>
  <si>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</si>
  <si>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</si>
  <si>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</si>
  <si>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</si>
  <si>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</si>
  <si>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</si>
  <si>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</si>
  <si>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</si>
  <si>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</si>
  <si>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</si>
  <si>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</si>
  <si>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</si>
  <si>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</si>
  <si>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</si>
  <si>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</si>
  <si>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</si>
  <si>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</si>
  <si>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</si>
  <si>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</si>
  <si>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</si>
  <si>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</si>
  <si>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</si>
  <si>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</si>
  <si>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</si>
  <si>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</si>
  <si>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</si>
  <si>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</si>
  <si>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</si>
  <si>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</si>
  <si>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</si>
  <si>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</si>
  <si>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</si>
  <si>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</si>
  <si>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</si>
  <si>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宅地造成</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</si>
  <si>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</si>
  <si>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</si>
  <si>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</si>
  <si>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</si>
  <si>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</si>
  <si>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</si>
  <si>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</si>
  <si>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</si>
  <si>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</si>
  <si>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</si>
  <si>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</si>
  <si>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</si>
  <si>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</si>
  <si>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</si>
  <si>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</si>
  <si>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</si>
  <si>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</si>
  <si>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</si>
  <si>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</si>
  <si>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</si>
  <si>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</si>
  <si>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</si>
  <si>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</si>
  <si>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</si>
  <si>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</si>
  <si>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</si>
  <si>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</si>
  <si>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</si>
  <si>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</si>
  <si>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</si>
  <si>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</si>
  <si>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</si>
  <si>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</si>
  <si>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</si>
  <si>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東京都武蔵村山市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</si>
  <si>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</si>
  <si>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</si>
  <si>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</si>
  <si>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</si>
  <si>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</si>
  <si>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</si>
  <si>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</si>
  <si>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</si>
  <si>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</si>
  <si>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</si>
  <si>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</si>
  <si>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</si>
  <si>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</si>
  <si>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</si>
  <si>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</si>
  <si>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</si>
  <si>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</si>
  <si>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</si>
  <si>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</si>
  <si>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</si>
  <si>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都市核地区土地区画整理事業特別会計（一般会計）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</si>
  <si>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</si>
  <si>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</si>
  <si>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</si>
  <si>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</si>
  <si>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</si>
  <si>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</si>
  <si>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</si>
  <si>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</si>
  <si>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</si>
  <si>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</si>
  <si>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</si>
  <si>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</si>
  <si>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</si>
  <si>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</si>
  <si>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</si>
  <si>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</si>
  <si>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下水道事業会計</t>
    <phoneticPr fontId="5"/>
  </si>
  <si>
    <t>法適用企業</t>
    <phoneticPr fontId="5"/>
  </si>
  <si>
    <t>都市核地区土地区画整理事業特別会計（特別会計）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</si>
  <si>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</si>
  <si>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</si>
  <si>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</si>
  <si>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</si>
  <si>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</si>
  <si>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</si>
  <si>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</si>
  <si>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</si>
  <si>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</si>
  <si>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</si>
  <si>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</si>
  <si>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</si>
  <si>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</si>
  <si>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</si>
  <si>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</si>
  <si>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</si>
  <si>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</si>
  <si>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</si>
  <si>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</si>
  <si>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</si>
  <si>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</si>
  <si>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</si>
  <si>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</si>
  <si>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</si>
  <si>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</si>
  <si>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</si>
  <si>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</si>
  <si>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</si>
  <si>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</si>
  <si>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</si>
  <si>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</si>
  <si>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</si>
  <si>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</si>
  <si>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</si>
  <si>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</si>
  <si>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</si>
  <si>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</si>
  <si>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</si>
  <si>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</si>
  <si>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</si>
  <si>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</si>
  <si>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</si>
  <si>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</si>
  <si>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</si>
  <si>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</si>
  <si>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</si>
  <si>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</si>
  <si>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</si>
  <si>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</si>
  <si>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</si>
  <si>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</si>
  <si>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</si>
  <si>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都市核地区土地区画整理事業特別会計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</si>
  <si>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</si>
  <si>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</si>
  <si>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</si>
  <si>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</si>
  <si>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</si>
  <si>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</si>
  <si>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</si>
  <si>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</si>
  <si>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</si>
  <si>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</si>
  <si>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</si>
  <si>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</si>
  <si>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</si>
  <si>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</si>
  <si>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</si>
  <si>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</si>
  <si>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</si>
  <si>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</si>
  <si>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</si>
  <si>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</si>
  <si>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</si>
  <si>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</si>
  <si>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</si>
  <si>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</si>
  <si>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</si>
  <si>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</si>
  <si>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</si>
  <si>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</si>
  <si>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</si>
  <si>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</si>
  <si>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</si>
  <si>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</si>
  <si>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</si>
  <si>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</si>
  <si>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</si>
  <si>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</si>
  <si>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</si>
  <si>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</si>
  <si>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</si>
  <si>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</si>
  <si>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</si>
  <si>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</si>
  <si>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</si>
  <si>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</si>
  <si>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</si>
  <si>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</si>
  <si>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</si>
  <si>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</si>
  <si>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</si>
  <si>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</si>
  <si>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</si>
  <si>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</si>
  <si>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</si>
  <si>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</si>
  <si>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</si>
  <si>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</si>
  <si>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</si>
  <si>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</si>
  <si>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</si>
  <si>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</si>
  <si>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</si>
  <si>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</si>
  <si>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</si>
  <si>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</si>
  <si>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</si>
  <si>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</si>
  <si>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</si>
  <si>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</si>
  <si>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</si>
  <si>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</si>
  <si>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</si>
  <si>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</si>
  <si>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</si>
  <si>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</si>
  <si>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</si>
  <si>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</si>
  <si>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</si>
  <si>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</si>
  <si>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</si>
  <si>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</si>
  <si>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</si>
  <si>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</si>
  <si>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</si>
  <si>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</si>
  <si>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2.80</t>
  </si>
  <si>
    <t>▲ 2.50</t>
  </si>
  <si>
    <t>一般会計</t>
  </si>
  <si>
    <t>下水道事業会計</t>
  </si>
  <si>
    <t>国民健康保険事業特別会計</t>
  </si>
  <si>
    <t>後期高齢者医療特別会計</t>
  </si>
  <si>
    <t>介護保険特別会計</t>
  </si>
  <si>
    <t>都市核地区土地区画整理事業特別会計（一般会計）</t>
  </si>
  <si>
    <t>都市核地区土地区画整理事業特別会計（特別会計）</t>
  </si>
  <si>
    <t>その他会計（赤字）</t>
  </si>
  <si>
    <t>その他会計（黒字）</t>
  </si>
  <si>
    <t>R02</t>
    <phoneticPr fontId="5"/>
  </si>
  <si>
    <t>R03</t>
    <phoneticPr fontId="5"/>
  </si>
  <si>
    <t>R04</t>
    <phoneticPr fontId="5"/>
  </si>
  <si>
    <t>R05</t>
    <phoneticPr fontId="5"/>
  </si>
  <si>
    <t>R06</t>
    <phoneticPr fontId="5"/>
  </si>
  <si>
    <t>武蔵村山市土地開発公社</t>
  </si>
  <si>
    <t>〇</t>
  </si>
  <si>
    <t>東京都後期高齢者医療広域連合（一般会計）</t>
  </si>
  <si>
    <t>東京都後期高齢者医療広域連合（後期高齢者医療特別会計）</t>
  </si>
  <si>
    <t>東京たま広域資源循環組合（一般会計）</t>
  </si>
  <si>
    <t>瑞穂斎場組合（一般会計）</t>
  </si>
  <si>
    <t>東京都市町村議会議員公務災害補償等組合（一般会計）</t>
  </si>
  <si>
    <t>湖南衛生組合（一般会計）</t>
  </si>
  <si>
    <t>東京市町村総合事務組合（一般会計）</t>
  </si>
  <si>
    <t>東京市町村総合事務組合（交通災害共済事業特別会計）</t>
  </si>
  <si>
    <t>東京都市町村職員退職手当組合（一般会計）</t>
  </si>
  <si>
    <t>小平・村山・大和衛生組合（一般会計）</t>
  </si>
  <si>
    <t>-</t>
    <phoneticPr fontId="2"/>
  </si>
  <si>
    <t>(公共施設整備基金(R06年度末現在))</t>
    <rPh sb="1" eb="3">
      <t>コウキョウ</t>
    </rPh>
    <rPh sb="3" eb="5">
      <t>シセツ</t>
    </rPh>
    <rPh sb="5" eb="7">
      <t>セイビ</t>
    </rPh>
    <rPh sb="7" eb="9">
      <t>キキン</t>
    </rPh>
    <phoneticPr fontId="5"/>
  </si>
  <si>
    <t>(多摩都市モノレール基金(R06年度末現在))</t>
    <rPh sb="1" eb="3">
      <t>タマ</t>
    </rPh>
    <rPh sb="3" eb="5">
      <t>トシ</t>
    </rPh>
    <rPh sb="10" eb="12">
      <t>キキン</t>
    </rPh>
    <phoneticPr fontId="5"/>
  </si>
  <si>
    <t>(庁舎等用地取得基金(R06年度末現在))</t>
    <rPh sb="1" eb="3">
      <t>チョウシャ</t>
    </rPh>
    <rPh sb="3" eb="4">
      <t>トウ</t>
    </rPh>
    <rPh sb="4" eb="6">
      <t>ヨウチ</t>
    </rPh>
    <rPh sb="6" eb="8">
      <t>シュトク</t>
    </rPh>
    <rPh sb="8" eb="10">
      <t>キキン</t>
    </rPh>
    <phoneticPr fontId="5"/>
  </si>
  <si>
    <t>(庁舎建設基金(R06年度末現在))</t>
    <rPh sb="1" eb="3">
      <t>チョウシャ</t>
    </rPh>
    <rPh sb="3" eb="5">
      <t>ケンセツ</t>
    </rPh>
    <rPh sb="5" eb="7">
      <t>キキン</t>
    </rPh>
    <phoneticPr fontId="5"/>
  </si>
  <si>
    <t>(みどりの基金(R06年度末現在))</t>
    <rPh sb="5" eb="7">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</si>
  <si>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</si>
  <si>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</si>
  <si>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令和6年度の将来負担比率は、将来負担額22,612,212千円に対し、控除される充当可能財源等が24,339,905千円となり、差引の結果将来負担比率は生じていません。
　しかし、上記の分析のとおり、（仮称）防災食育センター整備事業等により、令和4年度から令和6年度にかけて多額の起債の借入を行いました。また、公営企業繰出金についても減少する見込がない状況であることから、将来負担額の増加に配慮しつつ、老朽化が進んでいる公共施設の対策に優先順位を付け、計画的に取り組む必要があります。</t>
    <rPh sb="1" eb="3">
      <t>レイワ</t>
    </rPh>
    <rPh sb="4" eb="6">
      <t>ネンド</t>
    </rPh>
    <rPh sb="7" eb="9">
      <t>ショウライ</t>
    </rPh>
    <rPh sb="9" eb="11">
      <t>フタン</t>
    </rPh>
    <rPh sb="11" eb="13">
      <t>ヒリツ</t>
    </rPh>
    <rPh sb="15" eb="17">
      <t>ショウライ</t>
    </rPh>
    <rPh sb="17" eb="19">
      <t>フタン</t>
    </rPh>
    <rPh sb="19" eb="20">
      <t>ガク</t>
    </rPh>
    <rPh sb="30" eb="31">
      <t>セン</t>
    </rPh>
    <rPh sb="31" eb="32">
      <t>エン</t>
    </rPh>
    <rPh sb="33" eb="34">
      <t>タイ</t>
    </rPh>
    <rPh sb="36" eb="38">
      <t>コウジョ</t>
    </rPh>
    <rPh sb="41" eb="43">
      <t>ジュウトウ</t>
    </rPh>
    <rPh sb="43" eb="45">
      <t>カノウ</t>
    </rPh>
    <rPh sb="45" eb="47">
      <t>ザイゲン</t>
    </rPh>
    <rPh sb="47" eb="48">
      <t>トウ</t>
    </rPh>
    <rPh sb="59" eb="60">
      <t>セン</t>
    </rPh>
    <rPh sb="60" eb="61">
      <t>エン</t>
    </rPh>
    <rPh sb="65" eb="67">
      <t>サシヒキ</t>
    </rPh>
    <rPh sb="68" eb="70">
      <t>ケッカ</t>
    </rPh>
    <rPh sb="70" eb="72">
      <t>ショウライ</t>
    </rPh>
    <rPh sb="72" eb="74">
      <t>フタン</t>
    </rPh>
    <rPh sb="74" eb="76">
      <t>ヒリツ</t>
    </rPh>
    <rPh sb="77" eb="78">
      <t>ショウ</t>
    </rPh>
    <rPh sb="91" eb="93">
      <t>ジョウキ</t>
    </rPh>
    <rPh sb="94" eb="96">
      <t>ブンセキ</t>
    </rPh>
    <rPh sb="102" eb="104">
      <t>カショウ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</si>
  <si>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</si>
  <si>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</si>
  <si>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</si>
  <si>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</si>
  <si>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</si>
  <si>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</si>
  <si>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前年度に引き続き、将来負担比率及び実質公債比率ともに類似団体内平均値を下回っており、健全な水準であると言えます。
　しかし、実質公債比率は、施設の老朽化による投資的経費の増加に連動して、地方債の借入の増加が見込まれることから、比率の上昇が予想されます。現在のペースで今後とも地方債の借入を続けていくと将来負担が増加するため、計画的な老朽化対策を行い、将来負担の増加を抑制する必要があります。</t>
    <rPh sb="1" eb="4">
      <t>ゼンネンド</t>
    </rPh>
    <rPh sb="5" eb="6">
      <t>ヒ</t>
    </rPh>
    <rPh sb="7" eb="8">
      <t>ツヅ</t>
    </rPh>
    <rPh sb="10" eb="12">
      <t>ショウライ</t>
    </rPh>
    <rPh sb="12" eb="14">
      <t>フタン</t>
    </rPh>
    <rPh sb="14" eb="16">
      <t>ヒリツ</t>
    </rPh>
    <rPh sb="16" eb="17">
      <t>オヨ</t>
    </rPh>
    <rPh sb="18" eb="20">
      <t>ジッシツ</t>
    </rPh>
    <rPh sb="20" eb="22">
      <t>コウサイ</t>
    </rPh>
    <rPh sb="22" eb="24">
      <t>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</si>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</sst>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38D2C4E-6A44-4937-A51E-CBE618594D9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45945</c:v>
                </c:pt>
                <c:pt idx="2">
                  <c:v>44475</c:v>
                </c:pt>
                <c:pt idx="3">
                  <c:v>45982</c:v>
                </c:pt>
                <c:pt idx="4">
                  <c:v>50538</c:v>
                </c:pt>
              </c:numCache>
            </c:numRef>
          </c:val>
          <c:smooth val="0"/>
          <c:extLst>
            <c:ext xmlns:c16="http://schemas.microsoft.com/office/drawing/2014/chart" uri="{C3380CC4-5D6E-409C-BE32-E72D297353CC}">
              <c16:uniqueId val="{00000000-3152-4CF2-962E-DE087F3F042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32474</c:v>
                </c:pt>
                <c:pt idx="1">
                  <c:v>27330</c:v>
                </c:pt>
                <c:pt idx="2">
                  <c:v>21113</c:v>
                </c:pt>
                <c:pt idx="3">
                  <c:v>23643</c:v>
                </c:pt>
                <c:pt idx="4">
                  <c:v>69098</c:v>
                </c:pt>
              </c:numCache>
            </c:numRef>
          </c:val>
          <c:smooth val="0"/>
          <c:extLst>
            <c:ext xmlns:c16="http://schemas.microsoft.com/office/drawing/2014/chart" uri="{C3380CC4-5D6E-409C-BE32-E72D297353CC}">
              <c16:uniqueId val="{00000001-3152-4CF2-962E-DE087F3F042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7.52</c:v>
                </c:pt>
                <c:pt idx="1">
                  <c:v>8.64</c:v>
                </c:pt>
                <c:pt idx="2">
                  <c:v>5.7</c:v>
                </c:pt>
                <c:pt idx="3">
                  <c:v>5.91</c:v>
                </c:pt>
                <c:pt idx="4">
                  <c:v>8.9600000000000009</c:v>
                </c:pt>
              </c:numCache>
            </c:numRef>
          </c:val>
          <c:extLst>
            <c:ext xmlns:c16="http://schemas.microsoft.com/office/drawing/2014/chart" uri="{C3380CC4-5D6E-409C-BE32-E72D297353CC}">
              <c16:uniqueId val="{00000000-47D0-4825-9D22-048CFB5280C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11.43</c:v>
                </c:pt>
                <c:pt idx="1">
                  <c:v>14.36</c:v>
                </c:pt>
                <c:pt idx="2">
                  <c:v>19.23</c:v>
                </c:pt>
                <c:pt idx="3">
                  <c:v>15.62</c:v>
                </c:pt>
                <c:pt idx="4">
                  <c:v>9.4499999999999993</c:v>
                </c:pt>
              </c:numCache>
            </c:numRef>
          </c:val>
          <c:extLst>
            <c:ext xmlns:c16="http://schemas.microsoft.com/office/drawing/2014/chart" uri="{C3380CC4-5D6E-409C-BE32-E72D297353CC}">
              <c16:uniqueId val="{00000001-47D0-4825-9D22-048CFB5280C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2.4900000000000002</c:v>
                </c:pt>
                <c:pt idx="1">
                  <c:v>5.03</c:v>
                </c:pt>
                <c:pt idx="2">
                  <c:v>1.26</c:v>
                </c:pt>
                <c:pt idx="3">
                  <c:v>-2.8</c:v>
                </c:pt>
                <c:pt idx="4">
                  <c:v>-2.5</c:v>
                </c:pt>
              </c:numCache>
            </c:numRef>
          </c:val>
          <c:smooth val="0"/>
          <c:extLst>
            <c:ext xmlns:c16="http://schemas.microsoft.com/office/drawing/2014/chart" uri="{C3380CC4-5D6E-409C-BE32-E72D297353CC}">
              <c16:uniqueId val="{00000002-47D0-4825-9D22-048CFB5280C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DFE3-4C03-B4CB-7ACC2BCA49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DFE3-4C03-B4CB-7ACC2BCA49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DFE3-4C03-B4CB-7ACC2BCA4909}"/>
            </c:ext>
          </c:extLst>
        </c:ser>
        <c:ser>
          <c:idx val="3"/>
          <c:order val="3"/>
          <c:tx>
            <c:strRef>
              <c:f>データシート!$A$30</c:f>
              <c:strCache>
                <c:ptCount val="1"/>
                <c:pt idx="0">
                  <c:v>都市核地区土地区画整理事業特別会計（特別会計）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DFE3-4C03-B4CB-7ACC2BCA4909}"/>
            </c:ext>
          </c:extLst>
        </c:ser>
        <c:ser>
          <c:idx val="4"/>
          <c:order val="4"/>
          <c:tx>
            <c:strRef>
              <c:f>データシート!$A$31</c:f>
              <c:strCache>
                <c:ptCount val="1"/>
                <c:pt idx="0">
                  <c:v>都市核地区土地区画整理事業特別会計（一般会計）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DFE3-4C03-B4CB-7ACC2BCA4909}"/>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0.64</c:v>
                </c:pt>
                <c:pt idx="2">
                  <c:v>#N/A</c:v>
                </c:pt>
                <c:pt idx="3">
                  <c:v>0.38</c:v>
                </c:pt>
                <c:pt idx="4">
                  <c:v>#N/A</c:v>
                </c:pt>
                <c:pt idx="5">
                  <c:v>1.35</c:v>
                </c:pt>
                <c:pt idx="6">
                  <c:v>#N/A</c:v>
                </c:pt>
                <c:pt idx="7">
                  <c:v>0.89</c:v>
                </c:pt>
                <c:pt idx="8">
                  <c:v>#N/A</c:v>
                </c:pt>
                <c:pt idx="9">
                  <c:v>0.51</c:v>
                </c:pt>
              </c:numCache>
            </c:numRef>
          </c:val>
          <c:extLst>
            <c:ext xmlns:c16="http://schemas.microsoft.com/office/drawing/2014/chart" uri="{C3380CC4-5D6E-409C-BE32-E72D297353CC}">
              <c16:uniqueId val="{00000005-DFE3-4C03-B4CB-7ACC2BCA4909}"/>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0.31</c:v>
                </c:pt>
                <c:pt idx="2">
                  <c:v>#N/A</c:v>
                </c:pt>
                <c:pt idx="3">
                  <c:v>0.28000000000000003</c:v>
                </c:pt>
                <c:pt idx="4">
                  <c:v>#N/A</c:v>
                </c:pt>
                <c:pt idx="5">
                  <c:v>0.41</c:v>
                </c:pt>
                <c:pt idx="6">
                  <c:v>#N/A</c:v>
                </c:pt>
                <c:pt idx="7">
                  <c:v>0.17</c:v>
                </c:pt>
                <c:pt idx="8">
                  <c:v>#N/A</c:v>
                </c:pt>
                <c:pt idx="9">
                  <c:v>0.52</c:v>
                </c:pt>
              </c:numCache>
            </c:numRef>
          </c:val>
          <c:extLst>
            <c:ext xmlns:c16="http://schemas.microsoft.com/office/drawing/2014/chart" uri="{C3380CC4-5D6E-409C-BE32-E72D297353CC}">
              <c16:uniqueId val="{00000006-DFE3-4C03-B4CB-7ACC2BCA4909}"/>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1.68</c:v>
                </c:pt>
                <c:pt idx="2">
                  <c:v>#N/A</c:v>
                </c:pt>
                <c:pt idx="3">
                  <c:v>1.61</c:v>
                </c:pt>
                <c:pt idx="4">
                  <c:v>#N/A</c:v>
                </c:pt>
                <c:pt idx="5">
                  <c:v>1.25</c:v>
                </c:pt>
                <c:pt idx="6">
                  <c:v>#N/A</c:v>
                </c:pt>
                <c:pt idx="7">
                  <c:v>1.35</c:v>
                </c:pt>
                <c:pt idx="8">
                  <c:v>#N/A</c:v>
                </c:pt>
                <c:pt idx="9">
                  <c:v>1.28</c:v>
                </c:pt>
              </c:numCache>
            </c:numRef>
          </c:val>
          <c:extLst>
            <c:ext xmlns:c16="http://schemas.microsoft.com/office/drawing/2014/chart" uri="{C3380CC4-5D6E-409C-BE32-E72D297353CC}">
              <c16:uniqueId val="{00000007-DFE3-4C03-B4CB-7ACC2BCA4909}"/>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0.9</c:v>
                </c:pt>
                <c:pt idx="2">
                  <c:v>#N/A</c:v>
                </c:pt>
                <c:pt idx="3">
                  <c:v>2.16</c:v>
                </c:pt>
                <c:pt idx="4">
                  <c:v>#N/A</c:v>
                </c:pt>
                <c:pt idx="5">
                  <c:v>3.89</c:v>
                </c:pt>
                <c:pt idx="6">
                  <c:v>#N/A</c:v>
                </c:pt>
                <c:pt idx="7">
                  <c:v>5.21</c:v>
                </c:pt>
                <c:pt idx="8">
                  <c:v>#N/A</c:v>
                </c:pt>
                <c:pt idx="9">
                  <c:v>6.63</c:v>
                </c:pt>
              </c:numCache>
            </c:numRef>
          </c:val>
          <c:extLst>
            <c:ext xmlns:c16="http://schemas.microsoft.com/office/drawing/2014/chart" uri="{C3380CC4-5D6E-409C-BE32-E72D297353CC}">
              <c16:uniqueId val="{00000008-DFE3-4C03-B4CB-7ACC2BCA490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7.52</c:v>
                </c:pt>
                <c:pt idx="2">
                  <c:v>#N/A</c:v>
                </c:pt>
                <c:pt idx="3">
                  <c:v>8.6300000000000008</c:v>
                </c:pt>
                <c:pt idx="4">
                  <c:v>#N/A</c:v>
                </c:pt>
                <c:pt idx="5">
                  <c:v>5.7</c:v>
                </c:pt>
                <c:pt idx="6">
                  <c:v>#N/A</c:v>
                </c:pt>
                <c:pt idx="7">
                  <c:v>5.9</c:v>
                </c:pt>
                <c:pt idx="8">
                  <c:v>#N/A</c:v>
                </c:pt>
                <c:pt idx="9">
                  <c:v>8.9499999999999993</c:v>
                </c:pt>
              </c:numCache>
            </c:numRef>
          </c:val>
          <c:extLst>
            <c:ext xmlns:c16="http://schemas.microsoft.com/office/drawing/2014/chart" uri="{C3380CC4-5D6E-409C-BE32-E72D297353CC}">
              <c16:uniqueId val="{00000009-DFE3-4C03-B4CB-7ACC2BCA490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1375</c:v>
                </c:pt>
                <c:pt idx="5">
                  <c:v>1309</c:v>
                </c:pt>
                <c:pt idx="8">
                  <c:v>1358</c:v>
                </c:pt>
                <c:pt idx="11">
                  <c:v>1359</c:v>
                </c:pt>
                <c:pt idx="14">
                  <c:v>1404</c:v>
                </c:pt>
              </c:numCache>
            </c:numRef>
          </c:val>
          <c:extLst>
            <c:ext xmlns:c16="http://schemas.microsoft.com/office/drawing/2014/chart" uri="{C3380CC4-5D6E-409C-BE32-E72D297353CC}">
              <c16:uniqueId val="{00000000-C104-420D-8853-53ABFF98DF3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104-420D-8853-53ABFF98DF3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48</c:v>
                </c:pt>
                <c:pt idx="3">
                  <c:v>63</c:v>
                </c:pt>
                <c:pt idx="6">
                  <c:v>63</c:v>
                </c:pt>
                <c:pt idx="9">
                  <c:v>63</c:v>
                </c:pt>
                <c:pt idx="12">
                  <c:v>56</c:v>
                </c:pt>
              </c:numCache>
            </c:numRef>
          </c:val>
          <c:extLst>
            <c:ext xmlns:c16="http://schemas.microsoft.com/office/drawing/2014/chart" uri="{C3380CC4-5D6E-409C-BE32-E72D297353CC}">
              <c16:uniqueId val="{00000002-C104-420D-8853-53ABFF98DF3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32</c:v>
                </c:pt>
                <c:pt idx="3">
                  <c:v>35</c:v>
                </c:pt>
                <c:pt idx="6">
                  <c:v>40</c:v>
                </c:pt>
                <c:pt idx="9">
                  <c:v>26</c:v>
                </c:pt>
                <c:pt idx="12">
                  <c:v>11</c:v>
                </c:pt>
              </c:numCache>
            </c:numRef>
          </c:val>
          <c:extLst>
            <c:ext xmlns:c16="http://schemas.microsoft.com/office/drawing/2014/chart" uri="{C3380CC4-5D6E-409C-BE32-E72D297353CC}">
              <c16:uniqueId val="{00000003-C104-420D-8853-53ABFF98DF3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174</c:v>
                </c:pt>
                <c:pt idx="3">
                  <c:v>131</c:v>
                </c:pt>
                <c:pt idx="6">
                  <c:v>228</c:v>
                </c:pt>
                <c:pt idx="9">
                  <c:v>253</c:v>
                </c:pt>
                <c:pt idx="12">
                  <c:v>208</c:v>
                </c:pt>
              </c:numCache>
            </c:numRef>
          </c:val>
          <c:extLst>
            <c:ext xmlns:c16="http://schemas.microsoft.com/office/drawing/2014/chart" uri="{C3380CC4-5D6E-409C-BE32-E72D297353CC}">
              <c16:uniqueId val="{00000004-C104-420D-8853-53ABFF98DF3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104-420D-8853-53ABFF98DF3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104-420D-8853-53ABFF98DF3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1254</c:v>
                </c:pt>
                <c:pt idx="3">
                  <c:v>1272</c:v>
                </c:pt>
                <c:pt idx="6">
                  <c:v>1290</c:v>
                </c:pt>
                <c:pt idx="9">
                  <c:v>1273</c:v>
                </c:pt>
                <c:pt idx="12">
                  <c:v>1257</c:v>
                </c:pt>
              </c:numCache>
            </c:numRef>
          </c:val>
          <c:extLst>
            <c:ext xmlns:c16="http://schemas.microsoft.com/office/drawing/2014/chart" uri="{C3380CC4-5D6E-409C-BE32-E72D297353CC}">
              <c16:uniqueId val="{00000007-C104-420D-8853-53ABFF98DF3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133</c:v>
                </c:pt>
                <c:pt idx="2">
                  <c:v>#N/A</c:v>
                </c:pt>
                <c:pt idx="3">
                  <c:v>#N/A</c:v>
                </c:pt>
                <c:pt idx="4">
                  <c:v>192</c:v>
                </c:pt>
                <c:pt idx="5">
                  <c:v>#N/A</c:v>
                </c:pt>
                <c:pt idx="6">
                  <c:v>#N/A</c:v>
                </c:pt>
                <c:pt idx="7">
                  <c:v>263</c:v>
                </c:pt>
                <c:pt idx="8">
                  <c:v>#N/A</c:v>
                </c:pt>
                <c:pt idx="9">
                  <c:v>#N/A</c:v>
                </c:pt>
                <c:pt idx="10">
                  <c:v>256</c:v>
                </c:pt>
                <c:pt idx="11">
                  <c:v>#N/A</c:v>
                </c:pt>
                <c:pt idx="12">
                  <c:v>#N/A</c:v>
                </c:pt>
                <c:pt idx="13">
                  <c:v>128</c:v>
                </c:pt>
                <c:pt idx="14">
                  <c:v>#N/A</c:v>
                </c:pt>
              </c:numCache>
            </c:numRef>
          </c:val>
          <c:smooth val="0"/>
          <c:extLst>
            <c:ext xmlns:c16="http://schemas.microsoft.com/office/drawing/2014/chart" uri="{C3380CC4-5D6E-409C-BE32-E72D297353CC}">
              <c16:uniqueId val="{00000008-C104-420D-8853-53ABFF98DF3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14123</c:v>
                </c:pt>
                <c:pt idx="5">
                  <c:v>14143</c:v>
                </c:pt>
                <c:pt idx="8">
                  <c:v>13983</c:v>
                </c:pt>
                <c:pt idx="11">
                  <c:v>14185</c:v>
                </c:pt>
                <c:pt idx="14">
                  <c:v>14188</c:v>
                </c:pt>
              </c:numCache>
            </c:numRef>
          </c:val>
          <c:extLst>
            <c:ext xmlns:c16="http://schemas.microsoft.com/office/drawing/2014/chart" uri="{C3380CC4-5D6E-409C-BE32-E72D297353CC}">
              <c16:uniqueId val="{00000000-E03E-4FD4-8E72-C27D564A159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2463</c:v>
                </c:pt>
                <c:pt idx="5">
                  <c:v>2657</c:v>
                </c:pt>
                <c:pt idx="8">
                  <c:v>2911</c:v>
                </c:pt>
                <c:pt idx="11">
                  <c:v>2922</c:v>
                </c:pt>
                <c:pt idx="14">
                  <c:v>4918</c:v>
                </c:pt>
              </c:numCache>
            </c:numRef>
          </c:val>
          <c:extLst>
            <c:ext xmlns:c16="http://schemas.microsoft.com/office/drawing/2014/chart" uri="{C3380CC4-5D6E-409C-BE32-E72D297353CC}">
              <c16:uniqueId val="{00000001-E03E-4FD4-8E72-C27D564A159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5606</c:v>
                </c:pt>
                <c:pt idx="5">
                  <c:v>6519</c:v>
                </c:pt>
                <c:pt idx="8">
                  <c:v>7211</c:v>
                </c:pt>
                <c:pt idx="11">
                  <c:v>6515</c:v>
                </c:pt>
                <c:pt idx="14">
                  <c:v>5234</c:v>
                </c:pt>
              </c:numCache>
            </c:numRef>
          </c:val>
          <c:extLst>
            <c:ext xmlns:c16="http://schemas.microsoft.com/office/drawing/2014/chart" uri="{C3380CC4-5D6E-409C-BE32-E72D297353CC}">
              <c16:uniqueId val="{00000002-E03E-4FD4-8E72-C27D564A159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03E-4FD4-8E72-C27D564A159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03E-4FD4-8E72-C27D564A159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03E-4FD4-8E72-C27D564A159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2880</c:v>
                </c:pt>
                <c:pt idx="3">
                  <c:v>3186</c:v>
                </c:pt>
                <c:pt idx="6">
                  <c:v>3141</c:v>
                </c:pt>
                <c:pt idx="9">
                  <c:v>2974</c:v>
                </c:pt>
                <c:pt idx="12">
                  <c:v>3011</c:v>
                </c:pt>
              </c:numCache>
            </c:numRef>
          </c:val>
          <c:extLst>
            <c:ext xmlns:c16="http://schemas.microsoft.com/office/drawing/2014/chart" uri="{C3380CC4-5D6E-409C-BE32-E72D297353CC}">
              <c16:uniqueId val="{00000006-E03E-4FD4-8E72-C27D564A159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790</c:v>
                </c:pt>
                <c:pt idx="3">
                  <c:v>883</c:v>
                </c:pt>
                <c:pt idx="6">
                  <c:v>1309</c:v>
                </c:pt>
                <c:pt idx="9">
                  <c:v>1872</c:v>
                </c:pt>
                <c:pt idx="12">
                  <c:v>3952</c:v>
                </c:pt>
              </c:numCache>
            </c:numRef>
          </c:val>
          <c:extLst>
            <c:ext xmlns:c16="http://schemas.microsoft.com/office/drawing/2014/chart" uri="{C3380CC4-5D6E-409C-BE32-E72D297353CC}">
              <c16:uniqueId val="{00000007-E03E-4FD4-8E72-C27D564A159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1680</c:v>
                </c:pt>
                <c:pt idx="3">
                  <c:v>1685</c:v>
                </c:pt>
                <c:pt idx="6">
                  <c:v>1627</c:v>
                </c:pt>
                <c:pt idx="9">
                  <c:v>1277</c:v>
                </c:pt>
                <c:pt idx="12">
                  <c:v>1809</c:v>
                </c:pt>
              </c:numCache>
            </c:numRef>
          </c:val>
          <c:extLst>
            <c:ext xmlns:c16="http://schemas.microsoft.com/office/drawing/2014/chart" uri="{C3380CC4-5D6E-409C-BE32-E72D297353CC}">
              <c16:uniqueId val="{00000008-E03E-4FD4-8E72-C27D564A159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680</c:v>
                </c:pt>
                <c:pt idx="3">
                  <c:v>737</c:v>
                </c:pt>
                <c:pt idx="6">
                  <c:v>675</c:v>
                </c:pt>
                <c:pt idx="9">
                  <c:v>748</c:v>
                </c:pt>
                <c:pt idx="12">
                  <c:v>1135</c:v>
                </c:pt>
              </c:numCache>
            </c:numRef>
          </c:val>
          <c:extLst>
            <c:ext xmlns:c16="http://schemas.microsoft.com/office/drawing/2014/chart" uri="{C3380CC4-5D6E-409C-BE32-E72D297353CC}">
              <c16:uniqueId val="{00000009-E03E-4FD4-8E72-C27D564A159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14782</c:v>
                </c:pt>
                <c:pt idx="3">
                  <c:v>14712</c:v>
                </c:pt>
                <c:pt idx="6">
                  <c:v>13888</c:v>
                </c:pt>
                <c:pt idx="9">
                  <c:v>13107</c:v>
                </c:pt>
                <c:pt idx="12">
                  <c:v>12705</c:v>
                </c:pt>
              </c:numCache>
            </c:numRef>
          </c:val>
          <c:extLst>
            <c:ext xmlns:c16="http://schemas.microsoft.com/office/drawing/2014/chart" uri="{C3380CC4-5D6E-409C-BE32-E72D297353CC}">
              <c16:uniqueId val="{0000000A-E03E-4FD4-8E72-C27D564A159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E03E-4FD4-8E72-C27D564A159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2811</c:v>
                </c:pt>
                <c:pt idx="1">
                  <c:v>2340</c:v>
                </c:pt>
                <c:pt idx="2">
                  <c:v>1458</c:v>
                </c:pt>
              </c:numCache>
            </c:numRef>
          </c:val>
          <c:extLst>
            <c:ext xmlns:c16="http://schemas.microsoft.com/office/drawing/2014/chart" uri="{C3380CC4-5D6E-409C-BE32-E72D297353CC}">
              <c16:uniqueId val="{00000000-950B-43B6-9242-E802F873670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351</c:v>
                </c:pt>
                <c:pt idx="1">
                  <c:v>426</c:v>
                </c:pt>
                <c:pt idx="2">
                  <c:v>488</c:v>
                </c:pt>
              </c:numCache>
            </c:numRef>
          </c:val>
          <c:extLst>
            <c:ext xmlns:c16="http://schemas.microsoft.com/office/drawing/2014/chart" uri="{C3380CC4-5D6E-409C-BE32-E72D297353CC}">
              <c16:uniqueId val="{00000001-950B-43B6-9242-E802F873670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3569</c:v>
                </c:pt>
                <c:pt idx="1">
                  <c:v>3315</c:v>
                </c:pt>
                <c:pt idx="2">
                  <c:v>3145</c:v>
                </c:pt>
              </c:numCache>
            </c:numRef>
          </c:val>
          <c:extLst>
            <c:ext xmlns:c16="http://schemas.microsoft.com/office/drawing/2014/chart" uri="{C3380CC4-5D6E-409C-BE32-E72D297353CC}">
              <c16:uniqueId val="{00000002-950B-43B6-9242-E802F873670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{C414ED6E-325D-4AAC-9364-B0B4E03CE832}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C50-4F02-A525-C99B2E0F2C7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{AA8E3153-5882-46AD-8D15-E7ABE2AEC396}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50-4F02-A525-C99B2E0F2C7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{1135B738-1E28-48AD-8831-16484F1460FC}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50-4F02-A525-C99B2E0F2C7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{0FFA6449-A7D8-46C4-86A8-15219BB0AE41}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50-4F02-A525-C99B2E0F2C7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{8266EE71-E497-46F2-B965-0A61FD593564}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50-4F02-A525-C99B2E0F2C7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{79F99439-5BA8-4834-B613-1E4A892DBC4D}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C50-4F02-A525-C99B2E0F2C7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{3418FF1C-FC73-4CA0-B3CB-AE1618A06331}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C50-4F02-A525-C99B2E0F2C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{14174F88-AA45-457E-90E2-CA58A9439D87}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C50-4F02-A525-C99B2E0F2C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{32C7821F-C6EE-4D31-B5EE-9665D25F7259}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C50-4F02-A525-C99B2E0F2C7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59.4</c:v>
                </c:pt>
                <c:pt idx="16">
                  <c:v>60.7</c:v>
                </c:pt>
                <c:pt idx="24">
                  <c:v>61.8</c:v>
                </c:pt>
                <c:pt idx="32">
                  <c:v>56.4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C50-4F02-A525-C99B2E0F2C7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{7EE5F7CB-20D7-4DEC-AAD8-326919C6D75A}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C50-4F02-A525-C99B2E0F2C7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{949EBE44-B6C0-4B69-9A07-1764B0C5DA6A}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50-4F02-A525-C99B2E0F2C7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{578E05E7-9681-4B93-950B-C1D13F1E3E81}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50-4F02-A525-C99B2E0F2C7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{F5963B8C-173C-484C-9CAA-2023C2522958}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50-4F02-A525-C99B2E0F2C7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{A9051C97-9130-4082-9B61-40C12F8F5853}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50-4F02-A525-C99B2E0F2C7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{4057EF18-5688-418B-943D-5905B0657A4D}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C50-4F02-A525-C99B2E0F2C7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{4F228996-BF4B-43D4-A8AC-B8D528563145}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C50-4F02-A525-C99B2E0F2C7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{35DD88B9-288C-41BD-B1DD-8CBEEF00E09F}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C50-4F02-A525-C99B2E0F2C7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{74E424E6-CC15-4472-A19A-B217941472BD}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C50-4F02-A525-C99B2E0F2C7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63.7</c:v>
                </c:pt>
                <c:pt idx="16">
                  <c:v>64.2</c:v>
                </c:pt>
                <c:pt idx="24">
                  <c:v>65</c:v>
                </c:pt>
                <c:pt idx="32">
                  <c:v>66.099999999999994</c:v>
                </c:pt>
              </c:numCache>
            </c:numRef>
          </c:xVal>
          <c:yVal>
            <c:numRef>
              <c:f>公会計指標分析・財政指標組合せ分析表!$BP$55:$DC$55</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DC50-4F02-A525-C99B2E0F2C77}"/>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{521FDB9A-5D5A-4E6A-9852-B0D37443A8CA}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A72-4E40-A537-3B121466F10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{019B3237-C4B0-40AD-B8BF-533023AA1D4C}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A72-4E40-A537-3B121466F10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{51C4E121-9F0B-415D-BAD1-005D7B1B8996}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A72-4E40-A537-3B121466F10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{6015CE11-60CC-4417-99E7-60D8E9F54585}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A72-4E40-A537-3B121466F10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{A465D03F-4435-4932-B572-BEDAF84369A8}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A72-4E40-A537-3B121466F102}"/>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{FD13E2AB-F7DA-44E3-8A5F-D3C6A858D909}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A72-4E40-A537-3B121466F102}"/>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{E74F5F84-FF95-4D33-B739-9718965AE07D}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A72-4E40-A537-3B121466F102}"/>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{CBA5E204-551D-404D-9B75-90B488B0AF6E}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A72-4E40-A537-3B121466F102}"/>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{3E8147D0-F710-4255-9665-98B5DB1CE870}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A72-4E40-A537-3B121466F10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0.3</c:v>
                </c:pt>
                <c:pt idx="8">
                  <c:v>0.8</c:v>
                </c:pt>
                <c:pt idx="16">
                  <c:v>1.4</c:v>
                </c:pt>
                <c:pt idx="24">
                  <c:v>1.7</c:v>
                </c:pt>
                <c:pt idx="32">
                  <c:v>1.5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EA72-4E40-A537-3B121466F10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{21C39EF5-F0B6-4FC7-A304-217477A0B3BA}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A72-4E40-A537-3B121466F10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{51C7736F-CE46-4662-B6F8-0C5E77250699}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A72-4E40-A537-3B121466F10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{86B08A9E-F913-45B5-AFC4-2586DB34E967}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A72-4E40-A537-3B121466F10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{F21B4D17-7CAC-4E74-854F-7C5521955A49}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A72-4E40-A537-3B121466F10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{5A785923-E6D3-458B-A26E-41984D303203}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A72-4E40-A537-3B121466F10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{8B2B9B65-4C0A-42C2-9711-58C321BD31BB}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A72-4E40-A537-3B121466F102}"/>
                </c:ext>
              </c:extLst>
            </c:dLbl>
            <c:dLbl>
              <c:idx val="16"/>
              <c:layout>
                <c:manualLayout>
                  <c:x val="-4.4905057365901176E-2"/>
                  <c:y val="-4.6612386953415526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{660A22AE-4AC6-4BFC-888C-4C71B41EA045}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A72-4E40-A537-3B121466F102}"/>
                </c:ext>
              </c:extLst>
            </c:dLbl>
            <c:dLbl>
              <c:idx val="24"/>
              <c:layout>
                <c:manualLayout>
                  <c:x val="-1.8235628084249993E-2"/>
                  <c:y val="-9.391420138406074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{6A304F9B-346E-4BC8-BF6B-7087BB09729A}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A72-4E40-A537-3B121466F102}"/>
                </c:ext>
              </c:extLst>
            </c:dLbl>
            <c:dLbl>
              <c:idx val="32"/>
              <c:layout>
                <c:manualLayout>
                  <c:x val="-3.1570342725075584E-2"/>
                  <c:y val="-4.67231816821208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{A27C7756-849E-4373-8854-20EDBAB8E1DF}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A72-4E40-A537-3B121466F10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5.7</c:v>
                </c:pt>
                <c:pt idx="16">
                  <c:v>5.8</c:v>
                </c:pt>
                <c:pt idx="24">
                  <c:v>5.8</c:v>
                </c:pt>
                <c:pt idx="32">
                  <c:v>5.7</c:v>
                </c:pt>
              </c:numCache>
            </c:numRef>
          </c:xVal>
          <c:yVal>
            <c:numRef>
              <c:f>公会計指標分析・財政指標組合せ分析表!$BP$77:$DC$77</c:f>
              <c:numCache>
                <c:formatCode>#,##0.0;"▲ "#,##0.0</c:formatCode>
                <c:ptCount val="40"/>
                <c:pt idx="0">
                  <c:v>27.8</c:v>
                </c:pt>
                <c:pt idx="8">
                  <c:v>11.2</c:v>
                </c:pt>
                <c:pt idx="16">
                  <c:v>4.5999999999999996</c:v>
                </c:pt>
                <c:pt idx="24">
                  <c:v>4.2</c:v>
                </c:pt>
                <c:pt idx="32">
                  <c:v>3.6</c:v>
                </c:pt>
              </c:numCache>
            </c:numRef>
          </c:yVal>
          <c:smooth val="0"/>
          <c:extLst>
            <c:ext xmlns:c16="http://schemas.microsoft.com/office/drawing/2014/chart" uri="{C3380CC4-5D6E-409C-BE32-E72D297353CC}">
              <c16:uniqueId val="{00000013-EA72-4E40-A537-3B121466F102}"/>
            </c:ext>
          </c:extLst>
        </c:ser>
        <c:dLbls>
          <c:showLegendKey val="0"/>
          <c:showVal val="1"/>
          <c:showCatName val="0"/>
          <c:showSerName val="0"/>
          <c:showPercent val="0"/>
          <c:showBubbleSize val="0"/>
        </c:dLbls>
        <c:axId val="84219776"/>
        <c:axId val="84234240"/>
      </c:scatterChart>
      <c:valAx>
        <c:axId val="84219776"/>
        <c:scaling>
          <c:orientation val="maxMin"/>
          <c:max val="8"/>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基準財政収入額については、個人住民税減収補填特例交付金や税連動交付金の増などにより、前年度と比較して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104,829</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％）の増となりました。</a:t>
          </a:r>
        </a:p>
        <a:p>
          <a:r>
            <a:rPr kumimoji="1" lang="ja-JP" altLang="en-US" sz="1300">
              <a:latin typeface="ＭＳ Ｐゴシック" panose="020B0600070205080204" pitchFamily="50" charset="-128"/>
              <a:ea typeface="ＭＳ Ｐゴシック" panose="020B0600070205080204" pitchFamily="50" charset="-128"/>
            </a:rPr>
            <a:t>　基準財政需要額については、　こども子育て費の増などにより、前年度と比較して</a:t>
          </a:r>
          <a:r>
            <a:rPr kumimoji="1" lang="en-US" altLang="ja-JP" sz="1300">
              <a:latin typeface="ＭＳ Ｐゴシック" panose="020B0600070205080204" pitchFamily="50" charset="-128"/>
              <a:ea typeface="ＭＳ Ｐゴシック" panose="020B0600070205080204" pitchFamily="50" charset="-128"/>
            </a:rPr>
            <a:t>481,862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％）の増となりました。</a:t>
          </a:r>
        </a:p>
        <a:p>
          <a:r>
            <a:rPr kumimoji="1" lang="ja-JP" altLang="en-US" sz="1300">
              <a:latin typeface="ＭＳ Ｐゴシック" panose="020B0600070205080204" pitchFamily="50" charset="-128"/>
              <a:ea typeface="ＭＳ Ｐゴシック" panose="020B0600070205080204" pitchFamily="50" charset="-128"/>
            </a:rPr>
            <a:t>　以上により、昨年度から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0.77</a:t>
          </a:r>
          <a:r>
            <a:rPr kumimoji="1" lang="ja-JP" altLang="en-US" sz="1300">
              <a:latin typeface="ＭＳ Ｐゴシック" panose="020B0600070205080204" pitchFamily="50" charset="-128"/>
              <a:ea typeface="ＭＳ Ｐゴシック" panose="020B0600070205080204" pitchFamily="50" charset="-128"/>
            </a:rPr>
            <a:t>となりました。</a:t>
          </a:r>
        </a:p>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0.07</a:t>
          </a:r>
          <a:r>
            <a:rPr kumimoji="1" lang="ja-JP" altLang="en-US" sz="1300">
              <a:latin typeface="ＭＳ Ｐゴシック" panose="020B0600070205080204" pitchFamily="50" charset="-128"/>
              <a:ea typeface="ＭＳ Ｐゴシック" panose="020B0600070205080204" pitchFamily="50" charset="-128"/>
            </a:rPr>
            <a:t>上回っているものの、依然として交付税収入に依存しており、義務的経費等の削減が急務となっています。</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167217</xdr:rowOff>
    </xdr:from>
    <xdr:to>
      <xdr:col>23</xdr:col>
      <xdr:colOff>133350</xdr:colOff>
      <xdr:row>41</xdr:row>
      <xdr:rowOff>15875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2521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147108</xdr:rowOff>
    </xdr:from>
    <xdr:to>
      <xdr:col>19</xdr:col>
      <xdr:colOff>133350</xdr:colOff>
      <xdr:row>40</xdr:row>
      <xdr:rowOff>167217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051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20760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106892</xdr:rowOff>
    </xdr:from>
    <xdr:to>
      <xdr:col>15</xdr:col>
      <xdr:colOff>82550</xdr:colOff>
      <xdr:row>40</xdr:row>
      <xdr:rowOff>147108</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964892"/>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20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86783</xdr:rowOff>
    </xdr:from>
    <xdr:to>
      <xdr:col>11</xdr:col>
      <xdr:colOff>31750</xdr:colOff>
      <xdr:row>40</xdr:row>
      <xdr:rowOff>106892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9447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151994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104775</xdr:rowOff>
    </xdr:from>
    <xdr:to>
      <xdr:col>7</xdr:col>
      <xdr:colOff>31750</xdr:colOff>
      <xdr:row>44</xdr:row>
      <xdr:rowOff>34925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77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19702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994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153052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83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116417</xdr:rowOff>
    </xdr:from>
    <xdr:to>
      <xdr:col>19</xdr:col>
      <xdr:colOff>184150</xdr:colOff>
      <xdr:row>41</xdr:row>
      <xdr:rowOff>46567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56744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96308</xdr:rowOff>
    </xdr:from>
    <xdr:to>
      <xdr:col>15</xdr:col>
      <xdr:colOff>133350</xdr:colOff>
      <xdr:row>41</xdr:row>
      <xdr:rowOff>26458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954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36635</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72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56092</xdr:rowOff>
    </xdr:from>
    <xdr:to>
      <xdr:col>11</xdr:col>
      <xdr:colOff>82550</xdr:colOff>
      <xdr:row>40</xdr:row>
      <xdr:rowOff>157692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167869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35983</xdr:rowOff>
    </xdr:from>
    <xdr:to>
      <xdr:col>7</xdr:col>
      <xdr:colOff>31750</xdr:colOff>
      <xdr:row>40</xdr:row>
      <xdr:rowOff>137583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147760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経常収支比率については、分母では普通交付税や税連動交付金等が増加したことにより、</a:t>
          </a:r>
          <a:r>
            <a:rPr kumimoji="1" lang="en-US" altLang="ja-JP" sz="1300">
              <a:latin typeface="ＭＳ Ｐゴシック" panose="020B0600070205080204" pitchFamily="50" charset="-128"/>
              <a:ea typeface="ＭＳ Ｐゴシック" panose="020B0600070205080204" pitchFamily="50" charset="-128"/>
            </a:rPr>
            <a:t>679,947</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％）の増となりました。分子では人件費、扶助費、物件費が増加したことにより、全体では</a:t>
          </a:r>
          <a:r>
            <a:rPr kumimoji="1" lang="en-US" altLang="ja-JP" sz="1300">
              <a:latin typeface="ＭＳ Ｐゴシック" panose="020B0600070205080204" pitchFamily="50" charset="-128"/>
              <a:ea typeface="ＭＳ Ｐゴシック" panose="020B0600070205080204" pitchFamily="50" charset="-128"/>
            </a:rPr>
            <a:t>904,962</a:t>
          </a:r>
          <a:r>
            <a:rPr kumimoji="1" lang="ja-JP" altLang="en-US" sz="1300">
              <a:latin typeface="ＭＳ Ｐゴシック" panose="020B0600070205080204" pitchFamily="50" charset="-128"/>
              <a:ea typeface="ＭＳ Ｐゴシック" panose="020B0600070205080204" pitchFamily="50" charset="-128"/>
            </a:rPr>
            <a:t>千円（</a:t>
          </a:r>
          <a:r>
            <a:rPr kumimoji="1" lang="en-US" altLang="ja-JP" sz="1300">
              <a:latin typeface="ＭＳ Ｐゴシック" panose="020B0600070205080204" pitchFamily="50" charset="-128"/>
              <a:ea typeface="ＭＳ Ｐゴシック" panose="020B0600070205080204" pitchFamily="50" charset="-128"/>
            </a:rPr>
            <a:t>6.1</a:t>
          </a:r>
          <a:r>
            <a:rPr kumimoji="1" lang="ja-JP" altLang="en-US" sz="1300">
              <a:latin typeface="ＭＳ Ｐゴシック" panose="020B0600070205080204" pitchFamily="50" charset="-128"/>
              <a:ea typeface="ＭＳ Ｐゴシック" panose="020B0600070205080204" pitchFamily="50" charset="-128"/>
            </a:rPr>
            <a:t>％）の増となりました。</a:t>
          </a:r>
        </a:p>
        <a:p>
          <a:r>
            <a:rPr kumimoji="1" lang="ja-JP" altLang="en-US" sz="1300">
              <a:latin typeface="ＭＳ Ｐゴシック" panose="020B0600070205080204" pitchFamily="50" charset="-128"/>
              <a:ea typeface="ＭＳ Ｐゴシック" panose="020B0600070205080204" pitchFamily="50" charset="-128"/>
            </a:rPr>
            <a:t>　以上により、分母は改善したものの、分子は悪化したことにより昨年度から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ポイント悪化し</a:t>
          </a:r>
          <a:r>
            <a:rPr kumimoji="1" lang="en-US" altLang="ja-JP" sz="1300">
              <a:latin typeface="ＭＳ Ｐゴシック" panose="020B0600070205080204" pitchFamily="50" charset="-128"/>
              <a:ea typeface="ＭＳ Ｐゴシック" panose="020B0600070205080204" pitchFamily="50" charset="-128"/>
            </a:rPr>
            <a:t>96.2</a:t>
          </a:r>
          <a:r>
            <a:rPr kumimoji="1" lang="ja-JP" altLang="en-US" sz="1300">
              <a:latin typeface="ＭＳ Ｐゴシック" panose="020B0600070205080204" pitchFamily="50" charset="-128"/>
              <a:ea typeface="ＭＳ Ｐゴシック" panose="020B0600070205080204" pitchFamily="50" charset="-128"/>
            </a:rPr>
            <a:t>％となりました。</a:t>
          </a:r>
        </a:p>
        <a:p>
          <a:r>
            <a:rPr kumimoji="1" lang="ja-JP" altLang="en-US" sz="1300">
              <a:latin typeface="ＭＳ Ｐゴシック" panose="020B0600070205080204" pitchFamily="50" charset="-128"/>
              <a:ea typeface="ＭＳ Ｐゴシック" panose="020B0600070205080204" pitchFamily="50" charset="-128"/>
            </a:rPr>
            <a:t>　類似団体の平均を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上回っており、扶助費や物件費の削減が急務となっています。</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99695</xdr:rowOff>
    </xdr:from>
    <xdr:to>
      <xdr:col>23</xdr:col>
      <xdr:colOff>133350</xdr:colOff>
      <xdr:row>65</xdr:row>
      <xdr:rowOff>24765</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72495"/>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150495</xdr:rowOff>
    </xdr:from>
    <xdr:to>
      <xdr:col>19</xdr:col>
      <xdr:colOff>133350</xdr:colOff>
      <xdr:row>64</xdr:row>
      <xdr:rowOff>99695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5184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62547</xdr:rowOff>
    </xdr:from>
    <xdr:to>
      <xdr:col>15</xdr:col>
      <xdr:colOff>82550</xdr:colOff>
      <xdr:row>63</xdr:row>
      <xdr:rowOff>150495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92447"/>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62547</xdr:rowOff>
    </xdr:from>
    <xdr:to>
      <xdr:col>11</xdr:col>
      <xdr:colOff>31750</xdr:colOff>
      <xdr:row>63</xdr:row>
      <xdr:rowOff>138430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92447"/>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110190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740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1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117492</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90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48895</xdr:rowOff>
    </xdr:from>
    <xdr:to>
      <xdr:col>19</xdr:col>
      <xdr:colOff>184150</xdr:colOff>
      <xdr:row>64</xdr:row>
      <xdr:rowOff>150495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2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135272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080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99695</xdr:rowOff>
    </xdr:from>
    <xdr:to>
      <xdr:col>15</xdr:col>
      <xdr:colOff>133350</xdr:colOff>
      <xdr:row>64</xdr:row>
      <xdr:rowOff>29845</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14622</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87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11747</xdr:rowOff>
    </xdr:from>
    <xdr:to>
      <xdr:col>11</xdr:col>
      <xdr:colOff>82550</xdr:colOff>
      <xdr:row>62</xdr:row>
      <xdr:rowOff>113347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64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123524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410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[127,951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類似団体と比較して、人件費・物件費等が低くなっているのは、ごみ処理業務、常備消防業務等を一部事務組合等に委託して行っていることが主な要因として挙げられます。</a:t>
          </a:r>
        </a:p>
        <a:p>
          <a:r>
            <a:rPr kumimoji="1" lang="ja-JP" altLang="en-US" sz="1300">
              <a:latin typeface="ＭＳ Ｐゴシック" panose="020B0600070205080204" pitchFamily="50" charset="-128"/>
              <a:ea typeface="ＭＳ Ｐゴシック" panose="020B0600070205080204" pitchFamily="50" charset="-128"/>
            </a:rPr>
            <a:t>　また、前年度の決算額と比較すると、人件費については級地区分の変更等により増加し、物件費についても（仮称）防災食育センター施設整備に係る物品等購入により増加しました。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以上により、人口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人当たり人件費・物件費等は</a:t>
          </a:r>
          <a:r>
            <a:rPr kumimoji="1" lang="en-US" altLang="ja-JP" sz="1300">
              <a:latin typeface="ＭＳ Ｐゴシック" panose="020B0600070205080204" pitchFamily="50" charset="-128"/>
              <a:ea typeface="ＭＳ Ｐゴシック" panose="020B0600070205080204" pitchFamily="50" charset="-128"/>
            </a:rPr>
            <a:t>13,081</a:t>
          </a:r>
          <a:r>
            <a:rPr kumimoji="1" lang="ja-JP" altLang="en-US" sz="1300">
              <a:latin typeface="ＭＳ Ｐゴシック" panose="020B0600070205080204" pitchFamily="50" charset="-128"/>
              <a:ea typeface="ＭＳ Ｐゴシック" panose="020B0600070205080204" pitchFamily="50" charset="-128"/>
            </a:rPr>
            <a:t>円増加しました。</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78473</xdr:rowOff>
    </xdr:from>
    <xdr:to>
      <xdr:col>23</xdr:col>
      <xdr:colOff>133350</xdr:colOff>
      <xdr:row>80</xdr:row>
      <xdr:rowOff>123566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794473"/>
          <a:ext cx="838200" cy="45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78473</xdr:rowOff>
    </xdr:from>
    <xdr:to>
      <xdr:col>19</xdr:col>
      <xdr:colOff>133350</xdr:colOff>
      <xdr:row>80</xdr:row>
      <xdr:rowOff>82031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794473"/>
          <a:ext cx="889000" cy="3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74430</xdr:rowOff>
    </xdr:from>
    <xdr:to>
      <xdr:col>15</xdr:col>
      <xdr:colOff>82550</xdr:colOff>
      <xdr:row>80</xdr:row>
      <xdr:rowOff>82031</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90430"/>
          <a:ext cx="889000" cy="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61706</xdr:rowOff>
    </xdr:from>
    <xdr:to>
      <xdr:col>11</xdr:col>
      <xdr:colOff>31750</xdr:colOff>
      <xdr:row>80</xdr:row>
      <xdr:rowOff>74430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77706"/>
          <a:ext cx="88900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169278</xdr:rowOff>
    </xdr:from>
    <xdr:to>
      <xdr:col>7</xdr:col>
      <xdr:colOff>31750</xdr:colOff>
      <xdr:row>81</xdr:row>
      <xdr:rowOff>99428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8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84205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7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72766</xdr:rowOff>
    </xdr:from>
    <xdr:to>
      <xdr:col>23</xdr:col>
      <xdr:colOff>184150</xdr:colOff>
      <xdr:row>81</xdr:row>
      <xdr:rowOff>2916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8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165493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71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27673</xdr:rowOff>
    </xdr:from>
    <xdr:to>
      <xdr:col>19</xdr:col>
      <xdr:colOff>184150</xdr:colOff>
      <xdr:row>80</xdr:row>
      <xdr:rowOff>129273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4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139450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125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31231</xdr:rowOff>
    </xdr:from>
    <xdr:to>
      <xdr:col>15</xdr:col>
      <xdr:colOff>133350</xdr:colOff>
      <xdr:row>80</xdr:row>
      <xdr:rowOff>132831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4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143008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1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23630</xdr:rowOff>
    </xdr:from>
    <xdr:to>
      <xdr:col>11</xdr:col>
      <xdr:colOff>82550</xdr:colOff>
      <xdr:row>80</xdr:row>
      <xdr:rowOff>125230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3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135407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0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10906</xdr:rowOff>
    </xdr:from>
    <xdr:to>
      <xdr:col>7</xdr:col>
      <xdr:colOff>31750</xdr:colOff>
      <xdr:row>80</xdr:row>
      <xdr:rowOff>112506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2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122683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9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年度のラスパイレス指数は、前年度と比較して</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ポイント増加し、類似団体平均と比較してやや高い傾向となりました。</a:t>
          </a:r>
        </a:p>
        <a:p>
          <a:r>
            <a:rPr kumimoji="1" lang="ja-JP" altLang="en-US" sz="1300">
              <a:latin typeface="ＭＳ Ｐゴシック" panose="020B0600070205080204" pitchFamily="50" charset="-128"/>
              <a:ea typeface="ＭＳ Ｐゴシック" panose="020B0600070205080204" pitchFamily="50" charset="-128"/>
            </a:rPr>
            <a:t>　今後も、国及び東京都の基準に準拠し、他の地方公共団体との均衡を考慮しつつ、職員の職務や責任、業績に応じた給与体系を構築するとともに、特殊勤務手当等各種手当の内容及び水準について、市民の理解が得られるよう、社会情勢の変化に応じて継続的に見直しを行っていきます。</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167821</xdr:rowOff>
    </xdr:from>
    <xdr:to>
      <xdr:col>81</xdr:col>
      <xdr:colOff>44450</xdr:colOff>
      <xdr:row>85</xdr:row>
      <xdr:rowOff>169636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398171"/>
          <a:ext cx="838200" cy="344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167821</xdr:rowOff>
    </xdr:from>
    <xdr:to>
      <xdr:col>77</xdr:col>
      <xdr:colOff>44450</xdr:colOff>
      <xdr:row>84</xdr:row>
      <xdr:rowOff>82550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398171"/>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166914</xdr:rowOff>
    </xdr:from>
    <xdr:to>
      <xdr:col>72</xdr:col>
      <xdr:colOff>203200</xdr:colOff>
      <xdr:row>84</xdr:row>
      <xdr:rowOff>82550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225814"/>
          <a:ext cx="889000" cy="258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166914</xdr:rowOff>
    </xdr:from>
    <xdr:to>
      <xdr:col>68</xdr:col>
      <xdr:colOff>152400</xdr:colOff>
      <xdr:row>84</xdr:row>
      <xdr:rowOff>65314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22581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168729</xdr:rowOff>
    </xdr:from>
    <xdr:to>
      <xdr:col>64</xdr:col>
      <xdr:colOff>152400</xdr:colOff>
      <xdr:row>84</xdr:row>
      <xdr:rowOff>98879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39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109056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167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31750</xdr:rowOff>
    </xdr:from>
    <xdr:to>
      <xdr:col>73</xdr:col>
      <xdr:colOff>44450</xdr:colOff>
      <xdr:row>84</xdr:row>
      <xdr:rowOff>133350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116114</xdr:rowOff>
    </xdr:from>
    <xdr:to>
      <xdr:col>68</xdr:col>
      <xdr:colOff>203200</xdr:colOff>
      <xdr:row>83</xdr:row>
      <xdr:rowOff>46264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17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56441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9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14514</xdr:rowOff>
    </xdr:from>
    <xdr:to>
      <xdr:col>64</xdr:col>
      <xdr:colOff>152400</xdr:colOff>
      <xdr:row>84</xdr:row>
      <xdr:rowOff>116114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100891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5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1,000</a:t>
          </a:r>
          <a:r>
            <a:rPr kumimoji="1" lang="ja-JP" altLang="en-US" sz="1300">
              <a:latin typeface="ＭＳ Ｐゴシック" panose="020B0600070205080204" pitchFamily="50" charset="-128"/>
              <a:ea typeface="ＭＳ Ｐゴシック" panose="020B0600070205080204" pitchFamily="50" charset="-128"/>
            </a:rPr>
            <a:t>人当たり職員数については、類似団体平均</a:t>
          </a:r>
          <a:r>
            <a:rPr kumimoji="1" lang="en-US" altLang="ja-JP" sz="1300">
              <a:latin typeface="ＭＳ Ｐゴシック" panose="020B0600070205080204" pitchFamily="50" charset="-128"/>
              <a:ea typeface="ＭＳ Ｐゴシック" panose="020B0600070205080204" pitchFamily="50" charset="-128"/>
            </a:rPr>
            <a:t>6.71</a:t>
          </a:r>
          <a:r>
            <a:rPr kumimoji="1" lang="ja-JP" altLang="en-US" sz="1300">
              <a:latin typeface="ＭＳ Ｐゴシック" panose="020B0600070205080204" pitchFamily="50" charset="-128"/>
              <a:ea typeface="ＭＳ Ｐゴシック" panose="020B0600070205080204" pitchFamily="50" charset="-128"/>
            </a:rPr>
            <a:t>人を大きく下回る</a:t>
          </a:r>
          <a:r>
            <a:rPr kumimoji="1" lang="en-US" altLang="ja-JP" sz="1300">
              <a:latin typeface="ＭＳ Ｐゴシック" panose="020B0600070205080204" pitchFamily="50" charset="-128"/>
              <a:ea typeface="ＭＳ Ｐゴシック" panose="020B0600070205080204" pitchFamily="50" charset="-128"/>
            </a:rPr>
            <a:t>5.12</a:t>
          </a:r>
          <a:r>
            <a:rPr kumimoji="1" lang="ja-JP" altLang="en-US" sz="1300">
              <a:latin typeface="ＭＳ Ｐゴシック" panose="020B0600070205080204" pitchFamily="50" charset="-128"/>
              <a:ea typeface="ＭＳ Ｐゴシック" panose="020B0600070205080204" pitchFamily="50" charset="-128"/>
            </a:rPr>
            <a:t>人となっています。</a:t>
          </a:r>
        </a:p>
        <a:p>
          <a:r>
            <a:rPr kumimoji="1" lang="ja-JP" altLang="en-US" sz="1300">
              <a:latin typeface="ＭＳ Ｐゴシック" panose="020B0600070205080204" pitchFamily="50" charset="-128"/>
              <a:ea typeface="ＭＳ Ｐゴシック" panose="020B0600070205080204" pitchFamily="50" charset="-128"/>
            </a:rPr>
            <a:t>　公民の適切な役割分担を踏まえた指定管理者制度の継続や、行政評価を踏まえた事務事業の統廃合、</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を活用した業務の効率化を推進していき、職員が直接関与すべき分野を順次縮小することで、過度な職員数の補充はせず、適正な定員管理の実現に努めます。</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70168</xdr:rowOff>
    </xdr:from>
    <xdr:to>
      <xdr:col>81</xdr:col>
      <xdr:colOff>44450</xdr:colOff>
      <xdr:row>59</xdr:row>
      <xdr:rowOff>100330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185718"/>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70168</xdr:rowOff>
    </xdr:from>
    <xdr:to>
      <xdr:col>77</xdr:col>
      <xdr:colOff>44450</xdr:colOff>
      <xdr:row>59</xdr:row>
      <xdr:rowOff>70168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1857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56092</xdr:rowOff>
    </xdr:from>
    <xdr:to>
      <xdr:col>72</xdr:col>
      <xdr:colOff>203200</xdr:colOff>
      <xdr:row>59</xdr:row>
      <xdr:rowOff>70168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171642"/>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54081</xdr:rowOff>
    </xdr:from>
    <xdr:to>
      <xdr:col>68</xdr:col>
      <xdr:colOff>152400</xdr:colOff>
      <xdr:row>59</xdr:row>
      <xdr:rowOff>56092</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169631"/>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154517</xdr:rowOff>
    </xdr:from>
    <xdr:to>
      <xdr:col>64</xdr:col>
      <xdr:colOff>152400</xdr:colOff>
      <xdr:row>63</xdr:row>
      <xdr:rowOff>84667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78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69444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870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49530</xdr:rowOff>
    </xdr:from>
    <xdr:to>
      <xdr:col>81</xdr:col>
      <xdr:colOff>95250</xdr:colOff>
      <xdr:row>59</xdr:row>
      <xdr:rowOff>151130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66057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010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19368</xdr:rowOff>
    </xdr:from>
    <xdr:to>
      <xdr:col>77</xdr:col>
      <xdr:colOff>95250</xdr:colOff>
      <xdr:row>59</xdr:row>
      <xdr:rowOff>120968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13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131145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9903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19368</xdr:rowOff>
    </xdr:from>
    <xdr:to>
      <xdr:col>73</xdr:col>
      <xdr:colOff>44450</xdr:colOff>
      <xdr:row>59</xdr:row>
      <xdr:rowOff>120968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134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131145</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99037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5292</xdr:rowOff>
    </xdr:from>
    <xdr:to>
      <xdr:col>68</xdr:col>
      <xdr:colOff>203200</xdr:colOff>
      <xdr:row>59</xdr:row>
      <xdr:rowOff>106892</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12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117069</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9889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3281</xdr:rowOff>
    </xdr:from>
    <xdr:to>
      <xdr:col>64</xdr:col>
      <xdr:colOff>152400</xdr:colOff>
      <xdr:row>59</xdr:row>
      <xdr:rowOff>104881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118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115058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988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 </a:t>
          </a: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実質公債費比率においては、類似団体平均の</a:t>
          </a:r>
          <a:r>
            <a:rPr kumimoji="1" lang="en-US" altLang="ja-JP" sz="1300">
              <a:latin typeface="ＭＳ Ｐゴシック" panose="020B0600070205080204" pitchFamily="50" charset="-128"/>
              <a:ea typeface="ＭＳ Ｐゴシック" panose="020B0600070205080204" pitchFamily="50" charset="-128"/>
            </a:rPr>
            <a:t>5.7</a:t>
          </a:r>
          <a:r>
            <a:rPr kumimoji="1" lang="ja-JP" altLang="en-US" sz="1300">
              <a:latin typeface="ＭＳ Ｐゴシック" panose="020B0600070205080204" pitchFamily="50" charset="-128"/>
              <a:ea typeface="ＭＳ Ｐゴシック" panose="020B0600070205080204" pitchFamily="50" charset="-128"/>
            </a:rPr>
            <a:t>％を大きく下回る</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％となっており、前年度と比べ</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ポイント改善しました。臨時財政対策債の発行額が減少した結果、前年度と比較して分母の標準財政規模が増加したことが主な要因です。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今後は、公共施設の老朽化に伴う地方債の発行額が見込まれるため、抑制に努め比率の改善を目指します。</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16933</xdr:rowOff>
    </xdr:from>
    <xdr:to>
      <xdr:col>81</xdr:col>
      <xdr:colOff>44450</xdr:colOff>
      <xdr:row>39</xdr:row>
      <xdr:rowOff>33020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70348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8890</xdr:rowOff>
    </xdr:from>
    <xdr:to>
      <xdr:col>77</xdr:col>
      <xdr:colOff>44450</xdr:colOff>
      <xdr:row>39</xdr:row>
      <xdr:rowOff>33020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695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38</xdr:row>
      <xdr:rowOff>132080</xdr:rowOff>
    </xdr:from>
    <xdr:to>
      <xdr:col>72</xdr:col>
      <xdr:colOff>203200</xdr:colOff>
      <xdr:row>39</xdr:row>
      <xdr:rowOff>8890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64718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38</xdr:row>
      <xdr:rowOff>91863</xdr:rowOff>
    </xdr:from>
    <xdr:to>
      <xdr:col>68</xdr:col>
      <xdr:colOff>152400</xdr:colOff>
      <xdr:row>38</xdr:row>
      <xdr:rowOff>132080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0696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38</xdr:row>
      <xdr:rowOff>137583</xdr:rowOff>
    </xdr:from>
    <xdr:to>
      <xdr:col>81</xdr:col>
      <xdr:colOff>95250</xdr:colOff>
      <xdr:row>39</xdr:row>
      <xdr:rowOff>67733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65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154110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497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129540</xdr:rowOff>
    </xdr:from>
    <xdr:to>
      <xdr:col>73</xdr:col>
      <xdr:colOff>44450</xdr:colOff>
      <xdr:row>39</xdr:row>
      <xdr:rowOff>59690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69867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13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81280</xdr:rowOff>
    </xdr:from>
    <xdr:to>
      <xdr:col>68</xdr:col>
      <xdr:colOff>203200</xdr:colOff>
      <xdr:row>39</xdr:row>
      <xdr:rowOff>11430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59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21607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41063</xdr:rowOff>
    </xdr:from>
    <xdr:to>
      <xdr:col>64</xdr:col>
      <xdr:colOff>152400</xdr:colOff>
      <xdr:row>38</xdr:row>
      <xdr:rowOff>142663</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5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152840</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32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将来負担比率はマイナスの比率であることから「－</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」であり、類似団体平均の</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％を下回っているものの、昨年度の数値「▲</a:t>
          </a:r>
          <a:r>
            <a:rPr kumimoji="1" lang="en-US" altLang="ja-JP" sz="1300">
              <a:latin typeface="ＭＳ Ｐゴシック" panose="020B0600070205080204" pitchFamily="50" charset="-128"/>
              <a:ea typeface="ＭＳ Ｐゴシック" panose="020B0600070205080204" pitchFamily="50" charset="-128"/>
            </a:rPr>
            <a:t>26.3</a:t>
          </a:r>
          <a:r>
            <a:rPr kumimoji="1" lang="ja-JP" altLang="en-US" sz="1300">
              <a:latin typeface="ＭＳ Ｐゴシック" panose="020B0600070205080204" pitchFamily="50" charset="-128"/>
              <a:ea typeface="ＭＳ Ｐゴシック" panose="020B0600070205080204" pitchFamily="50" charset="-128"/>
            </a:rPr>
            <a:t>％」に対して、今年度は「▲</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％」で</a:t>
          </a:r>
          <a:r>
            <a:rPr kumimoji="1" lang="en-US" altLang="ja-JP" sz="1300">
              <a:latin typeface="ＭＳ Ｐゴシック" panose="020B0600070205080204" pitchFamily="50" charset="-128"/>
              <a:ea typeface="ＭＳ Ｐゴシック" panose="020B0600070205080204" pitchFamily="50" charset="-128"/>
            </a:rPr>
            <a:t>14.3</a:t>
          </a:r>
          <a:r>
            <a:rPr kumimoji="1" lang="ja-JP" altLang="en-US" sz="1300">
              <a:latin typeface="ＭＳ Ｐゴシック" panose="020B0600070205080204" pitchFamily="50" charset="-128"/>
              <a:ea typeface="ＭＳ Ｐゴシック" panose="020B0600070205080204" pitchFamily="50" charset="-128"/>
            </a:rPr>
            <a:t>ポイント悪化しました。悪化の原因は財政調整基金の基金残高が減少したことによるものです。</a:t>
          </a:r>
        </a:p>
        <a:p>
          <a:r>
            <a:rPr kumimoji="1" lang="ja-JP" altLang="en-US" sz="1300">
              <a:latin typeface="ＭＳ Ｐゴシック" panose="020B0600070205080204" pitchFamily="50" charset="-128"/>
              <a:ea typeface="ＭＳ Ｐゴシック" panose="020B0600070205080204" pitchFamily="50" charset="-128"/>
            </a:rPr>
            <a:t>　今後においても、「－</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」を維持できるよう財政調整基金等の基金残高の維持に努めるとともに、地方債に依存しないように市税等の自主財源の確保に努めます。</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47007</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75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86421</xdr:rowOff>
    </xdr:from>
    <xdr:to>
      <xdr:col>73</xdr:col>
      <xdr:colOff>44450</xdr:colOff>
      <xdr:row>14</xdr:row>
      <xdr:rowOff>16571</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23.1</a:t>
          </a:r>
          <a:r>
            <a:rPr kumimoji="1" lang="ja-JP" altLang="en-US" sz="1300">
              <a:latin typeface="ＭＳ Ｐゴシック" panose="020B0600070205080204" pitchFamily="50" charset="-128"/>
              <a:ea typeface="ＭＳ Ｐゴシック" panose="020B0600070205080204" pitchFamily="50" charset="-128"/>
            </a:rPr>
            <a:t>％となっています。職員給与の改定により、経常経費充当一般財源等が増となり昨年度から</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ポイント悪化しました。</a:t>
          </a:r>
        </a:p>
        <a:p>
          <a:r>
            <a:rPr kumimoji="1" lang="ja-JP" altLang="en-US" sz="1300">
              <a:latin typeface="ＭＳ Ｐゴシック" panose="020B0600070205080204" pitchFamily="50" charset="-128"/>
              <a:ea typeface="ＭＳ Ｐゴシック" panose="020B0600070205080204" pitchFamily="50" charset="-128"/>
            </a:rPr>
            <a:t>　類似団体平均と比較すると下回っていることから、今後においても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の推進等により効率的に事務を遂行し、更なる人件費の削減に努めます。</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94996</xdr:rowOff>
    </xdr:from>
    <xdr:to>
      <xdr:col>24</xdr:col>
      <xdr:colOff>25400</xdr:colOff>
      <xdr:row>36</xdr:row>
      <xdr:rowOff>154432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6719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85852</xdr:rowOff>
    </xdr:from>
    <xdr:to>
      <xdr:col>19</xdr:col>
      <xdr:colOff>187325</xdr:colOff>
      <xdr:row>36</xdr:row>
      <xdr:rowOff>94996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58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40132</xdr:rowOff>
    </xdr:from>
    <xdr:to>
      <xdr:col>15</xdr:col>
      <xdr:colOff>98425</xdr:colOff>
      <xdr:row>36</xdr:row>
      <xdr:rowOff>85852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1233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40132</xdr:rowOff>
    </xdr:from>
    <xdr:to>
      <xdr:col>11</xdr:col>
      <xdr:colOff>9525</xdr:colOff>
      <xdr:row>36</xdr:row>
      <xdr:rowOff>104140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123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103632</xdr:rowOff>
    </xdr:from>
    <xdr:to>
      <xdr:col>24</xdr:col>
      <xdr:colOff>76200</xdr:colOff>
      <xdr:row>37</xdr:row>
      <xdr:rowOff>33782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120159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20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44196</xdr:rowOff>
    </xdr:from>
    <xdr:to>
      <xdr:col>20</xdr:col>
      <xdr:colOff>38100</xdr:colOff>
      <xdr:row>36</xdr:row>
      <xdr:rowOff>145796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155973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85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35052</xdr:rowOff>
    </xdr:from>
    <xdr:to>
      <xdr:col>15</xdr:col>
      <xdr:colOff>149225</xdr:colOff>
      <xdr:row>36</xdr:row>
      <xdr:rowOff>136652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07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146829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160782</xdr:rowOff>
    </xdr:from>
    <xdr:to>
      <xdr:col>11</xdr:col>
      <xdr:colOff>60325</xdr:colOff>
      <xdr:row>36</xdr:row>
      <xdr:rowOff>90932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101109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53340</xdr:rowOff>
    </xdr:from>
    <xdr:to>
      <xdr:col>6</xdr:col>
      <xdr:colOff>171450</xdr:colOff>
      <xdr:row>36</xdr:row>
      <xdr:rowOff>154940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165117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18.8</a:t>
          </a:r>
          <a:r>
            <a:rPr kumimoji="1" lang="ja-JP" altLang="en-US" sz="1300">
              <a:latin typeface="ＭＳ Ｐゴシック" panose="020B0600070205080204" pitchFamily="50" charset="-128"/>
              <a:ea typeface="ＭＳ Ｐゴシック" panose="020B0600070205080204" pitchFamily="50" charset="-128"/>
            </a:rPr>
            <a:t>％となっており、前年度と比較して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ポイント悪化しました。　　</a:t>
          </a:r>
        </a:p>
        <a:p>
          <a:r>
            <a:rPr kumimoji="1" lang="ja-JP" altLang="en-US" sz="1300">
              <a:latin typeface="ＭＳ Ｐゴシック" panose="020B0600070205080204" pitchFamily="50" charset="-128"/>
              <a:ea typeface="ＭＳ Ｐゴシック" panose="020B0600070205080204" pitchFamily="50" charset="-128"/>
            </a:rPr>
            <a:t>　主な原因としては、（仮称）防災食育センター施設整備に係る物品等購入費が増加したことが考えられます。</a:t>
          </a:r>
        </a:p>
        <a:p>
          <a:r>
            <a:rPr kumimoji="1" lang="ja-JP" altLang="en-US" sz="1300">
              <a:latin typeface="ＭＳ Ｐゴシック" panose="020B0600070205080204" pitchFamily="50" charset="-128"/>
              <a:ea typeface="ＭＳ Ｐゴシック" panose="020B0600070205080204" pitchFamily="50" charset="-128"/>
            </a:rPr>
            <a:t>　今後も物件費は経済状況によって左右されることから、今後の動向を注視していく必要があります。</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41275</xdr:rowOff>
    </xdr:from>
    <xdr:to>
      <xdr:col>82</xdr:col>
      <xdr:colOff>107950</xdr:colOff>
      <xdr:row>17</xdr:row>
      <xdr:rowOff>146050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95592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41275</xdr:rowOff>
    </xdr:from>
    <xdr:to>
      <xdr:col>78</xdr:col>
      <xdr:colOff>69850</xdr:colOff>
      <xdr:row>17</xdr:row>
      <xdr:rowOff>79375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955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26052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597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136525</xdr:rowOff>
    </xdr:from>
    <xdr:to>
      <xdr:col>73</xdr:col>
      <xdr:colOff>180975</xdr:colOff>
      <xdr:row>17</xdr:row>
      <xdr:rowOff>79375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87972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149877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136525</xdr:rowOff>
    </xdr:from>
    <xdr:to>
      <xdr:col>69</xdr:col>
      <xdr:colOff>92075</xdr:colOff>
      <xdr:row>17</xdr:row>
      <xdr:rowOff>41275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8797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35577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114300</xdr:rowOff>
    </xdr:from>
    <xdr:to>
      <xdr:col>65</xdr:col>
      <xdr:colOff>53975</xdr:colOff>
      <xdr:row>15</xdr:row>
      <xdr:rowOff>44450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54627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95250</xdr:rowOff>
    </xdr:from>
    <xdr:to>
      <xdr:col>82</xdr:col>
      <xdr:colOff>158750</xdr:colOff>
      <xdr:row>18</xdr:row>
      <xdr:rowOff>25400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67327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98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161925</xdr:rowOff>
    </xdr:from>
    <xdr:to>
      <xdr:col>78</xdr:col>
      <xdr:colOff>120650</xdr:colOff>
      <xdr:row>17</xdr:row>
      <xdr:rowOff>92075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76852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99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28575</xdr:rowOff>
    </xdr:from>
    <xdr:to>
      <xdr:col>74</xdr:col>
      <xdr:colOff>31750</xdr:colOff>
      <xdr:row>17</xdr:row>
      <xdr:rowOff>130175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943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114952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3029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85725</xdr:rowOff>
    </xdr:from>
    <xdr:to>
      <xdr:col>69</xdr:col>
      <xdr:colOff>142875</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91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161925</xdr:rowOff>
    </xdr:from>
    <xdr:to>
      <xdr:col>65</xdr:col>
      <xdr:colOff>53975</xdr:colOff>
      <xdr:row>17</xdr:row>
      <xdr:rowOff>92075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905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76852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99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扶助費に係る経常収支比率は類似団体平均中最下位の</a:t>
          </a:r>
          <a:r>
            <a:rPr kumimoji="1" lang="en-US" altLang="ja-JP" sz="1200">
              <a:latin typeface="ＭＳ Ｐゴシック" panose="020B0600070205080204" pitchFamily="50" charset="-128"/>
              <a:ea typeface="ＭＳ Ｐゴシック" panose="020B0600070205080204" pitchFamily="50" charset="-128"/>
            </a:rPr>
            <a:t>21.9</a:t>
          </a:r>
          <a:r>
            <a:rPr kumimoji="1" lang="ja-JP" altLang="en-US" sz="1200">
              <a:latin typeface="ＭＳ Ｐゴシック" panose="020B0600070205080204" pitchFamily="50" charset="-128"/>
              <a:ea typeface="ＭＳ Ｐゴシック" panose="020B0600070205080204" pitchFamily="50" charset="-128"/>
            </a:rPr>
            <a:t>％となっており、昨年度と比較して</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ポイント悪化しました。</a:t>
          </a:r>
        </a:p>
        <a:p>
          <a:r>
            <a:rPr kumimoji="1" lang="ja-JP" altLang="en-US" sz="1200">
              <a:latin typeface="ＭＳ Ｐゴシック" panose="020B0600070205080204" pitchFamily="50" charset="-128"/>
              <a:ea typeface="ＭＳ Ｐゴシック" panose="020B0600070205080204" pitchFamily="50" charset="-128"/>
            </a:rPr>
            <a:t>　類似団体平均の</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倍程度の水準で推移しており、生活保護費において医療扶助、介護扶助が特に増加しており、保護世帯及び貧困世帯の高齢者の割合が高いことから、財政課題の大きな要因になっている。</a:t>
          </a:r>
        </a:p>
        <a:p>
          <a:r>
            <a:rPr kumimoji="1" lang="ja-JP" altLang="en-US" sz="1200">
              <a:latin typeface="ＭＳ Ｐゴシック" panose="020B0600070205080204" pitchFamily="50" charset="-128"/>
              <a:ea typeface="ＭＳ Ｐゴシック" panose="020B0600070205080204" pitchFamily="50" charset="-128"/>
            </a:rPr>
            <a:t>　今後においては、被扶助者に向けた自立支援を継続して図っていき、扶助費の増加を抑制するよう努めます。</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12700</xdr:rowOff>
    </xdr:from>
    <xdr:to>
      <xdr:col>24</xdr:col>
      <xdr:colOff>25400</xdr:colOff>
      <xdr:row>61</xdr:row>
      <xdr:rowOff>41275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47115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155575</xdr:rowOff>
    </xdr:from>
    <xdr:to>
      <xdr:col>19</xdr:col>
      <xdr:colOff>187325</xdr:colOff>
      <xdr:row>61</xdr:row>
      <xdr:rowOff>12700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104425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60</xdr:row>
      <xdr:rowOff>98425</xdr:rowOff>
    </xdr:from>
    <xdr:to>
      <xdr:col>15</xdr:col>
      <xdr:colOff>98425</xdr:colOff>
      <xdr:row>60</xdr:row>
      <xdr:rowOff>155575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1038542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60</xdr:row>
      <xdr:rowOff>98425</xdr:rowOff>
    </xdr:from>
    <xdr:to>
      <xdr:col>11</xdr:col>
      <xdr:colOff>9525</xdr:colOff>
      <xdr:row>60</xdr:row>
      <xdr:rowOff>165100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103854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60</xdr:row>
      <xdr:rowOff>161925</xdr:rowOff>
    </xdr:from>
    <xdr:to>
      <xdr:col>24</xdr:col>
      <xdr:colOff>76200</xdr:colOff>
      <xdr:row>61</xdr:row>
      <xdr:rowOff>92075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70502</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35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60</xdr:row>
      <xdr:rowOff>133350</xdr:rowOff>
    </xdr:from>
    <xdr:to>
      <xdr:col>20</xdr:col>
      <xdr:colOff>38100</xdr:colOff>
      <xdr:row>61</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10420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48277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506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104775</xdr:rowOff>
    </xdr:from>
    <xdr:to>
      <xdr:col>15</xdr:col>
      <xdr:colOff>149225</xdr:colOff>
      <xdr:row>61</xdr:row>
      <xdr:rowOff>34925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103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19702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1047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60</xdr:row>
      <xdr:rowOff>47625</xdr:rowOff>
    </xdr:from>
    <xdr:to>
      <xdr:col>11</xdr:col>
      <xdr:colOff>60325</xdr:colOff>
      <xdr:row>60</xdr:row>
      <xdr:rowOff>149225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103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134002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1042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60</xdr:row>
      <xdr:rowOff>114300</xdr:rowOff>
    </xdr:from>
    <xdr:to>
      <xdr:col>6</xdr:col>
      <xdr:colOff>171450</xdr:colOff>
      <xdr:row>61</xdr:row>
      <xdr:rowOff>44450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61</xdr:row>
      <xdr:rowOff>29227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14.0</a:t>
          </a:r>
          <a:r>
            <a:rPr kumimoji="1" lang="ja-JP" altLang="en-US" sz="1300">
              <a:latin typeface="ＭＳ Ｐゴシック" panose="020B0600070205080204" pitchFamily="50" charset="-128"/>
              <a:ea typeface="ＭＳ Ｐゴシック" panose="020B0600070205080204" pitchFamily="50" charset="-128"/>
            </a:rPr>
            <a:t>％となり、昨年度と比較して</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ポイント改善しました。</a:t>
          </a:r>
        </a:p>
        <a:p>
          <a:r>
            <a:rPr kumimoji="1" lang="ja-JP" altLang="en-US" sz="1300">
              <a:latin typeface="ＭＳ Ｐゴシック" panose="020B0600070205080204" pitchFamily="50" charset="-128"/>
              <a:ea typeface="ＭＳ Ｐゴシック" panose="020B0600070205080204" pitchFamily="50" charset="-128"/>
            </a:rPr>
            <a:t>　その他の内訳は維持補修費（</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％）と繰出金（</a:t>
          </a:r>
          <a:r>
            <a:rPr kumimoji="1" lang="en-US" altLang="ja-JP" sz="1300">
              <a:latin typeface="ＭＳ Ｐゴシック" panose="020B0600070205080204" pitchFamily="50" charset="-128"/>
              <a:ea typeface="ＭＳ Ｐゴシック" panose="020B0600070205080204" pitchFamily="50" charset="-128"/>
            </a:rPr>
            <a:t>13.4</a:t>
          </a:r>
          <a:r>
            <a:rPr kumimoji="1" lang="ja-JP" altLang="en-US" sz="1300">
              <a:latin typeface="ＭＳ Ｐゴシック" panose="020B0600070205080204" pitchFamily="50" charset="-128"/>
              <a:ea typeface="ＭＳ Ｐゴシック" panose="020B0600070205080204" pitchFamily="50" charset="-128"/>
            </a:rPr>
            <a:t>％）であり、維持補修費は前年度と比較して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ポイント、繰出金は充当一般財源等が減少したことから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ポイント減少しています。</a:t>
          </a:r>
        </a:p>
        <a:p>
          <a:r>
            <a:rPr kumimoji="1" lang="ja-JP" altLang="en-US" sz="1300">
              <a:latin typeface="ＭＳ Ｐゴシック" panose="020B0600070205080204" pitchFamily="50" charset="-128"/>
              <a:ea typeface="ＭＳ Ｐゴシック" panose="020B0600070205080204" pitchFamily="50" charset="-128"/>
            </a:rPr>
            <a:t>　今後は、各特別会計の法定外の繰出金の削減が急務となっており、健全化計画等に基づき削減を図ります。</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62992</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97966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58</xdr:row>
      <xdr:rowOff>62992</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888220"/>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24130</xdr:rowOff>
    </xdr:from>
    <xdr:to>
      <xdr:col>73</xdr:col>
      <xdr:colOff>180975</xdr:colOff>
      <xdr:row>57</xdr:row>
      <xdr:rowOff>115570</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796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24130</xdr:rowOff>
    </xdr:from>
    <xdr:to>
      <xdr:col>69</xdr:col>
      <xdr:colOff>92075</xdr:colOff>
      <xdr:row>57</xdr:row>
      <xdr:rowOff>51562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7967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73914</xdr:rowOff>
    </xdr:from>
    <xdr:to>
      <xdr:col>65</xdr:col>
      <xdr:colOff>53975</xdr:colOff>
      <xdr:row>58</xdr:row>
      <xdr:rowOff>4064</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46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160291</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12192</xdr:rowOff>
    </xdr:from>
    <xdr:to>
      <xdr:col>78</xdr:col>
      <xdr:colOff>120650</xdr:colOff>
      <xdr:row>58</xdr:row>
      <xdr:rowOff>113792</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5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98569</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42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151147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2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144780</xdr:rowOff>
    </xdr:from>
    <xdr:to>
      <xdr:col>69</xdr:col>
      <xdr:colOff>142875</xdr:colOff>
      <xdr:row>57</xdr:row>
      <xdr:rowOff>74930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74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762</xdr:rowOff>
    </xdr:from>
    <xdr:to>
      <xdr:col>65</xdr:col>
      <xdr:colOff>53975</xdr:colOff>
      <xdr:row>57</xdr:row>
      <xdr:rowOff>102362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112539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ポイント下回る</a:t>
          </a:r>
          <a:r>
            <a:rPr kumimoji="1" lang="en-US" altLang="ja-JP" sz="1300">
              <a:latin typeface="ＭＳ Ｐゴシック" panose="020B0600070205080204" pitchFamily="50" charset="-128"/>
              <a:ea typeface="ＭＳ Ｐゴシック" panose="020B0600070205080204" pitchFamily="50" charset="-128"/>
            </a:rPr>
            <a:t>10.7</a:t>
          </a:r>
          <a:r>
            <a:rPr kumimoji="1" lang="ja-JP" altLang="en-US" sz="1300">
              <a:latin typeface="ＭＳ Ｐゴシック" panose="020B0600070205080204" pitchFamily="50" charset="-128"/>
              <a:ea typeface="ＭＳ Ｐゴシック" panose="020B0600070205080204" pitchFamily="50" charset="-128"/>
            </a:rPr>
            <a:t>％であり、前年度とから</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ポイント改善しました。</a:t>
          </a:r>
        </a:p>
        <a:p>
          <a:r>
            <a:rPr kumimoji="1" lang="ja-JP" altLang="en-US" sz="1300">
              <a:latin typeface="ＭＳ Ｐゴシック" panose="020B0600070205080204" pitchFamily="50" charset="-128"/>
              <a:ea typeface="ＭＳ Ｐゴシック" panose="020B0600070205080204" pitchFamily="50" charset="-128"/>
            </a:rPr>
            <a:t>　主な要因としては、小平・村山・大和衛生組合負担金の減少等により一部事務組合への負担金が減少したことが考えられます。</a:t>
          </a:r>
        </a:p>
        <a:p>
          <a:r>
            <a:rPr kumimoji="1" lang="ja-JP" altLang="en-US" sz="1300">
              <a:latin typeface="ＭＳ Ｐゴシック" panose="020B0600070205080204" pitchFamily="50" charset="-128"/>
              <a:ea typeface="ＭＳ Ｐゴシック" panose="020B0600070205080204" pitchFamily="50" charset="-128"/>
            </a:rPr>
            <a:t>　今後においては、行財政運営適正化に向けた取組みの中で掲げている見直し基準に従い、補助金の適切な運用を図ります。</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36</xdr:row>
      <xdr:rowOff>62992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2169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43705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215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26416</xdr:rowOff>
    </xdr:from>
    <xdr:to>
      <xdr:col>78</xdr:col>
      <xdr:colOff>69850</xdr:colOff>
      <xdr:row>36</xdr:row>
      <xdr:rowOff>62992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1986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158005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3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26416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1894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153433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32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40132</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18947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144289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316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165354</xdr:rowOff>
    </xdr:from>
    <xdr:to>
      <xdr:col>82</xdr:col>
      <xdr:colOff>158750</xdr:colOff>
      <xdr:row>36</xdr:row>
      <xdr:rowOff>95504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10431</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01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12192</xdr:rowOff>
    </xdr:from>
    <xdr:to>
      <xdr:col>78</xdr:col>
      <xdr:colOff>120650</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123969</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953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147066</xdr:rowOff>
    </xdr:from>
    <xdr:to>
      <xdr:col>74</xdr:col>
      <xdr:colOff>31750</xdr:colOff>
      <xdr:row>36</xdr:row>
      <xdr:rowOff>77216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87393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916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160782</xdr:rowOff>
    </xdr:from>
    <xdr:to>
      <xdr:col>65</xdr:col>
      <xdr:colOff>53975</xdr:colOff>
      <xdr:row>36</xdr:row>
      <xdr:rowOff>90932</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101109</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公債費に係る経常収支比率は類似団体平均中</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位の</a:t>
          </a:r>
          <a:r>
            <a:rPr kumimoji="1" lang="en-US" altLang="ja-JP" sz="1200">
              <a:latin typeface="ＭＳ Ｐゴシック" panose="020B0600070205080204" pitchFamily="50" charset="-128"/>
              <a:ea typeface="ＭＳ Ｐゴシック" panose="020B0600070205080204" pitchFamily="50" charset="-128"/>
            </a:rPr>
            <a:t>7.7</a:t>
          </a:r>
          <a:r>
            <a:rPr kumimoji="1" lang="ja-JP" altLang="en-US" sz="1200">
              <a:latin typeface="ＭＳ Ｐゴシック" panose="020B0600070205080204" pitchFamily="50" charset="-128"/>
              <a:ea typeface="ＭＳ Ｐゴシック" panose="020B0600070205080204" pitchFamily="50" charset="-128"/>
            </a:rPr>
            <a:t>％となっています。</a:t>
          </a:r>
        </a:p>
        <a:p>
          <a:r>
            <a:rPr kumimoji="1" lang="ja-JP" altLang="en-US" sz="1200">
              <a:latin typeface="ＭＳ Ｐゴシック" panose="020B0600070205080204" pitchFamily="50" charset="-128"/>
              <a:ea typeface="ＭＳ Ｐゴシック" panose="020B0600070205080204" pitchFamily="50" charset="-128"/>
            </a:rPr>
            <a:t>　上述する扶助費の増加に伴う義務的経費の増加により、臨時財政対策債を満額発行し財源不足額を補ってきましたが、近年は発行額の抑制に努めたことで地方債残高が減少し、比率が改善されました。</a:t>
          </a:r>
        </a:p>
        <a:p>
          <a:r>
            <a:rPr kumimoji="1" lang="ja-JP" altLang="en-US" sz="1200">
              <a:latin typeface="ＭＳ Ｐゴシック" panose="020B0600070205080204" pitchFamily="50" charset="-128"/>
              <a:ea typeface="ＭＳ Ｐゴシック" panose="020B0600070205080204" pitchFamily="50" charset="-128"/>
            </a:rPr>
            <a:t>　また、公共施設整備事業の実施に伴い公債費が比例して増減することから、将来世代負担を見据えた計画的な地方債の発行をするよう努めていきます。</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27940</xdr:rowOff>
    </xdr:from>
    <xdr:to>
      <xdr:col>24</xdr:col>
      <xdr:colOff>25400</xdr:colOff>
      <xdr:row>74</xdr:row>
      <xdr:rowOff>58420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7152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58420</xdr:rowOff>
    </xdr:from>
    <xdr:to>
      <xdr:col>19</xdr:col>
      <xdr:colOff>187325</xdr:colOff>
      <xdr:row>74</xdr:row>
      <xdr:rowOff>73660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2745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50800</xdr:rowOff>
    </xdr:from>
    <xdr:to>
      <xdr:col>15</xdr:col>
      <xdr:colOff>98425</xdr:colOff>
      <xdr:row>74</xdr:row>
      <xdr:rowOff>73660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27381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50800</xdr:rowOff>
    </xdr:from>
    <xdr:to>
      <xdr:col>11</xdr:col>
      <xdr:colOff>9525</xdr:colOff>
      <xdr:row>74</xdr:row>
      <xdr:rowOff>81280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27381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91439</xdr:rowOff>
    </xdr:from>
    <xdr:to>
      <xdr:col>6</xdr:col>
      <xdr:colOff>171450</xdr:colOff>
      <xdr:row>79</xdr:row>
      <xdr:rowOff>21589</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46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6366</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550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148590</xdr:rowOff>
    </xdr:from>
    <xdr:to>
      <xdr:col>24</xdr:col>
      <xdr:colOff>76200</xdr:colOff>
      <xdr:row>74</xdr:row>
      <xdr:rowOff>78740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6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165117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50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7620</xdr:rowOff>
    </xdr:from>
    <xdr:to>
      <xdr:col>20</xdr:col>
      <xdr:colOff>38100</xdr:colOff>
      <xdr:row>74</xdr:row>
      <xdr:rowOff>109220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69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119397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463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22860</xdr:rowOff>
    </xdr:from>
    <xdr:to>
      <xdr:col>15</xdr:col>
      <xdr:colOff>149225</xdr:colOff>
      <xdr:row>74</xdr:row>
      <xdr:rowOff>124460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134637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0</xdr:rowOff>
    </xdr:from>
    <xdr:to>
      <xdr:col>11</xdr:col>
      <xdr:colOff>60325</xdr:colOff>
      <xdr:row>74</xdr:row>
      <xdr:rowOff>101600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68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111777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45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30480</xdr:rowOff>
    </xdr:from>
    <xdr:to>
      <xdr:col>6</xdr:col>
      <xdr:colOff>171450</xdr:colOff>
      <xdr:row>74</xdr:row>
      <xdr:rowOff>132080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71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142257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48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公債費以外の経常収支比率は類似団体平均を</a:t>
          </a:r>
          <a:r>
            <a:rPr kumimoji="1" lang="en-US" altLang="ja-JP" sz="1200">
              <a:latin typeface="ＭＳ Ｐゴシック" panose="020B0600070205080204" pitchFamily="50" charset="-128"/>
              <a:ea typeface="ＭＳ Ｐゴシック" panose="020B0600070205080204" pitchFamily="50" charset="-128"/>
            </a:rPr>
            <a:t>7.6</a:t>
          </a:r>
          <a:r>
            <a:rPr kumimoji="1" lang="ja-JP" altLang="en-US" sz="1200">
              <a:latin typeface="ＭＳ Ｐゴシック" panose="020B0600070205080204" pitchFamily="50" charset="-128"/>
              <a:ea typeface="ＭＳ Ｐゴシック" panose="020B0600070205080204" pitchFamily="50" charset="-128"/>
            </a:rPr>
            <a:t>ポイント上回る</a:t>
          </a:r>
          <a:r>
            <a:rPr kumimoji="1" lang="en-US" altLang="ja-JP" sz="1200">
              <a:latin typeface="ＭＳ Ｐゴシック" panose="020B0600070205080204" pitchFamily="50" charset="-128"/>
              <a:ea typeface="ＭＳ Ｐゴシック" panose="020B0600070205080204" pitchFamily="50" charset="-128"/>
            </a:rPr>
            <a:t>88.5</a:t>
          </a:r>
          <a:r>
            <a:rPr kumimoji="1" lang="ja-JP" altLang="en-US" sz="1200">
              <a:latin typeface="ＭＳ Ｐゴシック" panose="020B0600070205080204" pitchFamily="50" charset="-128"/>
              <a:ea typeface="ＭＳ Ｐゴシック" panose="020B0600070205080204" pitchFamily="50" charset="-128"/>
            </a:rPr>
            <a:t>％となり、昨年度と比較して</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悪化しました。類似団体平均と比較して、公債費、人件費は中位から上位を推移しているものの、扶助費及びその他が毎年下位を推移していることから、公債費以外の比率は下位となっていると考えられます。</a:t>
          </a:r>
        </a:p>
        <a:p>
          <a:r>
            <a:rPr kumimoji="1" lang="ja-JP" altLang="en-US" sz="1200">
              <a:latin typeface="ＭＳ Ｐゴシック" panose="020B0600070205080204" pitchFamily="50" charset="-128"/>
              <a:ea typeface="ＭＳ Ｐゴシック" panose="020B0600070205080204" pitchFamily="50" charset="-128"/>
            </a:rPr>
            <a:t>　今後においては、市単独事業で実施している事業の廃止を含めた見直しや、扶助費の増加や繰出金の抑制していく取組みを実施していき、比率の改善に努めます。</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3400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37846</xdr:rowOff>
    </xdr:from>
    <xdr:to>
      <xdr:col>78</xdr:col>
      <xdr:colOff>69850</xdr:colOff>
      <xdr:row>77</xdr:row>
      <xdr:rowOff>138430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239496"/>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26415</xdr:rowOff>
    </xdr:from>
    <xdr:to>
      <xdr:col>73</xdr:col>
      <xdr:colOff>180975</xdr:colOff>
      <xdr:row>77</xdr:row>
      <xdr:rowOff>37846</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56615"/>
          <a:ext cx="889000" cy="182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26415</xdr:rowOff>
    </xdr:from>
    <xdr:to>
      <xdr:col>69</xdr:col>
      <xdr:colOff>92075</xdr:colOff>
      <xdr:row>77</xdr:row>
      <xdr:rowOff>24130</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56615"/>
          <a:ext cx="889000" cy="16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25908</xdr:rowOff>
    </xdr:from>
    <xdr:to>
      <xdr:col>65</xdr:col>
      <xdr:colOff>53975</xdr:colOff>
      <xdr:row>74</xdr:row>
      <xdr:rowOff>127508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71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137685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48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87630</xdr:rowOff>
    </xdr:from>
    <xdr:to>
      <xdr:col>78</xdr:col>
      <xdr:colOff>120650</xdr:colOff>
      <xdr:row>78</xdr:row>
      <xdr:rowOff>17780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2557</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158496</xdr:rowOff>
    </xdr:from>
    <xdr:to>
      <xdr:col>74</xdr:col>
      <xdr:colOff>31750</xdr:colOff>
      <xdr:row>77</xdr:row>
      <xdr:rowOff>88646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73423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147065</xdr:rowOff>
    </xdr:from>
    <xdr:to>
      <xdr:col>69</xdr:col>
      <xdr:colOff>142875</xdr:colOff>
      <xdr:row>76</xdr:row>
      <xdr:rowOff>77215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300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61992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9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144780</xdr:rowOff>
    </xdr:from>
    <xdr:to>
      <xdr:col>65</xdr:col>
      <xdr:colOff>53975</xdr:colOff>
      <xdr:row>77</xdr:row>
      <xdr:rowOff>74930</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59707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42951</xdr:rowOff>
    </xdr:from>
    <xdr:to>
      <xdr:col>29</xdr:col>
      <xdr:colOff>127000</xdr:colOff>
      <xdr:row>20</xdr:row>
      <xdr:rowOff>116967</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19576"/>
          <a:ext cx="647700" cy="74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122420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084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116967</xdr:rowOff>
    </xdr:from>
    <xdr:to>
      <xdr:col>26</xdr:col>
      <xdr:colOff>50800</xdr:colOff>
      <xdr:row>20</xdr:row>
      <xdr:rowOff>137909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93592"/>
          <a:ext cx="698500" cy="209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119435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817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137909</xdr:rowOff>
    </xdr:from>
    <xdr:to>
      <xdr:col>22</xdr:col>
      <xdr:colOff>114300</xdr:colOff>
      <xdr:row>20</xdr:row>
      <xdr:rowOff>145999</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614534"/>
          <a:ext cx="698500" cy="80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149369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11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145999</xdr:rowOff>
    </xdr:from>
    <xdr:to>
      <xdr:col>18</xdr:col>
      <xdr:colOff>177800</xdr:colOff>
      <xdr:row>20</xdr:row>
      <xdr:rowOff>150597</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622624"/>
          <a:ext cx="698500" cy="45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151591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13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163601</xdr:rowOff>
    </xdr:from>
    <xdr:to>
      <xdr:col>29</xdr:col>
      <xdr:colOff>177800</xdr:colOff>
      <xdr:row>20</xdr:row>
      <xdr:rowOff>93751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468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72178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37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66167</xdr:rowOff>
    </xdr:from>
    <xdr:to>
      <xdr:col>26</xdr:col>
      <xdr:colOff>101600</xdr:colOff>
      <xdr:row>20</xdr:row>
      <xdr:rowOff>167767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42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152544</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29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87109</xdr:rowOff>
    </xdr:from>
    <xdr:to>
      <xdr:col>22</xdr:col>
      <xdr:colOff>165100</xdr:colOff>
      <xdr:row>21</xdr:row>
      <xdr:rowOff>17259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63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21</xdr:row>
      <xdr:rowOff>2036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5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95199</xdr:rowOff>
    </xdr:from>
    <xdr:to>
      <xdr:col>19</xdr:col>
      <xdr:colOff>38100</xdr:colOff>
      <xdr:row>21</xdr:row>
      <xdr:rowOff>25349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718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21</xdr:row>
      <xdr:rowOff>10126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5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99797</xdr:rowOff>
    </xdr:from>
    <xdr:to>
      <xdr:col>15</xdr:col>
      <xdr:colOff>101600</xdr:colOff>
      <xdr:row>21</xdr:row>
      <xdr:rowOff>29947</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764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21</xdr:row>
      <xdr:rowOff>14724</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62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42157</xdr:rowOff>
    </xdr:from>
    <xdr:to>
      <xdr:col>29</xdr:col>
      <xdr:colOff>127000</xdr:colOff>
      <xdr:row>37</xdr:row>
      <xdr:rowOff>100907</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66857"/>
          <a:ext cx="647700" cy="587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77085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7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39283</xdr:rowOff>
    </xdr:from>
    <xdr:to>
      <xdr:col>26</xdr:col>
      <xdr:colOff>50800</xdr:colOff>
      <xdr:row>37</xdr:row>
      <xdr:rowOff>42157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163983"/>
          <a:ext cx="698500" cy="28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39283</xdr:rowOff>
    </xdr:from>
    <xdr:to>
      <xdr:col>22</xdr:col>
      <xdr:colOff>114300</xdr:colOff>
      <xdr:row>37</xdr:row>
      <xdr:rowOff>73181</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163983"/>
          <a:ext cx="698500" cy="33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73181</xdr:rowOff>
    </xdr:from>
    <xdr:to>
      <xdr:col>18</xdr:col>
      <xdr:colOff>177800</xdr:colOff>
      <xdr:row>37</xdr:row>
      <xdr:rowOff>99633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197881"/>
          <a:ext cx="698500" cy="264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50107</xdr:rowOff>
    </xdr:from>
    <xdr:to>
      <xdr:col>29</xdr:col>
      <xdr:colOff>177800</xdr:colOff>
      <xdr:row>37</xdr:row>
      <xdr:rowOff>151707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748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22184</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46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162807</xdr:rowOff>
    </xdr:from>
    <xdr:to>
      <xdr:col>26</xdr:col>
      <xdr:colOff>101600</xdr:colOff>
      <xdr:row>37</xdr:row>
      <xdr:rowOff>92957</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16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77734</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02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159933</xdr:rowOff>
    </xdr:from>
    <xdr:to>
      <xdr:col>22</xdr:col>
      <xdr:colOff>165100</xdr:colOff>
      <xdr:row>37</xdr:row>
      <xdr:rowOff>90083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131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74860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99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22381</xdr:rowOff>
    </xdr:from>
    <xdr:to>
      <xdr:col>19</xdr:col>
      <xdr:colOff>38100</xdr:colOff>
      <xdr:row>37</xdr:row>
      <xdr:rowOff>123981</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147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108758</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23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48833</xdr:rowOff>
    </xdr:from>
    <xdr:to>
      <xdr:col>15</xdr:col>
      <xdr:colOff>101600</xdr:colOff>
      <xdr:row>37</xdr:row>
      <xdr:rowOff>150433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173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135210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25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90780</xdr:rowOff>
    </xdr:from>
    <xdr:to>
      <xdr:col>24</xdr:col>
      <xdr:colOff>63500</xdr:colOff>
      <xdr:row>38</xdr:row>
      <xdr:rowOff>16142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34430"/>
          <a:ext cx="838200" cy="9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16142</xdr:rowOff>
    </xdr:from>
    <xdr:to>
      <xdr:col>19</xdr:col>
      <xdr:colOff>177800</xdr:colOff>
      <xdr:row>38</xdr:row>
      <xdr:rowOff>38234</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531242"/>
          <a:ext cx="889000" cy="22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38234</xdr:rowOff>
    </xdr:from>
    <xdr:to>
      <xdr:col>15</xdr:col>
      <xdr:colOff>50800</xdr:colOff>
      <xdr:row>38</xdr:row>
      <xdr:rowOff>59641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53334"/>
          <a:ext cx="889000" cy="21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59641</xdr:rowOff>
    </xdr:from>
    <xdr:to>
      <xdr:col>10</xdr:col>
      <xdr:colOff>114300</xdr:colOff>
      <xdr:row>38</xdr:row>
      <xdr:rowOff>61764</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74741"/>
          <a:ext cx="889000" cy="2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39980</xdr:rowOff>
    </xdr:from>
    <xdr:to>
      <xdr:col>24</xdr:col>
      <xdr:colOff>114300</xdr:colOff>
      <xdr:row>37</xdr:row>
      <xdr:rowOff>141580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8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18407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62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136792</xdr:rowOff>
    </xdr:from>
    <xdr:to>
      <xdr:col>20</xdr:col>
      <xdr:colOff>38100</xdr:colOff>
      <xdr:row>38</xdr:row>
      <xdr:rowOff>66942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8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58069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7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158884</xdr:rowOff>
    </xdr:from>
    <xdr:to>
      <xdr:col>15</xdr:col>
      <xdr:colOff>101600</xdr:colOff>
      <xdr:row>38</xdr:row>
      <xdr:rowOff>89034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50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80161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95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8841</xdr:rowOff>
    </xdr:from>
    <xdr:to>
      <xdr:col>10</xdr:col>
      <xdr:colOff>165100</xdr:colOff>
      <xdr:row>38</xdr:row>
      <xdr:rowOff>110441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52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101568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61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10964</xdr:rowOff>
    </xdr:from>
    <xdr:to>
      <xdr:col>6</xdr:col>
      <xdr:colOff>38100</xdr:colOff>
      <xdr:row>38</xdr:row>
      <xdr:rowOff>112564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26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103691</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18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51150</xdr:rowOff>
    </xdr:from>
    <xdr:to>
      <xdr:col>24</xdr:col>
      <xdr:colOff>63500</xdr:colOff>
      <xdr:row>58</xdr:row>
      <xdr:rowOff>76502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95250"/>
          <a:ext cx="838200" cy="2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66411</xdr:rowOff>
    </xdr:from>
    <xdr:to>
      <xdr:col>19</xdr:col>
      <xdr:colOff>177800</xdr:colOff>
      <xdr:row>58</xdr:row>
      <xdr:rowOff>76502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10511"/>
          <a:ext cx="889000" cy="10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66411</xdr:rowOff>
    </xdr:from>
    <xdr:to>
      <xdr:col>15</xdr:col>
      <xdr:colOff>50800</xdr:colOff>
      <xdr:row>58</xdr:row>
      <xdr:rowOff>69869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10511"/>
          <a:ext cx="889000" cy="3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69869</xdr:rowOff>
    </xdr:from>
    <xdr:to>
      <xdr:col>10</xdr:col>
      <xdr:colOff>114300</xdr:colOff>
      <xdr:row>58</xdr:row>
      <xdr:rowOff>81397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13969"/>
          <a:ext cx="889000" cy="11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157754</xdr:rowOff>
    </xdr:from>
    <xdr:to>
      <xdr:col>6</xdr:col>
      <xdr:colOff>38100</xdr:colOff>
      <xdr:row>58</xdr:row>
      <xdr:rowOff>87904</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3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104431</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0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350</xdr:rowOff>
    </xdr:from>
    <xdr:to>
      <xdr:col>24</xdr:col>
      <xdr:colOff>114300</xdr:colOff>
      <xdr:row>58</xdr:row>
      <xdr:rowOff>101950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4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25702</xdr:rowOff>
    </xdr:from>
    <xdr:to>
      <xdr:col>20</xdr:col>
      <xdr:colOff>38100</xdr:colOff>
      <xdr:row>58</xdr:row>
      <xdr:rowOff>127302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69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118429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62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15611</xdr:rowOff>
    </xdr:from>
    <xdr:to>
      <xdr:col>15</xdr:col>
      <xdr:colOff>101600</xdr:colOff>
      <xdr:row>58</xdr:row>
      <xdr:rowOff>117211</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9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108338</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2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19069</xdr:rowOff>
    </xdr:from>
    <xdr:to>
      <xdr:col>10</xdr:col>
      <xdr:colOff>165100</xdr:colOff>
      <xdr:row>58</xdr:row>
      <xdr:rowOff>120669</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63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111796</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5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30597</xdr:rowOff>
    </xdr:from>
    <xdr:to>
      <xdr:col>6</xdr:col>
      <xdr:colOff>38100</xdr:colOff>
      <xdr:row>58</xdr:row>
      <xdr:rowOff>132197</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7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123324</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67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141263</xdr:rowOff>
    </xdr:from>
    <xdr:to>
      <xdr:col>24</xdr:col>
      <xdr:colOff>63500</xdr:colOff>
      <xdr:row>78</xdr:row>
      <xdr:rowOff>152425</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3797300" y="13514363"/>
          <a:ext cx="838200" cy="11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141263</xdr:rowOff>
    </xdr:from>
    <xdr:to>
      <xdr:col>19</xdr:col>
      <xdr:colOff>177800</xdr:colOff>
      <xdr:row>78</xdr:row>
      <xdr:rowOff>150444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14363"/>
          <a:ext cx="889000" cy="9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147244</xdr:rowOff>
    </xdr:from>
    <xdr:to>
      <xdr:col>15</xdr:col>
      <xdr:colOff>50800</xdr:colOff>
      <xdr:row>78</xdr:row>
      <xdr:rowOff>150444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2019300" y="13520344"/>
          <a:ext cx="8890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147244</xdr:rowOff>
    </xdr:from>
    <xdr:to>
      <xdr:col>10</xdr:col>
      <xdr:colOff>114300</xdr:colOff>
      <xdr:row>78</xdr:row>
      <xdr:rowOff>148501</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20344"/>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101625</xdr:rowOff>
    </xdr:from>
    <xdr:to>
      <xdr:col>24</xdr:col>
      <xdr:colOff>114300</xdr:colOff>
      <xdr:row>79</xdr:row>
      <xdr:rowOff>31775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16552</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9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90463</xdr:rowOff>
    </xdr:from>
    <xdr:to>
      <xdr:col>20</xdr:col>
      <xdr:colOff>38100</xdr:colOff>
      <xdr:row>79</xdr:row>
      <xdr:rowOff>20613</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6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11740</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5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99644</xdr:rowOff>
    </xdr:from>
    <xdr:to>
      <xdr:col>15</xdr:col>
      <xdr:colOff>101600</xdr:colOff>
      <xdr:row>79</xdr:row>
      <xdr:rowOff>29794</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20921</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5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96444</xdr:rowOff>
    </xdr:from>
    <xdr:to>
      <xdr:col>10</xdr:col>
      <xdr:colOff>165100</xdr:colOff>
      <xdr:row>79</xdr:row>
      <xdr:rowOff>26594</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69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17721</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6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97701</xdr:rowOff>
    </xdr:from>
    <xdr:to>
      <xdr:col>6</xdr:col>
      <xdr:colOff>38100</xdr:colOff>
      <xdr:row>79</xdr:row>
      <xdr:rowOff>27851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70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18978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63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125005</xdr:rowOff>
    </xdr:from>
    <xdr:to>
      <xdr:col>24</xdr:col>
      <xdr:colOff>63500</xdr:colOff>
      <xdr:row>94</xdr:row>
      <xdr:rowOff>17149</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069855"/>
          <a:ext cx="838200" cy="63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17149</xdr:rowOff>
    </xdr:from>
    <xdr:to>
      <xdr:col>19</xdr:col>
      <xdr:colOff>177800</xdr:colOff>
      <xdr:row>94</xdr:row>
      <xdr:rowOff>123273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133449"/>
          <a:ext cx="889000" cy="106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157335</xdr:rowOff>
    </xdr:from>
    <xdr:to>
      <xdr:col>15</xdr:col>
      <xdr:colOff>50800</xdr:colOff>
      <xdr:row>94</xdr:row>
      <xdr:rowOff>123273</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102185"/>
          <a:ext cx="889000" cy="137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157335</xdr:rowOff>
    </xdr:from>
    <xdr:to>
      <xdr:col>10</xdr:col>
      <xdr:colOff>114300</xdr:colOff>
      <xdr:row>95</xdr:row>
      <xdr:rowOff>101839</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102185"/>
          <a:ext cx="889000" cy="287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71025</xdr:rowOff>
    </xdr:from>
    <xdr:to>
      <xdr:col>6</xdr:col>
      <xdr:colOff>38100</xdr:colOff>
      <xdr:row>99</xdr:row>
      <xdr:rowOff>1175</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87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163752</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6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74205</xdr:rowOff>
    </xdr:from>
    <xdr:to>
      <xdr:col>24</xdr:col>
      <xdr:colOff>114300</xdr:colOff>
      <xdr:row>94</xdr:row>
      <xdr:rowOff>4355</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01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97082</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87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137799</xdr:rowOff>
    </xdr:from>
    <xdr:to>
      <xdr:col>20</xdr:col>
      <xdr:colOff>38100</xdr:colOff>
      <xdr:row>94</xdr:row>
      <xdr:rowOff>67949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08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84476</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857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72473</xdr:rowOff>
    </xdr:from>
    <xdr:to>
      <xdr:col>15</xdr:col>
      <xdr:colOff>101600</xdr:colOff>
      <xdr:row>95</xdr:row>
      <xdr:rowOff>2623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188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19150</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5964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106535</xdr:rowOff>
    </xdr:from>
    <xdr:to>
      <xdr:col>10</xdr:col>
      <xdr:colOff>165100</xdr:colOff>
      <xdr:row>94</xdr:row>
      <xdr:rowOff>36685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05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53212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82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51039</xdr:rowOff>
    </xdr:from>
    <xdr:to>
      <xdr:col>6</xdr:col>
      <xdr:colOff>38100</xdr:colOff>
      <xdr:row>95</xdr:row>
      <xdr:rowOff>152639</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338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169166</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114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19967</xdr:rowOff>
    </xdr:from>
    <xdr:to>
      <xdr:col>55</xdr:col>
      <xdr:colOff>0</xdr:colOff>
      <xdr:row>37</xdr:row>
      <xdr:rowOff>32388</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363617"/>
          <a:ext cx="838200" cy="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108630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109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153020</xdr:rowOff>
    </xdr:from>
    <xdr:to>
      <xdr:col>50</xdr:col>
      <xdr:colOff>114300</xdr:colOff>
      <xdr:row>37</xdr:row>
      <xdr:rowOff>32388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325220"/>
          <a:ext cx="889000" cy="50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31028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03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153020</xdr:rowOff>
    </xdr:from>
    <xdr:to>
      <xdr:col>45</xdr:col>
      <xdr:colOff>177800</xdr:colOff>
      <xdr:row>37</xdr:row>
      <xdr:rowOff>32601</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325220"/>
          <a:ext cx="889000" cy="5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20307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103711</xdr:rowOff>
    </xdr:from>
    <xdr:to>
      <xdr:col>41</xdr:col>
      <xdr:colOff>50800</xdr:colOff>
      <xdr:row>37</xdr:row>
      <xdr:rowOff>32601</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90111"/>
          <a:ext cx="889000" cy="78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60068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140617</xdr:rowOff>
    </xdr:from>
    <xdr:to>
      <xdr:col>55</xdr:col>
      <xdr:colOff>50800</xdr:colOff>
      <xdr:row>37</xdr:row>
      <xdr:rowOff>70767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312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119044</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29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153038</xdr:rowOff>
    </xdr:from>
    <xdr:to>
      <xdr:col>50</xdr:col>
      <xdr:colOff>165100</xdr:colOff>
      <xdr:row>37</xdr:row>
      <xdr:rowOff>83188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32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74315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417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102220</xdr:rowOff>
    </xdr:from>
    <xdr:to>
      <xdr:col>46</xdr:col>
      <xdr:colOff>38100</xdr:colOff>
      <xdr:row>37</xdr:row>
      <xdr:rowOff>32370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274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23497</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367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153251</xdr:rowOff>
    </xdr:from>
    <xdr:to>
      <xdr:col>41</xdr:col>
      <xdr:colOff>101600</xdr:colOff>
      <xdr:row>37</xdr:row>
      <xdr:rowOff>83401</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32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74528</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41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52911</xdr:rowOff>
    </xdr:from>
    <xdr:to>
      <xdr:col>36</xdr:col>
      <xdr:colOff>165100</xdr:colOff>
      <xdr:row>32</xdr:row>
      <xdr:rowOff>154511</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53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145638</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632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32497</xdr:rowOff>
    </xdr:from>
    <xdr:to>
      <xdr:col>55</xdr:col>
      <xdr:colOff>0</xdr:colOff>
      <xdr:row>58</xdr:row>
      <xdr:rowOff>12957</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462247"/>
          <a:ext cx="838200" cy="494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12957</xdr:rowOff>
    </xdr:from>
    <xdr:to>
      <xdr:col>50</xdr:col>
      <xdr:colOff>114300</xdr:colOff>
      <xdr:row>58</xdr:row>
      <xdr:rowOff>40498</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957057"/>
          <a:ext cx="889000" cy="27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144272</xdr:rowOff>
    </xdr:from>
    <xdr:to>
      <xdr:col>45</xdr:col>
      <xdr:colOff>177800</xdr:colOff>
      <xdr:row>58</xdr:row>
      <xdr:rowOff>40498</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916922"/>
          <a:ext cx="889000" cy="6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88276</xdr:rowOff>
    </xdr:from>
    <xdr:to>
      <xdr:col>41</xdr:col>
      <xdr:colOff>50800</xdr:colOff>
      <xdr:row>57</xdr:row>
      <xdr:rowOff>144272</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860926"/>
          <a:ext cx="889000" cy="55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139747</xdr:rowOff>
    </xdr:from>
    <xdr:to>
      <xdr:col>36</xdr:col>
      <xdr:colOff>165100</xdr:colOff>
      <xdr:row>55</xdr:row>
      <xdr:rowOff>69897</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98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86424</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73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153147</xdr:rowOff>
    </xdr:from>
    <xdr:to>
      <xdr:col>55</xdr:col>
      <xdr:colOff>50800</xdr:colOff>
      <xdr:row>55</xdr:row>
      <xdr:rowOff>83297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41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4574</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262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133607</xdr:rowOff>
    </xdr:from>
    <xdr:to>
      <xdr:col>50</xdr:col>
      <xdr:colOff>165100</xdr:colOff>
      <xdr:row>58</xdr:row>
      <xdr:rowOff>63757</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0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54884</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998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161148</xdr:rowOff>
    </xdr:from>
    <xdr:to>
      <xdr:col>46</xdr:col>
      <xdr:colOff>38100</xdr:colOff>
      <xdr:row>58</xdr:row>
      <xdr:rowOff>91298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3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82425</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2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93472</xdr:rowOff>
    </xdr:from>
    <xdr:to>
      <xdr:col>41</xdr:col>
      <xdr:colOff>101600</xdr:colOff>
      <xdr:row>58</xdr:row>
      <xdr:rowOff>23622</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866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14749</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958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37476</xdr:rowOff>
    </xdr:from>
    <xdr:to>
      <xdr:col>36</xdr:col>
      <xdr:colOff>165100</xdr:colOff>
      <xdr:row>57</xdr:row>
      <xdr:rowOff>139076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10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130203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44145</xdr:rowOff>
    </xdr:from>
    <xdr:to>
      <xdr:col>55</xdr:col>
      <xdr:colOff>0</xdr:colOff>
      <xdr:row>78</xdr:row>
      <xdr:rowOff>84531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2559995"/>
          <a:ext cx="838200" cy="89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84531</xdr:rowOff>
    </xdr:from>
    <xdr:to>
      <xdr:col>50</xdr:col>
      <xdr:colOff>114300</xdr:colOff>
      <xdr:row>78</xdr:row>
      <xdr:rowOff>95732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8750300" y="13457631"/>
          <a:ext cx="889000" cy="1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18771</xdr:rowOff>
    </xdr:from>
    <xdr:to>
      <xdr:col>45</xdr:col>
      <xdr:colOff>177800</xdr:colOff>
      <xdr:row>78</xdr:row>
      <xdr:rowOff>95732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a:off x="7861300" y="13391871"/>
          <a:ext cx="889000" cy="76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18771</xdr:rowOff>
    </xdr:from>
    <xdr:to>
      <xdr:col>41</xdr:col>
      <xdr:colOff>50800</xdr:colOff>
      <xdr:row>78</xdr:row>
      <xdr:rowOff>121222</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flipV="1">
          <a:off x="6972300" y="13391871"/>
          <a:ext cx="889000" cy="10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164167</xdr:rowOff>
    </xdr:from>
    <xdr:to>
      <xdr:col>36</xdr:col>
      <xdr:colOff>165100</xdr:colOff>
      <xdr:row>77</xdr:row>
      <xdr:rowOff>94317</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94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110844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164795</xdr:rowOff>
    </xdr:from>
    <xdr:to>
      <xdr:col>55</xdr:col>
      <xdr:colOff>50800</xdr:colOff>
      <xdr:row>73</xdr:row>
      <xdr:rowOff>94945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250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16222</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236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33731</xdr:rowOff>
    </xdr:from>
    <xdr:to>
      <xdr:col>50</xdr:col>
      <xdr:colOff>165100</xdr:colOff>
      <xdr:row>78</xdr:row>
      <xdr:rowOff>135331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406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126458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499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44932</xdr:rowOff>
    </xdr:from>
    <xdr:to>
      <xdr:col>46</xdr:col>
      <xdr:colOff>38100</xdr:colOff>
      <xdr:row>78</xdr:row>
      <xdr:rowOff>146532</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418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137659</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15428" y="135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139421</xdr:rowOff>
    </xdr:from>
    <xdr:to>
      <xdr:col>41</xdr:col>
      <xdr:colOff>101600</xdr:colOff>
      <xdr:row>78</xdr:row>
      <xdr:rowOff>69571</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341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60698</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433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70422</xdr:rowOff>
    </xdr:from>
    <xdr:to>
      <xdr:col>36</xdr:col>
      <xdr:colOff>165100</xdr:colOff>
      <xdr:row>79</xdr:row>
      <xdr:rowOff>572</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443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163149</xdr:rowOff>
    </xdr:from>
    <xdr:ext cx="469744"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37428" y="13536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20676</xdr:rowOff>
    </xdr:from>
    <xdr:to>
      <xdr:col>55</xdr:col>
      <xdr:colOff>0</xdr:colOff>
      <xdr:row>98</xdr:row>
      <xdr:rowOff>54927</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9639300" y="16822776"/>
          <a:ext cx="838200" cy="3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20676</xdr:rowOff>
    </xdr:from>
    <xdr:to>
      <xdr:col>50</xdr:col>
      <xdr:colOff>114300</xdr:colOff>
      <xdr:row>98</xdr:row>
      <xdr:rowOff>54000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822776"/>
          <a:ext cx="889000" cy="3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54000</xdr:rowOff>
    </xdr:from>
    <xdr:to>
      <xdr:col>45</xdr:col>
      <xdr:colOff>177800</xdr:colOff>
      <xdr:row>98</xdr:row>
      <xdr:rowOff>86068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856100"/>
          <a:ext cx="889000" cy="3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105066</xdr:rowOff>
    </xdr:from>
    <xdr:to>
      <xdr:col>41</xdr:col>
      <xdr:colOff>50800</xdr:colOff>
      <xdr:row>98</xdr:row>
      <xdr:rowOff>86068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735716"/>
          <a:ext cx="889000" cy="152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124020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411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161886</xdr:rowOff>
    </xdr:from>
    <xdr:to>
      <xdr:col>36</xdr:col>
      <xdr:colOff>165100</xdr:colOff>
      <xdr:row>96</xdr:row>
      <xdr:rowOff>92036</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49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108563</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224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4127</xdr:rowOff>
    </xdr:from>
    <xdr:to>
      <xdr:col>55</xdr:col>
      <xdr:colOff>50800</xdr:colOff>
      <xdr:row>98</xdr:row>
      <xdr:rowOff>105727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80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90504</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721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141326</xdr:rowOff>
    </xdr:from>
    <xdr:to>
      <xdr:col>50</xdr:col>
      <xdr:colOff>165100</xdr:colOff>
      <xdr:row>98</xdr:row>
      <xdr:rowOff>71476</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7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62603</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6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3200</xdr:rowOff>
    </xdr:from>
    <xdr:to>
      <xdr:col>46</xdr:col>
      <xdr:colOff>38100</xdr:colOff>
      <xdr:row>98</xdr:row>
      <xdr:rowOff>104800</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8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95927</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89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35268</xdr:rowOff>
    </xdr:from>
    <xdr:to>
      <xdr:col>41</xdr:col>
      <xdr:colOff>101600</xdr:colOff>
      <xdr:row>98</xdr:row>
      <xdr:rowOff>136868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83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127995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9300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54266</xdr:rowOff>
    </xdr:from>
    <xdr:to>
      <xdr:col>36</xdr:col>
      <xdr:colOff>165100</xdr:colOff>
      <xdr:row>97</xdr:row>
      <xdr:rowOff>155866</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68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146993</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777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134718</xdr:rowOff>
    </xdr:from>
    <xdr:to>
      <xdr:col>67</xdr:col>
      <xdr:colOff>101600</xdr:colOff>
      <xdr:row>39</xdr:row>
      <xdr:rowOff>64868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49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81395</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25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249299"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159665</xdr:rowOff>
    </xdr:from>
    <xdr:to>
      <xdr:col>85</xdr:col>
      <xdr:colOff>127000</xdr:colOff>
      <xdr:row>77</xdr:row>
      <xdr:rowOff>161455</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361315"/>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157911</xdr:rowOff>
    </xdr:from>
    <xdr:to>
      <xdr:col>81</xdr:col>
      <xdr:colOff>50800</xdr:colOff>
      <xdr:row>77</xdr:row>
      <xdr:rowOff>159665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359561"/>
          <a:ext cx="889000" cy="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157911</xdr:rowOff>
    </xdr:from>
    <xdr:to>
      <xdr:col>76</xdr:col>
      <xdr:colOff>114300</xdr:colOff>
      <xdr:row>77</xdr:row>
      <xdr:rowOff>163207</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359561"/>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163207</xdr:rowOff>
    </xdr:from>
    <xdr:to>
      <xdr:col>71</xdr:col>
      <xdr:colOff>177800</xdr:colOff>
      <xdr:row>77</xdr:row>
      <xdr:rowOff>166700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364857"/>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154280</xdr:rowOff>
    </xdr:from>
    <xdr:to>
      <xdr:col>67</xdr:col>
      <xdr:colOff>101600</xdr:colOff>
      <xdr:row>75</xdr:row>
      <xdr:rowOff>84430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284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100957</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616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110655</xdr:rowOff>
    </xdr:from>
    <xdr:to>
      <xdr:col>85</xdr:col>
      <xdr:colOff>177800</xdr:colOff>
      <xdr:row>78</xdr:row>
      <xdr:rowOff>40805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1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25582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2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108865</xdr:rowOff>
    </xdr:from>
    <xdr:to>
      <xdr:col>81</xdr:col>
      <xdr:colOff>101600</xdr:colOff>
      <xdr:row>78</xdr:row>
      <xdr:rowOff>39015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1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30142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0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107111</xdr:rowOff>
    </xdr:from>
    <xdr:to>
      <xdr:col>76</xdr:col>
      <xdr:colOff>165100</xdr:colOff>
      <xdr:row>78</xdr:row>
      <xdr:rowOff>37261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0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28388</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0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112407</xdr:rowOff>
    </xdr:from>
    <xdr:to>
      <xdr:col>72</xdr:col>
      <xdr:colOff>38100</xdr:colOff>
      <xdr:row>78</xdr:row>
      <xdr:rowOff>42557</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14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33684</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06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115900</xdr:rowOff>
    </xdr:from>
    <xdr:to>
      <xdr:col>67</xdr:col>
      <xdr:colOff>101600</xdr:colOff>
      <xdr:row>78</xdr:row>
      <xdr:rowOff>46050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31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37177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10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48451</xdr:rowOff>
    </xdr:from>
    <xdr:to>
      <xdr:col>85</xdr:col>
      <xdr:colOff>127000</xdr:colOff>
      <xdr:row>98</xdr:row>
      <xdr:rowOff>48782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50551"/>
          <a:ext cx="838200" cy="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40506</xdr:rowOff>
    </xdr:from>
    <xdr:to>
      <xdr:col>81</xdr:col>
      <xdr:colOff>50800</xdr:colOff>
      <xdr:row>98</xdr:row>
      <xdr:rowOff>48451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42606"/>
          <a:ext cx="889000" cy="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142343</xdr:rowOff>
    </xdr:from>
    <xdr:to>
      <xdr:col>76</xdr:col>
      <xdr:colOff>114300</xdr:colOff>
      <xdr:row>98</xdr:row>
      <xdr:rowOff>40506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772993"/>
          <a:ext cx="889000" cy="6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142343</xdr:rowOff>
    </xdr:from>
    <xdr:to>
      <xdr:col>71</xdr:col>
      <xdr:colOff>177800</xdr:colOff>
      <xdr:row>98</xdr:row>
      <xdr:rowOff>33840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72993"/>
          <a:ext cx="889000" cy="6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169432</xdr:rowOff>
    </xdr:from>
    <xdr:to>
      <xdr:col>85</xdr:col>
      <xdr:colOff>177800</xdr:colOff>
      <xdr:row>98</xdr:row>
      <xdr:rowOff>99582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0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84359</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15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169101</xdr:rowOff>
    </xdr:from>
    <xdr:to>
      <xdr:col>81</xdr:col>
      <xdr:colOff>101600</xdr:colOff>
      <xdr:row>98</xdr:row>
      <xdr:rowOff>99251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90378</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46428" y="1689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161156</xdr:rowOff>
    </xdr:from>
    <xdr:to>
      <xdr:col>76</xdr:col>
      <xdr:colOff>165100</xdr:colOff>
      <xdr:row>98</xdr:row>
      <xdr:rowOff>91306</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9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82433</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8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91543</xdr:rowOff>
    </xdr:from>
    <xdr:to>
      <xdr:col>72</xdr:col>
      <xdr:colOff>38100</xdr:colOff>
      <xdr:row>98</xdr:row>
      <xdr:rowOff>21693</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2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12820</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1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154490</xdr:rowOff>
    </xdr:from>
    <xdr:to>
      <xdr:col>67</xdr:col>
      <xdr:colOff>101600</xdr:colOff>
      <xdr:row>98</xdr:row>
      <xdr:rowOff>84640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8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75767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77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169418</xdr:rowOff>
    </xdr:from>
    <xdr:to>
      <xdr:col>98</xdr:col>
      <xdr:colOff>38100</xdr:colOff>
      <xdr:row>36</xdr:row>
      <xdr:rowOff>99568</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1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116095</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139678</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83778"/>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138123</xdr:rowOff>
    </xdr:from>
    <xdr:to>
      <xdr:col>102</xdr:col>
      <xdr:colOff>114300</xdr:colOff>
      <xdr:row>58</xdr:row>
      <xdr:rowOff>139678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82223"/>
          <a:ext cx="889000" cy="1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133523</xdr:rowOff>
    </xdr:from>
    <xdr:to>
      <xdr:col>98</xdr:col>
      <xdr:colOff>38100</xdr:colOff>
      <xdr:row>58</xdr:row>
      <xdr:rowOff>63673</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6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80200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81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88878</xdr:rowOff>
    </xdr:from>
    <xdr:to>
      <xdr:col>102</xdr:col>
      <xdr:colOff>165100</xdr:colOff>
      <xdr:row>59</xdr:row>
      <xdr:rowOff>19028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3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10155</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420650" y="101257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87323</xdr:rowOff>
    </xdr:from>
    <xdr:to>
      <xdr:col>98</xdr:col>
      <xdr:colOff>38100</xdr:colOff>
      <xdr:row>59</xdr:row>
      <xdr:rowOff>17473</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3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8600</xdr:rowOff>
    </xdr:from>
    <xdr:ext cx="313932"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99333" y="101241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69</xdr:row>
      <xdr:rowOff>129222</xdr:rowOff>
    </xdr:from>
    <xdr:to>
      <xdr:col>116</xdr:col>
      <xdr:colOff>63500</xdr:colOff>
      <xdr:row>70</xdr:row>
      <xdr:rowOff>163170</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1959272"/>
          <a:ext cx="838200" cy="20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69</xdr:row>
      <xdr:rowOff>129222</xdr:rowOff>
    </xdr:from>
    <xdr:to>
      <xdr:col>111</xdr:col>
      <xdr:colOff>177800</xdr:colOff>
      <xdr:row>71</xdr:row>
      <xdr:rowOff>155359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1959272"/>
          <a:ext cx="889000" cy="369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155359</xdr:rowOff>
    </xdr:from>
    <xdr:to>
      <xdr:col>107</xdr:col>
      <xdr:colOff>50800</xdr:colOff>
      <xdr:row>74</xdr:row>
      <xdr:rowOff>29934</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328309"/>
          <a:ext cx="889000" cy="388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27343</xdr:rowOff>
    </xdr:from>
    <xdr:to>
      <xdr:col>102</xdr:col>
      <xdr:colOff>114300</xdr:colOff>
      <xdr:row>74</xdr:row>
      <xdr:rowOff>29934</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2714643"/>
          <a:ext cx="889000" cy="2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158547</xdr:rowOff>
    </xdr:from>
    <xdr:to>
      <xdr:col>98</xdr:col>
      <xdr:colOff>38100</xdr:colOff>
      <xdr:row>74</xdr:row>
      <xdr:rowOff>88697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674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79824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6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112370</xdr:rowOff>
    </xdr:from>
    <xdr:to>
      <xdr:col>116</xdr:col>
      <xdr:colOff>114300</xdr:colOff>
      <xdr:row>71</xdr:row>
      <xdr:rowOff>42520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11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27297</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02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69</xdr:row>
      <xdr:rowOff>78422</xdr:rowOff>
    </xdr:from>
    <xdr:to>
      <xdr:col>112</xdr:col>
      <xdr:colOff>38100</xdr:colOff>
      <xdr:row>70</xdr:row>
      <xdr:rowOff>8572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190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68</xdr:row>
      <xdr:rowOff>25099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1683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104559</xdr:rowOff>
    </xdr:from>
    <xdr:to>
      <xdr:col>107</xdr:col>
      <xdr:colOff>101600</xdr:colOff>
      <xdr:row>72</xdr:row>
      <xdr:rowOff>34709</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27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51236</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05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150584</xdr:rowOff>
    </xdr:from>
    <xdr:to>
      <xdr:col>102</xdr:col>
      <xdr:colOff>165100</xdr:colOff>
      <xdr:row>74</xdr:row>
      <xdr:rowOff>80734</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6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97261</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441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147993</xdr:rowOff>
    </xdr:from>
    <xdr:to>
      <xdr:col>98</xdr:col>
      <xdr:colOff>38100</xdr:colOff>
      <xdr:row>74</xdr:row>
      <xdr:rowOff>78143</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6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94670</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3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514,802</a:t>
          </a:r>
          <a:r>
            <a:rPr kumimoji="1" lang="ja-JP" altLang="en-US" sz="1300">
              <a:latin typeface="ＭＳ Ｐゴシック" panose="020B0600070205080204" pitchFamily="50" charset="-128"/>
              <a:ea typeface="ＭＳ Ｐゴシック" panose="020B0600070205080204" pitchFamily="50" charset="-128"/>
            </a:rPr>
            <a:t>円となっています。</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年度の補助費等は、新型コロナウイルス感染症の影響により、国の緊急経済対策として実施した「特別定額給付金給付事業」について、国民一人に対し</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万円を給付した「特別定額給付金」の性質区分が「補助費等」に位置づくことから、補助費等の全体的な平均値が底上げされています。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普通建設事業費は、住民一人当たり</a:t>
          </a:r>
          <a:r>
            <a:rPr kumimoji="1" lang="en-US" altLang="ja-JP" sz="1300">
              <a:latin typeface="ＭＳ Ｐゴシック" panose="020B0600070205080204" pitchFamily="50" charset="-128"/>
              <a:ea typeface="ＭＳ Ｐゴシック" panose="020B0600070205080204" pitchFamily="50" charset="-128"/>
            </a:rPr>
            <a:t>69,098</a:t>
          </a:r>
          <a:r>
            <a:rPr kumimoji="1" lang="ja-JP" altLang="en-US" sz="1300">
              <a:latin typeface="ＭＳ Ｐゴシック" panose="020B0600070205080204" pitchFamily="50" charset="-128"/>
              <a:ea typeface="ＭＳ Ｐゴシック" panose="020B0600070205080204" pitchFamily="50" charset="-128"/>
            </a:rPr>
            <a:t>円となっています。</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年度が大幅に増加しているのは、（仮称）防災食育センター施設整備によるものです。</a:t>
          </a:r>
        </a:p>
        <a:p>
          <a:r>
            <a:rPr kumimoji="1" lang="ja-JP" altLang="en-US" sz="1300">
              <a:latin typeface="ＭＳ Ｐゴシック" panose="020B0600070205080204" pitchFamily="50" charset="-128"/>
              <a:ea typeface="ＭＳ Ｐゴシック" panose="020B0600070205080204" pitchFamily="50" charset="-128"/>
            </a:rPr>
            <a:t>　繰出金は、住民一人当たり</a:t>
          </a:r>
          <a:r>
            <a:rPr kumimoji="1" lang="en-US" altLang="ja-JP" sz="1300">
              <a:latin typeface="ＭＳ Ｐゴシック" panose="020B0600070205080204" pitchFamily="50" charset="-128"/>
              <a:ea typeface="ＭＳ Ｐゴシック" panose="020B0600070205080204" pitchFamily="50" charset="-128"/>
            </a:rPr>
            <a:t>57,384</a:t>
          </a:r>
          <a:r>
            <a:rPr kumimoji="1" lang="ja-JP" altLang="en-US" sz="1300">
              <a:latin typeface="ＭＳ Ｐゴシック" panose="020B0600070205080204" pitchFamily="50" charset="-128"/>
              <a:ea typeface="ＭＳ Ｐゴシック" panose="020B0600070205080204" pitchFamily="50" charset="-128"/>
            </a:rPr>
            <a:t>円となっています。</a:t>
          </a:r>
          <a:r>
            <a:rPr kumimoji="1" lang="en-US" altLang="ja-JP" sz="1300">
              <a:latin typeface="ＭＳ Ｐゴシック" panose="020B0600070205080204" pitchFamily="50" charset="-128"/>
              <a:ea typeface="ＭＳ Ｐゴシック" panose="020B0600070205080204" pitchFamily="50" charset="-128"/>
            </a:rPr>
            <a:t>R3</a:t>
          </a:r>
          <a:r>
            <a:rPr kumimoji="1" lang="ja-JP" altLang="en-US" sz="1300">
              <a:latin typeface="ＭＳ Ｐゴシック" panose="020B0600070205080204" pitchFamily="50" charset="-128"/>
              <a:ea typeface="ＭＳ Ｐゴシック" panose="020B0600070205080204" pitchFamily="50" charset="-128"/>
            </a:rPr>
            <a:t>年度以降大幅に増加しているのは、都市核地区土地区画整理事業が終盤を迎えていることから、当該事業への繰出金が増加傾向にあるためです。</a:t>
          </a:r>
        </a:p>
        <a:p>
          <a:r>
            <a:rPr kumimoji="1" lang="ja-JP" altLang="en-US" sz="1300">
              <a:latin typeface="ＭＳ Ｐゴシック" panose="020B0600070205080204" pitchFamily="50" charset="-128"/>
              <a:ea typeface="ＭＳ Ｐゴシック" panose="020B0600070205080204" pitchFamily="50" charset="-128"/>
            </a:rPr>
            <a:t>　本市の住民一人当たりの金額が最も高い扶助費は、住民一人当たり</a:t>
          </a:r>
          <a:r>
            <a:rPr kumimoji="1" lang="en-US" altLang="ja-JP" sz="1300">
              <a:latin typeface="ＭＳ Ｐゴシック" panose="020B0600070205080204" pitchFamily="50" charset="-128"/>
              <a:ea typeface="ＭＳ Ｐゴシック" panose="020B0600070205080204" pitchFamily="50" charset="-128"/>
            </a:rPr>
            <a:t>182,100</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円となっており、類似団体平均と比較しても約</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倍程度で推移しています。生活保護費や介護給付費・訓練等給付費の増加等が主な要因です。経常的な支出は今後も増加する見込みであり、団塊世代が</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歳以上となる超高齢化社会を迎えていることに伴い、扶助費や介護保険事業及び後期高齢者医療保険事業への繰出金の増加が見込まれることから、被扶助者への自立支援に向けた取組みを図るとともに、引き続き既存事業の見直しを行い歳出削減に努める必要がありま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37287</xdr:rowOff>
    </xdr:from>
    <xdr:to>
      <xdr:col>24</xdr:col>
      <xdr:colOff>63500</xdr:colOff>
      <xdr:row>34</xdr:row>
      <xdr:rowOff>85751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866587"/>
          <a:ext cx="8382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37287</xdr:rowOff>
    </xdr:from>
    <xdr:to>
      <xdr:col>19</xdr:col>
      <xdr:colOff>177800</xdr:colOff>
      <xdr:row>34</xdr:row>
      <xdr:rowOff>85751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866587"/>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37287</xdr:rowOff>
    </xdr:from>
    <xdr:to>
      <xdr:col>15</xdr:col>
      <xdr:colOff>50800</xdr:colOff>
      <xdr:row>34</xdr:row>
      <xdr:rowOff>83922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66587"/>
          <a:ext cx="889000" cy="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73863</xdr:rowOff>
    </xdr:from>
    <xdr:to>
      <xdr:col>10</xdr:col>
      <xdr:colOff>114300</xdr:colOff>
      <xdr:row>34</xdr:row>
      <xdr:rowOff>83922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03163"/>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157937</xdr:rowOff>
    </xdr:from>
    <xdr:to>
      <xdr:col>24</xdr:col>
      <xdr:colOff>114300</xdr:colOff>
      <xdr:row>34</xdr:row>
      <xdr:rowOff>88087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1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9364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66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34951</xdr:rowOff>
    </xdr:from>
    <xdr:to>
      <xdr:col>20</xdr:col>
      <xdr:colOff>38100</xdr:colOff>
      <xdr:row>34</xdr:row>
      <xdr:rowOff>136551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153078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39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157937</xdr:rowOff>
    </xdr:from>
    <xdr:to>
      <xdr:col>15</xdr:col>
      <xdr:colOff>101600</xdr:colOff>
      <xdr:row>34</xdr:row>
      <xdr:rowOff>88087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15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104614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91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33122</xdr:rowOff>
    </xdr:from>
    <xdr:to>
      <xdr:col>10</xdr:col>
      <xdr:colOff>165100</xdr:colOff>
      <xdr:row>34</xdr:row>
      <xdr:rowOff>134722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62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151249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3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23063</xdr:rowOff>
    </xdr:from>
    <xdr:to>
      <xdr:col>6</xdr:col>
      <xdr:colOff>38100</xdr:colOff>
      <xdr:row>34</xdr:row>
      <xdr:rowOff>124663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5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141190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2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103927</xdr:rowOff>
    </xdr:from>
    <xdr:to>
      <xdr:col>24</xdr:col>
      <xdr:colOff>63500</xdr:colOff>
      <xdr:row>57</xdr:row>
      <xdr:rowOff>142998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76577"/>
          <a:ext cx="838200" cy="39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137963</xdr:rowOff>
    </xdr:from>
    <xdr:to>
      <xdr:col>19</xdr:col>
      <xdr:colOff>177800</xdr:colOff>
      <xdr:row>57</xdr:row>
      <xdr:rowOff>142998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10613"/>
          <a:ext cx="889000" cy="5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110936</xdr:rowOff>
    </xdr:from>
    <xdr:to>
      <xdr:col>15</xdr:col>
      <xdr:colOff>50800</xdr:colOff>
      <xdr:row>57</xdr:row>
      <xdr:rowOff>137963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83586"/>
          <a:ext cx="889000" cy="2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32852</xdr:rowOff>
    </xdr:from>
    <xdr:to>
      <xdr:col>10</xdr:col>
      <xdr:colOff>114300</xdr:colOff>
      <xdr:row>57</xdr:row>
      <xdr:rowOff>110936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91152"/>
          <a:ext cx="889000" cy="592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106600</xdr:rowOff>
    </xdr:from>
    <xdr:to>
      <xdr:col>6</xdr:col>
      <xdr:colOff>38100</xdr:colOff>
      <xdr:row>53</xdr:row>
      <xdr:rowOff>36750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2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53277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797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53127</xdr:rowOff>
    </xdr:from>
    <xdr:to>
      <xdr:col>24</xdr:col>
      <xdr:colOff>114300</xdr:colOff>
      <xdr:row>57</xdr:row>
      <xdr:rowOff>154727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25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31554</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04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92198</xdr:rowOff>
    </xdr:from>
    <xdr:to>
      <xdr:col>20</xdr:col>
      <xdr:colOff>38100</xdr:colOff>
      <xdr:row>58</xdr:row>
      <xdr:rowOff>22348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13475</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87163</xdr:rowOff>
    </xdr:from>
    <xdr:to>
      <xdr:col>15</xdr:col>
      <xdr:colOff>101600</xdr:colOff>
      <xdr:row>58</xdr:row>
      <xdr:rowOff>17313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5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8440</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5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60136</xdr:rowOff>
    </xdr:from>
    <xdr:to>
      <xdr:col>10</xdr:col>
      <xdr:colOff>165100</xdr:colOff>
      <xdr:row>57</xdr:row>
      <xdr:rowOff>161736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32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152863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25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153502</xdr:rowOff>
    </xdr:from>
    <xdr:to>
      <xdr:col>6</xdr:col>
      <xdr:colOff>38100</xdr:colOff>
      <xdr:row>54</xdr:row>
      <xdr:rowOff>83652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240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74779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333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62936</xdr:rowOff>
    </xdr:from>
    <xdr:to>
      <xdr:col>24</xdr:col>
      <xdr:colOff>63500</xdr:colOff>
      <xdr:row>73</xdr:row>
      <xdr:rowOff>124201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578786"/>
          <a:ext cx="838200" cy="61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124201</xdr:rowOff>
    </xdr:from>
    <xdr:to>
      <xdr:col>19</xdr:col>
      <xdr:colOff>177800</xdr:colOff>
      <xdr:row>74</xdr:row>
      <xdr:rowOff>66063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640051"/>
          <a:ext cx="889000" cy="113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147756</xdr:rowOff>
    </xdr:from>
    <xdr:to>
      <xdr:col>15</xdr:col>
      <xdr:colOff>50800</xdr:colOff>
      <xdr:row>74</xdr:row>
      <xdr:rowOff>66063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663606"/>
          <a:ext cx="889000" cy="8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147756</xdr:rowOff>
    </xdr:from>
    <xdr:to>
      <xdr:col>10</xdr:col>
      <xdr:colOff>114300</xdr:colOff>
      <xdr:row>75</xdr:row>
      <xdr:rowOff>34059</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663606"/>
          <a:ext cx="889000" cy="22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26346</xdr:rowOff>
    </xdr:from>
    <xdr:to>
      <xdr:col>6</xdr:col>
      <xdr:colOff>38100</xdr:colOff>
      <xdr:row>77</xdr:row>
      <xdr:rowOff>127946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22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119073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320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12136</xdr:rowOff>
    </xdr:from>
    <xdr:to>
      <xdr:col>24</xdr:col>
      <xdr:colOff>114300</xdr:colOff>
      <xdr:row>73</xdr:row>
      <xdr:rowOff>113736</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27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35013</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379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73401</xdr:rowOff>
    </xdr:from>
    <xdr:to>
      <xdr:col>20</xdr:col>
      <xdr:colOff>38100</xdr:colOff>
      <xdr:row>74</xdr:row>
      <xdr:rowOff>3551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589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20078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364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15263</xdr:rowOff>
    </xdr:from>
    <xdr:to>
      <xdr:col>15</xdr:col>
      <xdr:colOff>101600</xdr:colOff>
      <xdr:row>74</xdr:row>
      <xdr:rowOff>116863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02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72</xdr:row>
      <xdr:rowOff>133390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47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96956</xdr:rowOff>
    </xdr:from>
    <xdr:to>
      <xdr:col>10</xdr:col>
      <xdr:colOff>165100</xdr:colOff>
      <xdr:row>74</xdr:row>
      <xdr:rowOff>27106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1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43633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388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154709</xdr:rowOff>
    </xdr:from>
    <xdr:to>
      <xdr:col>6</xdr:col>
      <xdr:colOff>38100</xdr:colOff>
      <xdr:row>75</xdr:row>
      <xdr:rowOff>84859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84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101386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617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77380</xdr:rowOff>
    </xdr:from>
    <xdr:to>
      <xdr:col>24</xdr:col>
      <xdr:colOff>63500</xdr:colOff>
      <xdr:row>98</xdr:row>
      <xdr:rowOff>82783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3797300" y="16879480"/>
          <a:ext cx="838200" cy="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67421</xdr:rowOff>
    </xdr:from>
    <xdr:to>
      <xdr:col>19</xdr:col>
      <xdr:colOff>177800</xdr:colOff>
      <xdr:row>98</xdr:row>
      <xdr:rowOff>77380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69521"/>
          <a:ext cx="889000" cy="9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65881</xdr:rowOff>
    </xdr:from>
    <xdr:to>
      <xdr:col>15</xdr:col>
      <xdr:colOff>50800</xdr:colOff>
      <xdr:row>98</xdr:row>
      <xdr:rowOff>67421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67981"/>
          <a:ext cx="889000" cy="1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65881</xdr:rowOff>
    </xdr:from>
    <xdr:to>
      <xdr:col>10</xdr:col>
      <xdr:colOff>114300</xdr:colOff>
      <xdr:row>98</xdr:row>
      <xdr:rowOff>105102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7981"/>
          <a:ext cx="889000" cy="3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160844</xdr:rowOff>
    </xdr:from>
    <xdr:to>
      <xdr:col>6</xdr:col>
      <xdr:colOff>38100</xdr:colOff>
      <xdr:row>98</xdr:row>
      <xdr:rowOff>90994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79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107521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6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31983</xdr:rowOff>
    </xdr:from>
    <xdr:to>
      <xdr:col>24</xdr:col>
      <xdr:colOff>114300</xdr:colOff>
      <xdr:row>98</xdr:row>
      <xdr:rowOff>133583</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26580</xdr:rowOff>
    </xdr:from>
    <xdr:to>
      <xdr:col>20</xdr:col>
      <xdr:colOff>38100</xdr:colOff>
      <xdr:row>98</xdr:row>
      <xdr:rowOff>128180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28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119307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16621</xdr:rowOff>
    </xdr:from>
    <xdr:to>
      <xdr:col>15</xdr:col>
      <xdr:colOff>101600</xdr:colOff>
      <xdr:row>98</xdr:row>
      <xdr:rowOff>118221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109348</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1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15081</xdr:rowOff>
    </xdr:from>
    <xdr:to>
      <xdr:col>10</xdr:col>
      <xdr:colOff>165100</xdr:colOff>
      <xdr:row>98</xdr:row>
      <xdr:rowOff>116681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107808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09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54302</xdr:rowOff>
    </xdr:from>
    <xdr:to>
      <xdr:col>6</xdr:col>
      <xdr:colOff>38100</xdr:colOff>
      <xdr:row>98</xdr:row>
      <xdr:rowOff>155902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6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147029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49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1524</xdr:rowOff>
    </xdr:from>
    <xdr:to>
      <xdr:col>55</xdr:col>
      <xdr:colOff>0</xdr:colOff>
      <xdr:row>39</xdr:row>
      <xdr:rowOff>12319</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88074"/>
          <a:ext cx="8382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159766</xdr:rowOff>
    </xdr:from>
    <xdr:to>
      <xdr:col>50</xdr:col>
      <xdr:colOff>114300</xdr:colOff>
      <xdr:row>39</xdr:row>
      <xdr:rowOff>1524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674866"/>
          <a:ext cx="889000" cy="13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151003</xdr:rowOff>
    </xdr:from>
    <xdr:to>
      <xdr:col>45</xdr:col>
      <xdr:colOff>177800</xdr:colOff>
      <xdr:row>38</xdr:row>
      <xdr:rowOff>159766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666103"/>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131064</xdr:rowOff>
    </xdr:from>
    <xdr:to>
      <xdr:col>41</xdr:col>
      <xdr:colOff>50800</xdr:colOff>
      <xdr:row>38</xdr:row>
      <xdr:rowOff>151003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46164"/>
          <a:ext cx="889000" cy="1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48895</xdr:rowOff>
    </xdr:from>
    <xdr:to>
      <xdr:col>36</xdr:col>
      <xdr:colOff>165100</xdr:colOff>
      <xdr:row>38</xdr:row>
      <xdr:rowOff>150495</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3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167022</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2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132969</xdr:rowOff>
    </xdr:from>
    <xdr:to>
      <xdr:col>55</xdr:col>
      <xdr:colOff>50800</xdr:colOff>
      <xdr:row>39</xdr:row>
      <xdr:rowOff>63119</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122174</xdr:rowOff>
    </xdr:from>
    <xdr:to>
      <xdr:col>50</xdr:col>
      <xdr:colOff>165100</xdr:colOff>
      <xdr:row>39</xdr:row>
      <xdr:rowOff>52324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3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43451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30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108966</xdr:rowOff>
    </xdr:from>
    <xdr:to>
      <xdr:col>46</xdr:col>
      <xdr:colOff>38100</xdr:colOff>
      <xdr:row>39</xdr:row>
      <xdr:rowOff>39116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2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30243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167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100203</xdr:rowOff>
    </xdr:from>
    <xdr:to>
      <xdr:col>41</xdr:col>
      <xdr:colOff>101600</xdr:colOff>
      <xdr:row>39</xdr:row>
      <xdr:rowOff>30353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15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21480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08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80264</xdr:rowOff>
    </xdr:from>
    <xdr:to>
      <xdr:col>36</xdr:col>
      <xdr:colOff>165100</xdr:colOff>
      <xdr:row>39</xdr:row>
      <xdr:rowOff>10414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1541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688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160579</xdr:rowOff>
    </xdr:from>
    <xdr:to>
      <xdr:col>55</xdr:col>
      <xdr:colOff>0</xdr:colOff>
      <xdr:row>59</xdr:row>
      <xdr:rowOff>6083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04679"/>
          <a:ext cx="838200" cy="16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4597</xdr:rowOff>
    </xdr:from>
    <xdr:to>
      <xdr:col>50</xdr:col>
      <xdr:colOff>114300</xdr:colOff>
      <xdr:row>59</xdr:row>
      <xdr:rowOff>6083</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20147"/>
          <a:ext cx="889000" cy="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4597</xdr:rowOff>
    </xdr:from>
    <xdr:to>
      <xdr:col>45</xdr:col>
      <xdr:colOff>177800</xdr:colOff>
      <xdr:row>59</xdr:row>
      <xdr:rowOff>23305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120147"/>
          <a:ext cx="889000" cy="1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18047</xdr:rowOff>
    </xdr:from>
    <xdr:to>
      <xdr:col>41</xdr:col>
      <xdr:colOff>50800</xdr:colOff>
      <xdr:row>59</xdr:row>
      <xdr:rowOff>23305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133597"/>
          <a:ext cx="889000" cy="5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98463</xdr:rowOff>
    </xdr:from>
    <xdr:to>
      <xdr:col>36</xdr:col>
      <xdr:colOff>165100</xdr:colOff>
      <xdr:row>54</xdr:row>
      <xdr:rowOff>28613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18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45140</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8960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109779</xdr:rowOff>
    </xdr:from>
    <xdr:to>
      <xdr:col>55</xdr:col>
      <xdr:colOff>50800</xdr:colOff>
      <xdr:row>59</xdr:row>
      <xdr:rowOff>39929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53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24706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6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126733</xdr:rowOff>
    </xdr:from>
    <xdr:to>
      <xdr:col>50</xdr:col>
      <xdr:colOff>165100</xdr:colOff>
      <xdr:row>59</xdr:row>
      <xdr:rowOff>56883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7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48010</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63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125247</xdr:rowOff>
    </xdr:from>
    <xdr:to>
      <xdr:col>46</xdr:col>
      <xdr:colOff>38100</xdr:colOff>
      <xdr:row>59</xdr:row>
      <xdr:rowOff>55397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69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46524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6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143955</xdr:rowOff>
    </xdr:from>
    <xdr:to>
      <xdr:col>41</xdr:col>
      <xdr:colOff>101600</xdr:colOff>
      <xdr:row>59</xdr:row>
      <xdr:rowOff>74105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8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59</xdr:row>
      <xdr:rowOff>65232</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72017" y="10180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138697</xdr:rowOff>
    </xdr:from>
    <xdr:to>
      <xdr:col>36</xdr:col>
      <xdr:colOff>165100</xdr:colOff>
      <xdr:row>59</xdr:row>
      <xdr:rowOff>68847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8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59</xdr:row>
      <xdr:rowOff>59974</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3017" y="101755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45441</xdr:rowOff>
    </xdr:from>
    <xdr:to>
      <xdr:col>55</xdr:col>
      <xdr:colOff>0</xdr:colOff>
      <xdr:row>78</xdr:row>
      <xdr:rowOff>147434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418541"/>
          <a:ext cx="838200" cy="101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5931</xdr:rowOff>
    </xdr:from>
    <xdr:to>
      <xdr:col>50</xdr:col>
      <xdr:colOff>114300</xdr:colOff>
      <xdr:row>78</xdr:row>
      <xdr:rowOff>147434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79031"/>
          <a:ext cx="889000" cy="141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5931</xdr:rowOff>
    </xdr:from>
    <xdr:to>
      <xdr:col>45</xdr:col>
      <xdr:colOff>177800</xdr:colOff>
      <xdr:row>78</xdr:row>
      <xdr:rowOff>11798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79031"/>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152121</xdr:rowOff>
    </xdr:from>
    <xdr:to>
      <xdr:col>41</xdr:col>
      <xdr:colOff>50800</xdr:colOff>
      <xdr:row>78</xdr:row>
      <xdr:rowOff>11798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53771"/>
          <a:ext cx="889000" cy="31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8395</xdr:rowOff>
    </xdr:from>
    <xdr:to>
      <xdr:col>36</xdr:col>
      <xdr:colOff>165100</xdr:colOff>
      <xdr:row>74</xdr:row>
      <xdr:rowOff>109995</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6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126522</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47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166091</xdr:rowOff>
    </xdr:from>
    <xdr:to>
      <xdr:col>55</xdr:col>
      <xdr:colOff>50800</xdr:colOff>
      <xdr:row>78</xdr:row>
      <xdr:rowOff>96241</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6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144518</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4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96634</xdr:rowOff>
    </xdr:from>
    <xdr:to>
      <xdr:col>50</xdr:col>
      <xdr:colOff>165100</xdr:colOff>
      <xdr:row>79</xdr:row>
      <xdr:rowOff>26784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69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17911</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62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126581</xdr:rowOff>
    </xdr:from>
    <xdr:to>
      <xdr:col>46</xdr:col>
      <xdr:colOff>38100</xdr:colOff>
      <xdr:row>78</xdr:row>
      <xdr:rowOff>56731</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2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47858</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42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132448</xdr:rowOff>
    </xdr:from>
    <xdr:to>
      <xdr:col>41</xdr:col>
      <xdr:colOff>101600</xdr:colOff>
      <xdr:row>78</xdr:row>
      <xdr:rowOff>62598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53725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42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101321</xdr:rowOff>
    </xdr:from>
    <xdr:to>
      <xdr:col>36</xdr:col>
      <xdr:colOff>165100</xdr:colOff>
      <xdr:row>78</xdr:row>
      <xdr:rowOff>31471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0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22598</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395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68948</xdr:rowOff>
    </xdr:from>
    <xdr:to>
      <xdr:col>55</xdr:col>
      <xdr:colOff>0</xdr:colOff>
      <xdr:row>98</xdr:row>
      <xdr:rowOff>37040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99598"/>
          <a:ext cx="838200" cy="13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68948</xdr:rowOff>
    </xdr:from>
    <xdr:to>
      <xdr:col>50</xdr:col>
      <xdr:colOff>114300</xdr:colOff>
      <xdr:row>98</xdr:row>
      <xdr:rowOff>22428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8750300" y="16699598"/>
          <a:ext cx="889000" cy="124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22428</xdr:rowOff>
    </xdr:from>
    <xdr:to>
      <xdr:col>45</xdr:col>
      <xdr:colOff>177800</xdr:colOff>
      <xdr:row>98</xdr:row>
      <xdr:rowOff>30048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82452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57066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34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30048</xdr:rowOff>
    </xdr:from>
    <xdr:to>
      <xdr:col>41</xdr:col>
      <xdr:colOff>50800</xdr:colOff>
      <xdr:row>98</xdr:row>
      <xdr:rowOff>62433</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832148"/>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84271</xdr:rowOff>
    </xdr:from>
    <xdr:to>
      <xdr:col>36</xdr:col>
      <xdr:colOff>165100</xdr:colOff>
      <xdr:row>96</xdr:row>
      <xdr:rowOff>14421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72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30948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14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157690</xdr:rowOff>
    </xdr:from>
    <xdr:to>
      <xdr:col>55</xdr:col>
      <xdr:colOff>50800</xdr:colOff>
      <xdr:row>98</xdr:row>
      <xdr:rowOff>87840</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8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136117</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76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18148</xdr:rowOff>
    </xdr:from>
    <xdr:to>
      <xdr:col>50</xdr:col>
      <xdr:colOff>165100</xdr:colOff>
      <xdr:row>97</xdr:row>
      <xdr:rowOff>119748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4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110875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41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143078</xdr:rowOff>
    </xdr:from>
    <xdr:to>
      <xdr:col>46</xdr:col>
      <xdr:colOff>38100</xdr:colOff>
      <xdr:row>98</xdr:row>
      <xdr:rowOff>73228</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77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64355</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86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150698</xdr:rowOff>
    </xdr:from>
    <xdr:to>
      <xdr:col>41</xdr:col>
      <xdr:colOff>101600</xdr:colOff>
      <xdr:row>98</xdr:row>
      <xdr:rowOff>80848</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781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71975</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87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11633</xdr:rowOff>
    </xdr:from>
    <xdr:to>
      <xdr:col>36</xdr:col>
      <xdr:colOff>165100</xdr:colOff>
      <xdr:row>98</xdr:row>
      <xdr:rowOff>113233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81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104360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90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79826</xdr:rowOff>
    </xdr:from>
    <xdr:to>
      <xdr:col>85</xdr:col>
      <xdr:colOff>127000</xdr:colOff>
      <xdr:row>37</xdr:row>
      <xdr:rowOff>47022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5394776"/>
          <a:ext cx="838200" cy="995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141489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313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32982</xdr:rowOff>
    </xdr:from>
    <xdr:to>
      <xdr:col>81</xdr:col>
      <xdr:colOff>50800</xdr:colOff>
      <xdr:row>37</xdr:row>
      <xdr:rowOff>47022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376632"/>
          <a:ext cx="889000" cy="14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125239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468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32982</xdr:rowOff>
    </xdr:from>
    <xdr:to>
      <xdr:col>76</xdr:col>
      <xdr:colOff>114300</xdr:colOff>
      <xdr:row>37</xdr:row>
      <xdr:rowOff>97561</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376632"/>
          <a:ext cx="889000" cy="64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142441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486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97561</xdr:rowOff>
    </xdr:from>
    <xdr:to>
      <xdr:col>71</xdr:col>
      <xdr:colOff>177800</xdr:colOff>
      <xdr:row>37</xdr:row>
      <xdr:rowOff>107486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441211"/>
          <a:ext cx="889000" cy="9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146022</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489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104959</xdr:rowOff>
    </xdr:from>
    <xdr:to>
      <xdr:col>67</xdr:col>
      <xdr:colOff>101600</xdr:colOff>
      <xdr:row>37</xdr:row>
      <xdr:rowOff>35109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7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51636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05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29026</xdr:rowOff>
    </xdr:from>
    <xdr:to>
      <xdr:col>85</xdr:col>
      <xdr:colOff>177800</xdr:colOff>
      <xdr:row>31</xdr:row>
      <xdr:rowOff>130626</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5343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153503</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5297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167672</xdr:rowOff>
    </xdr:from>
    <xdr:to>
      <xdr:col>81</xdr:col>
      <xdr:colOff>101600</xdr:colOff>
      <xdr:row>37</xdr:row>
      <xdr:rowOff>97822</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33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114349</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115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153632</xdr:rowOff>
    </xdr:from>
    <xdr:to>
      <xdr:col>76</xdr:col>
      <xdr:colOff>165100</xdr:colOff>
      <xdr:row>37</xdr:row>
      <xdr:rowOff>83782</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32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100309</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10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46761</xdr:rowOff>
    </xdr:from>
    <xdr:to>
      <xdr:col>72</xdr:col>
      <xdr:colOff>38100</xdr:colOff>
      <xdr:row>37</xdr:row>
      <xdr:rowOff>148361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3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164888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16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56686</xdr:rowOff>
    </xdr:from>
    <xdr:to>
      <xdr:col>67</xdr:col>
      <xdr:colOff>101600</xdr:colOff>
      <xdr:row>37</xdr:row>
      <xdr:rowOff>158286</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0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149413</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9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148971</xdr:rowOff>
    </xdr:from>
    <xdr:to>
      <xdr:col>85</xdr:col>
      <xdr:colOff>127000</xdr:colOff>
      <xdr:row>57</xdr:row>
      <xdr:rowOff>168529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21621"/>
          <a:ext cx="838200" cy="19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168529</xdr:rowOff>
    </xdr:from>
    <xdr:to>
      <xdr:col>81</xdr:col>
      <xdr:colOff>50800</xdr:colOff>
      <xdr:row>58</xdr:row>
      <xdr:rowOff>23292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941179"/>
          <a:ext cx="889000" cy="26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23292</xdr:rowOff>
    </xdr:from>
    <xdr:to>
      <xdr:col>76</xdr:col>
      <xdr:colOff>114300</xdr:colOff>
      <xdr:row>58</xdr:row>
      <xdr:rowOff>56706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967392"/>
          <a:ext cx="889000" cy="3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9589</xdr:rowOff>
    </xdr:from>
    <xdr:to>
      <xdr:col>71</xdr:col>
      <xdr:colOff>177800</xdr:colOff>
      <xdr:row>58</xdr:row>
      <xdr:rowOff>56706</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782239"/>
          <a:ext cx="889000" cy="218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159576</xdr:rowOff>
    </xdr:from>
    <xdr:to>
      <xdr:col>67</xdr:col>
      <xdr:colOff>101600</xdr:colOff>
      <xdr:row>57</xdr:row>
      <xdr:rowOff>89726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60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80853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853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98171</xdr:rowOff>
    </xdr:from>
    <xdr:to>
      <xdr:col>85</xdr:col>
      <xdr:colOff>177800</xdr:colOff>
      <xdr:row>58</xdr:row>
      <xdr:rowOff>28321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70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76598</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49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117729</xdr:rowOff>
    </xdr:from>
    <xdr:to>
      <xdr:col>81</xdr:col>
      <xdr:colOff>101600</xdr:colOff>
      <xdr:row>58</xdr:row>
      <xdr:rowOff>47879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9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39006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98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143942</xdr:rowOff>
    </xdr:from>
    <xdr:to>
      <xdr:col>76</xdr:col>
      <xdr:colOff>165100</xdr:colOff>
      <xdr:row>58</xdr:row>
      <xdr:rowOff>74092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16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65219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0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5906</xdr:rowOff>
    </xdr:from>
    <xdr:to>
      <xdr:col>72</xdr:col>
      <xdr:colOff>38100</xdr:colOff>
      <xdr:row>58</xdr:row>
      <xdr:rowOff>107506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50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98633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42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130239</xdr:rowOff>
    </xdr:from>
    <xdr:to>
      <xdr:col>67</xdr:col>
      <xdr:colOff>101600</xdr:colOff>
      <xdr:row>57</xdr:row>
      <xdr:rowOff>60389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3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76916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50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134717</xdr:rowOff>
    </xdr:from>
    <xdr:to>
      <xdr:col>67</xdr:col>
      <xdr:colOff>101600</xdr:colOff>
      <xdr:row>79</xdr:row>
      <xdr:rowOff>64867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07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81394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28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249299"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159665</xdr:rowOff>
    </xdr:from>
    <xdr:to>
      <xdr:col>85</xdr:col>
      <xdr:colOff>127000</xdr:colOff>
      <xdr:row>97</xdr:row>
      <xdr:rowOff>161455</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790315"/>
          <a:ext cx="838200" cy="1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157911</xdr:rowOff>
    </xdr:from>
    <xdr:to>
      <xdr:col>81</xdr:col>
      <xdr:colOff>50800</xdr:colOff>
      <xdr:row>97</xdr:row>
      <xdr:rowOff>159665</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788561"/>
          <a:ext cx="889000" cy="1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157911</xdr:rowOff>
    </xdr:from>
    <xdr:to>
      <xdr:col>76</xdr:col>
      <xdr:colOff>114300</xdr:colOff>
      <xdr:row>97</xdr:row>
      <xdr:rowOff>163207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788561"/>
          <a:ext cx="889000" cy="5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163207</xdr:rowOff>
    </xdr:from>
    <xdr:to>
      <xdr:col>71</xdr:col>
      <xdr:colOff>177800</xdr:colOff>
      <xdr:row>97</xdr:row>
      <xdr:rowOff>166700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793857"/>
          <a:ext cx="889000" cy="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154229</xdr:rowOff>
    </xdr:from>
    <xdr:to>
      <xdr:col>67</xdr:col>
      <xdr:colOff>101600</xdr:colOff>
      <xdr:row>95</xdr:row>
      <xdr:rowOff>84379</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270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100906</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045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110655</xdr:rowOff>
    </xdr:from>
    <xdr:to>
      <xdr:col>85</xdr:col>
      <xdr:colOff>177800</xdr:colOff>
      <xdr:row>98</xdr:row>
      <xdr:rowOff>40805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74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25582</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65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108865</xdr:rowOff>
    </xdr:from>
    <xdr:to>
      <xdr:col>81</xdr:col>
      <xdr:colOff>101600</xdr:colOff>
      <xdr:row>98</xdr:row>
      <xdr:rowOff>39015</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73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30142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832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107111</xdr:rowOff>
    </xdr:from>
    <xdr:to>
      <xdr:col>76</xdr:col>
      <xdr:colOff>165100</xdr:colOff>
      <xdr:row>98</xdr:row>
      <xdr:rowOff>37261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73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28388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83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112407</xdr:rowOff>
    </xdr:from>
    <xdr:to>
      <xdr:col>72</xdr:col>
      <xdr:colOff>38100</xdr:colOff>
      <xdr:row>98</xdr:row>
      <xdr:rowOff>42557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74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33684</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835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115900</xdr:rowOff>
    </xdr:from>
    <xdr:to>
      <xdr:col>67</xdr:col>
      <xdr:colOff>101600</xdr:colOff>
      <xdr:row>98</xdr:row>
      <xdr:rowOff>46050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7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37177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839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民生費は、住民一人当たり</a:t>
          </a:r>
          <a:r>
            <a:rPr kumimoji="1" lang="en-US" altLang="ja-JP" sz="1300">
              <a:latin typeface="ＭＳ Ｐゴシック" panose="020B0600070205080204" pitchFamily="50" charset="-128"/>
              <a:ea typeface="ＭＳ Ｐゴシック" panose="020B0600070205080204" pitchFamily="50" charset="-128"/>
            </a:rPr>
            <a:t>252,145</a:t>
          </a:r>
          <a:r>
            <a:rPr kumimoji="1" lang="ja-JP" altLang="en-US" sz="1300">
              <a:latin typeface="ＭＳ Ｐゴシック" panose="020B0600070205080204" pitchFamily="50" charset="-128"/>
              <a:ea typeface="ＭＳ Ｐゴシック" panose="020B0600070205080204" pitchFamily="50" charset="-128"/>
            </a:rPr>
            <a:t>円となっており、類似団体平均と比較すると</a:t>
          </a:r>
          <a:r>
            <a:rPr kumimoji="1" lang="en-US" altLang="ja-JP" sz="1300">
              <a:latin typeface="ＭＳ Ｐゴシック" panose="020B0600070205080204" pitchFamily="50" charset="-128"/>
              <a:ea typeface="ＭＳ Ｐゴシック" panose="020B0600070205080204" pitchFamily="50" charset="-128"/>
            </a:rPr>
            <a:t>49,352</a:t>
          </a:r>
          <a:r>
            <a:rPr kumimoji="1" lang="ja-JP" altLang="en-US" sz="1300">
              <a:latin typeface="ＭＳ Ｐゴシック" panose="020B0600070205080204" pitchFamily="50" charset="-128"/>
              <a:ea typeface="ＭＳ Ｐゴシック" panose="020B0600070205080204" pitchFamily="50" charset="-128"/>
            </a:rPr>
            <a:t>円多い状況にあります。これは、高い水準で推移している扶助費の支出が最も多い目的区分が民生費であることが大きな要因であると考えられます。また、昨年度と比較して住民一人あたりの決算額が増加した要因としては、扶助費と同様に、生活保護費や介護給付費・訓練等給付費の増加等や定額減税補足給付金等の物価高騰対策による補助金の増加が考えられます。</a:t>
          </a:r>
        </a:p>
        <a:p>
          <a:r>
            <a:rPr kumimoji="1" lang="ja-JP" altLang="en-US" sz="1300">
              <a:latin typeface="ＭＳ Ｐゴシック" panose="020B0600070205080204" pitchFamily="50" charset="-128"/>
              <a:ea typeface="ＭＳ Ｐゴシック" panose="020B0600070205080204" pitchFamily="50" charset="-128"/>
            </a:rPr>
            <a:t>　消防費は、</a:t>
          </a:r>
          <a:r>
            <a:rPr kumimoji="1" lang="en-US" altLang="ja-JP" sz="1300">
              <a:latin typeface="ＭＳ Ｐゴシック" panose="020B0600070205080204" pitchFamily="50" charset="-128"/>
              <a:ea typeface="ＭＳ Ｐゴシック" panose="020B0600070205080204" pitchFamily="50" charset="-128"/>
            </a:rPr>
            <a:t>R4</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か年かけて実施する（仮称）防災食育センター施設整備事業により増加傾向にあります。なお、施設整備については</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年度に全ての工事が完了しました。</a:t>
          </a:r>
        </a:p>
        <a:p>
          <a:r>
            <a:rPr kumimoji="1" lang="ja-JP" altLang="en-US" sz="1300">
              <a:latin typeface="ＭＳ Ｐゴシック" panose="020B0600070205080204" pitchFamily="50" charset="-128"/>
              <a:ea typeface="ＭＳ Ｐゴシック" panose="020B0600070205080204" pitchFamily="50" charset="-128"/>
            </a:rPr>
            <a:t>　総務費は、新型コロナウイルス感染症の影響により、国の緊急経済対策として</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年度に実施した特別定額給付金給付事業の目的区分が総務費に位置づくことから、全体的な平均値が底上げされています。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実質収支は、税連動交付金の増加や普通交付税の追加交付があったことなどから、</a:t>
          </a:r>
          <a:r>
            <a:rPr kumimoji="1" lang="en-US" altLang="ja-JP" sz="1400">
              <a:latin typeface="ＭＳ ゴシック" pitchFamily="49" charset="-128"/>
              <a:ea typeface="ＭＳ ゴシック" pitchFamily="49" charset="-128"/>
            </a:rPr>
            <a:t>1,381,543</a:t>
          </a:r>
          <a:r>
            <a:rPr kumimoji="1" lang="ja-JP" altLang="en-US" sz="1400">
              <a:latin typeface="ＭＳ ゴシック" pitchFamily="49" charset="-128"/>
              <a:ea typeface="ＭＳ ゴシック" pitchFamily="49" charset="-128"/>
            </a:rPr>
            <a:t>千円の黒字となりました。また、実質単年度収支は、基金の積立額は</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年度から微増したものの取崩しが上回ったため、</a:t>
          </a:r>
          <a:r>
            <a:rPr kumimoji="1" lang="en-US" altLang="ja-JP" sz="1400">
              <a:latin typeface="ＭＳ ゴシック" pitchFamily="49" charset="-128"/>
              <a:ea typeface="ＭＳ ゴシック" pitchFamily="49" charset="-128"/>
            </a:rPr>
            <a:t>385,389</a:t>
          </a:r>
          <a:r>
            <a:rPr kumimoji="1" lang="ja-JP" altLang="en-US" sz="1400">
              <a:latin typeface="ＭＳ ゴシック" pitchFamily="49" charset="-128"/>
              <a:ea typeface="ＭＳ ゴシック" pitchFamily="49" charset="-128"/>
            </a:rPr>
            <a:t>千円の赤字となりました。財政調整基金を標準財政規模と比較した比率については、財政調整基金の取崩しが大幅に増加したため、過去</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年間において最も低い数値となりました。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一般会計については、税連動交付金の増加や普通交付税の追加交付があったことから、黒字となっています。</a:t>
          </a:r>
        </a:p>
        <a:p>
          <a:r>
            <a:rPr kumimoji="1" lang="ja-JP" altLang="en-US" sz="1400">
              <a:latin typeface="ＭＳ ゴシック" pitchFamily="49" charset="-128"/>
              <a:ea typeface="ＭＳ ゴシック" pitchFamily="49" charset="-128"/>
            </a:rPr>
            <a:t>　特別会計については、一般会計からの多額の繰入金等により収支のバランスを図ったことから黒字となっており、国民健康保険事業特別会計においては</a:t>
          </a:r>
          <a:r>
            <a:rPr kumimoji="1" lang="en-US" altLang="ja-JP" sz="1400">
              <a:latin typeface="ＭＳ ゴシック" pitchFamily="49" charset="-128"/>
              <a:ea typeface="ＭＳ ゴシック" pitchFamily="49" charset="-128"/>
            </a:rPr>
            <a:t>198,205</a:t>
          </a:r>
          <a:r>
            <a:rPr kumimoji="1" lang="ja-JP" altLang="en-US" sz="1400">
              <a:latin typeface="ＭＳ ゴシック" pitchFamily="49" charset="-128"/>
              <a:ea typeface="ＭＳ ゴシック" pitchFamily="49" charset="-128"/>
            </a:rPr>
            <a:t>千円の黒字、介護保険特別会計においては</a:t>
          </a:r>
          <a:r>
            <a:rPr kumimoji="1" lang="en-US" altLang="ja-JP" sz="1400">
              <a:latin typeface="ＭＳ ゴシック" pitchFamily="49" charset="-128"/>
              <a:ea typeface="ＭＳ ゴシック" pitchFamily="49" charset="-128"/>
            </a:rPr>
            <a:t>79,171</a:t>
          </a:r>
          <a:r>
            <a:rPr kumimoji="1" lang="ja-JP" altLang="en-US" sz="1400">
              <a:latin typeface="ＭＳ ゴシック" pitchFamily="49" charset="-128"/>
              <a:ea typeface="ＭＳ ゴシック" pitchFamily="49" charset="-128"/>
            </a:rPr>
            <a:t>千円の黒字となり、その他の特別会計においても同様に一般会計からの繰入金により黒字となっています。</a:t>
          </a:r>
        </a:p>
        <a:p>
          <a:r>
            <a:rPr kumimoji="1" lang="ja-JP" altLang="en-US" sz="1400">
              <a:latin typeface="ＭＳ ゴシック" pitchFamily="49" charset="-128"/>
              <a:ea typeface="ＭＳ ゴシック" pitchFamily="49" charset="-128"/>
            </a:rPr>
            <a:t>　国民健康保険事業については、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年度は国保財政健全化計画に基づき税率改定を実施し段階的に繰入金の抑制を図りました。しかし、市内における高齢化の進行により保険給付費は増加の見通しとなり、予断が許せない状況にあります。</a:t>
          </a:r>
        </a:p>
        <a:p>
          <a:r>
            <a:rPr kumimoji="1" lang="ja-JP" altLang="en-US" sz="1400">
              <a:latin typeface="ＭＳ ゴシック" pitchFamily="49" charset="-128"/>
              <a:ea typeface="ＭＳ ゴシック" pitchFamily="49" charset="-128"/>
            </a:rPr>
            <a:t>　今後、一般会計繰入金の削減に向けて、国民健康保険事業においては引き続き国保財政計画を遂行していくとともに、介護保険事業においては、介護保険事業計画に基づき保険料の改定を段階的に行う予定です。</a:t>
          </a:r>
        </a:p>
        <a:p>
          <a:r>
            <a:rPr kumimoji="1" lang="ja-JP" altLang="en-US" sz="1400">
              <a:latin typeface="ＭＳ ゴシック" pitchFamily="49" charset="-128"/>
              <a:ea typeface="ＭＳ ゴシック" pitchFamily="49" charset="-128"/>
            </a:rPr>
            <a:t>　一般会計については、財源の根幹をなす市税収入の確保のため、納税指導や滞納処分により収納対策を強化を図るとともに、各特別会計において保険税等の定期的な見直しにより、自主財源の確保に努め、一般会計に依存しない経営の健全化を図る必要がありま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実質公債費比率（単年度）の各年度の推移は、</a:t>
          </a:r>
          <a:r>
            <a:rPr kumimoji="1" lang="en-US" altLang="ja-JP" sz="1200">
              <a:latin typeface="ＭＳ ゴシック" pitchFamily="49" charset="-128"/>
              <a:ea typeface="ＭＳ ゴシック" pitchFamily="49" charset="-128"/>
            </a:rPr>
            <a:t>R2</a:t>
          </a:r>
          <a:r>
            <a:rPr kumimoji="1" lang="ja-JP" altLang="en-US" sz="1200">
              <a:latin typeface="ＭＳ ゴシック" pitchFamily="49" charset="-128"/>
              <a:ea typeface="ＭＳ ゴシック" pitchFamily="49" charset="-128"/>
            </a:rPr>
            <a:t>年度が</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R3</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1.4</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R4</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2.0</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R5</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1.8</a:t>
          </a:r>
          <a:r>
            <a:rPr kumimoji="1" lang="ja-JP" altLang="en-US" sz="1200">
              <a:latin typeface="ＭＳ ゴシック" pitchFamily="49" charset="-128"/>
              <a:ea typeface="ＭＳ ゴシック" pitchFamily="49" charset="-128"/>
            </a:rPr>
            <a:t>％、</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年度は</a:t>
          </a:r>
          <a:r>
            <a:rPr kumimoji="1" lang="en-US" altLang="ja-JP" sz="1200">
              <a:latin typeface="ＭＳ ゴシック" pitchFamily="49" charset="-128"/>
              <a:ea typeface="ＭＳ ゴシック" pitchFamily="49" charset="-128"/>
            </a:rPr>
            <a:t>0.9</a:t>
          </a:r>
          <a:r>
            <a:rPr kumimoji="1" lang="ja-JP" altLang="en-US" sz="1200">
              <a:latin typeface="ＭＳ ゴシック" pitchFamily="49" charset="-128"/>
              <a:ea typeface="ＭＳ ゴシック" pitchFamily="49" charset="-128"/>
            </a:rPr>
            <a:t>％となっています。また、</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年度の３カ年平均の比率を類似団体平均と比較すると、当市の</a:t>
          </a:r>
          <a:r>
            <a:rPr kumimoji="1" lang="en-US" altLang="ja-JP" sz="1200">
              <a:latin typeface="ＭＳ ゴシック" pitchFamily="49" charset="-128"/>
              <a:ea typeface="ＭＳ ゴシック" pitchFamily="49" charset="-128"/>
            </a:rPr>
            <a:t>1.5</a:t>
          </a:r>
          <a:r>
            <a:rPr kumimoji="1" lang="ja-JP" altLang="en-US" sz="1200">
              <a:latin typeface="ＭＳ ゴシック" pitchFamily="49" charset="-128"/>
              <a:ea typeface="ＭＳ ゴシック" pitchFamily="49" charset="-128"/>
            </a:rPr>
            <a:t>％に対して類似団体平均が</a:t>
          </a:r>
          <a:r>
            <a:rPr kumimoji="1" lang="en-US" altLang="ja-JP" sz="1200">
              <a:latin typeface="ＭＳ ゴシック" pitchFamily="49" charset="-128"/>
              <a:ea typeface="ＭＳ ゴシック" pitchFamily="49" charset="-128"/>
            </a:rPr>
            <a:t>5.7</a:t>
          </a:r>
          <a:r>
            <a:rPr kumimoji="1" lang="ja-JP" altLang="en-US" sz="1200">
              <a:latin typeface="ＭＳ ゴシック" pitchFamily="49" charset="-128"/>
              <a:ea typeface="ＭＳ ゴシック" pitchFamily="49" charset="-128"/>
            </a:rPr>
            <a:t>％であり、健全な水準といえます。</a:t>
          </a:r>
        </a:p>
        <a:p>
          <a:r>
            <a:rPr kumimoji="1" lang="ja-JP" altLang="en-US" sz="1200">
              <a:latin typeface="ＭＳ ゴシック" pitchFamily="49" charset="-128"/>
              <a:ea typeface="ＭＳ ゴシック" pitchFamily="49" charset="-128"/>
            </a:rPr>
            <a:t>　前年度と比べて臨時財政対策債の元利償還額が減少したことにより、比率は減少しました。</a:t>
          </a:r>
        </a:p>
        <a:p>
          <a:r>
            <a:rPr kumimoji="1" lang="ja-JP" altLang="en-US" sz="1200">
              <a:latin typeface="ＭＳ ゴシック" pitchFamily="49" charset="-128"/>
              <a:ea typeface="ＭＳ ゴシック" pitchFamily="49" charset="-128"/>
            </a:rPr>
            <a:t>　今後においては、事業の必要性等を充分に検討し、起債に大きく依存しない財政運営に努めるとともに、市税等の納税指導や徴収強化を図り、引き続き健全な水準を維持できるよう努めます。</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東京都武蔵村山市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将来負担比率に関しては、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年度まで分子のマイナスを維持しており、健全な水準にあります。</a:t>
          </a:r>
        </a:p>
        <a:p>
          <a:r>
            <a:rPr kumimoji="1" lang="ja-JP" altLang="en-US" sz="1400">
              <a:latin typeface="ＭＳ ゴシック" pitchFamily="49" charset="-128"/>
              <a:ea typeface="ＭＳ ゴシック" pitchFamily="49" charset="-128"/>
            </a:rPr>
            <a:t>　地方債の残高は、発行額を抑制したことなどから、発行額が元金償還額を下回り、昨年度と比較して減少しました。</a:t>
          </a:r>
        </a:p>
        <a:p>
          <a:r>
            <a:rPr kumimoji="1" lang="ja-JP" altLang="en-US" sz="1400">
              <a:latin typeface="ＭＳ ゴシック" pitchFamily="49" charset="-128"/>
              <a:ea typeface="ＭＳ ゴシック" pitchFamily="49" charset="-128"/>
            </a:rPr>
            <a:t>　しかし、財政調整基金の基金残高が減少したため、将来負担比率は悪化しました。</a:t>
          </a:r>
        </a:p>
        <a:p>
          <a:r>
            <a:rPr kumimoji="1" lang="ja-JP" altLang="en-US" sz="1400">
              <a:latin typeface="ＭＳ ゴシック" pitchFamily="49" charset="-128"/>
              <a:ea typeface="ＭＳ ゴシック" pitchFamily="49" charset="-128"/>
            </a:rPr>
            <a:t>　今後においては、多摩都市モノレール延伸を見据えたまちづくり事業に係る将来負担額が増加することが見込まれるため、都市計画税の引き上げなどにより充当可能特定収入を確保するとともに、既存事業を見直すことで歳出を削減して財政調整基金をはじめとした各種基金の残高を維持し、比率の健全な水準を維持できるよう努めます。</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東京都武蔵村山市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基金全体の金額としては、前年度と比較して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990,172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ています。扶助費や他会計への繰出金などの支出の増加により財政調整基金の取崩しを行ったこと、（仮称）防災食育センターの備品整備基金の取崩しを行ったことにより、昨年度に比べ大幅に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少子高齢化による扶助費の増加、多摩都市モノレール延伸に向けた整備事業の実施により財源不足額が見込まれ、財政調整基金の残高が減少する見込みであるため、標準財政規模の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％以上を維持できるよう歳出削減に努め持続可能な財政運営に取り組んでいきます。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公共施設整備基金は各施設の老朽化に対応するため今後も基金残高を確保する必要があり、市有地売払収入等を積立原資として積立を行います。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減債基金は令和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年度臨時財政対策債の元利償還額に充当することから計画的な取崩しを行います。また、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年度に積立てを行った分については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年度に積立てを行った分については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年度の臨時財政対策債の元利償還額に充当を予定しています。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多摩都市モノレール基金については、目標額の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億円を達成したものの、多摩都市モノレール延伸に係る事業費は目標額を上回る見込みであるため、今後も多摩都市モノレール啓発物品の売払収入を積立原資として積み立てを行う予定です。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公共施設整備基金：公共施設や道路における新設、増設、改築、修繕など普通建設事業に活用します。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多摩都市モノレール基金：軌道交通が整備されていない本市において、公共交通の主力となる多摩都市モノレールの延伸に関する費用に活用します。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庁舎等用地取得基金：武蔵村山市庁舎及び武蔵村山市民会館の用地を取得する資金を積み立てます。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みどりの基金：公園、緑地等の用地の確保並びにみどりの保護及び育成事業に活用します。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防災食育センター備品整備基金：（仮称）武蔵村山市防災食育センターにおける各種機能を保持するために必要な備品等を整備するため、防衛施設周辺の生活環境の整備等に関する法律（昭和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年法律第</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号）第９条第２項に規定する特定防衛施設周辺整備調整交付金の一部を原資として積立てを行います。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公共施設整備基金：施設整備事業費や都市核地区土地区画整理事業等に充当したことから残高が減少しました。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多摩都市モノレール基金：多摩都市モノレールの延伸のために寄附されたふるさと寄附金を積み立てたため、残高が微増しました。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みどりの基金：樹木等剪定委託料等に対して、基金を取り崩したため減少しました。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防災食育センター備品整備基金：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に備品整備したことから残高は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円となりました。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引き続き計画的な積立てを行い、各基金の目的に沿った各種事業の財源確保に努めます。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財政調整基金残高については、前年度余剰金の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442,530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千円を積み立て、取崩額は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1,324,403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千円となったため、前年度と比較して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881,873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千円減少しました。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物価高騰の影響を受けた施設の維持管理経費や委託料などの物件費の増加が見込まれることに加え、超高齢化社会における扶助費の一層の増加、処遇改善による人件費の増加など、様々な要因から経常的な支出が増加する見込みであり、厳しい財政状況となる見通しですが、行政評価を活用し既存事業を見直すことで歳出を削減し、引き続き財政調整基金残高を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％以上となるよう確保に努めます。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年度に借り入れた臨時財政対策債の元利償還金及び令和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年度に積立てた分として、減債基金を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42,897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千円取り崩しました。また、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年度の普通交付税の再算定において、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年度及び</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年度の臨時財政対策債の元利償還金に充てることとして交付された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104,653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千円を基金に積立てました。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年度臨時財政対策債の元金償還については、今後も計画的に取崩しを行っていきます。また、</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年度積立分については、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年度に取崩すことを予定しています。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A07C348-050C-4254-8E67-6EC4EA97C2E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55C434-3345-4B97-8A4D-8ED2C9FF9C4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F0D05D57-7B16-4B8A-A63A-8DF04BA378D3}"/>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A5643C7-20B1-4968-A683-E3482232A9F4}"/>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ABC9045-18AA-4453-9985-757DAF38A321}"/>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A6FD830-B3BB-4748-82F7-AEC06389D18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DAD2AC42-4120-4A13-9D85-DC9B5DC0CB1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ABE9028C-2338-4FD9-AA2D-5BEC9F06CBF6}"/>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581A5D85-ED82-42AA-8A70-6087D6AC3CA3}"/>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C25FAE4-26BC-437C-A27E-F1674C787B1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072ECEA7-F655-4C3B-83CF-EDD53570374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0FDA8964-5FB0-4D2C-A91D-A313340C0863}"/>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FBAE6A3-A79B-4A0B-B14D-D51E163BEC2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B46EFE41-EC77-4496-AF5B-117BBF69F74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DFD5AE0-DA47-4E9A-B3F8-F04D92F69596}"/>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11358F2-CA55-4976-A090-D34207C51F4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3972AA17-C920-4707-88DB-14BC0E1A25E8}"/>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05AE6E22-0A60-4D05-B697-3879FD470A3A}"/>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959799C-C02D-488F-89BA-47CFB2A9ABDE}"/>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404B72-3645-4228-A33B-942A87086105}"/>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48657F3-DA35-4768-8810-EF5981251EE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8BFB6A3C-F123-4CA4-9311-76CDFC770CE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99CDB2B-940C-4CA0-A5DC-3EE4C7A8FE2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75621D48-6862-4D29-A5D5-57A2CE30BE1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3AFB705D-327C-423B-BCB5-73B958E92D3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0DD9872F-8B6E-442A-8867-8BF14A5DED6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AB74DE3A-FE29-4508-8E79-FAAF202AED6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A366D277-B199-4669-A689-6362EBC97903}"/>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3166A35-09DF-444E-931F-C0C46D231F7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7434DDD3-4D6C-4661-BC9B-6D109F8AD96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2EC923D6-A30F-4D3B-A97F-E82F62E8C70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93246C14-221C-42C1-9E22-3913E707F4F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2E49B0B-619E-448D-850D-99DA53F3071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6031B58-1463-4475-AFA5-FE5115175DF9}"/>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98FD595-60CA-4540-86FA-FE01A2FABB0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AE8B462-D046-428A-A5E2-FE5AF49048A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70ECECC3-66FB-4310-B6D1-BBD84E6A3157}"/>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62B8B66-C3B0-45B1-9B23-1956C1AA8E0A}"/>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EC5333B6-9532-4364-B9B4-AEE678D5C48C}"/>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FC6CB460-9032-4D03-A1A1-5E91084A2E2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AEED81F7-EEDC-4536-95B4-300C8DA160D5}"/>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5FBD934B-A81D-4175-AC3C-28F8E4B65295}"/>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F2D5803B-2A42-48EF-BD63-87E71847152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F81BAD34-2675-4A1B-96A0-D5BF3F095B0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BFF3832F-0FB6-43F7-A526-2E8E024AE67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29CEDDB6-77CC-4489-BC69-AC7F9E4876A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878E1A4-7968-4895-8157-A6F19265A7CA}"/>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3CCA890D-EF15-4F14-957B-8EC17B3C7253}"/>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9613853-8E0F-491B-A6A9-BA28C549CF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A72CE640-B9B2-47D3-BD31-4C61B0919308}"/>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9101BE5F-7B09-4074-90C9-45421522A3F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37F598A3-8BBB-4576-B432-F00266A213F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2EB3970D-5D46-4C01-8B6C-3390C83FE252}"/>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E81D6E4-EEC8-4357-A30F-FFC8020948F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ABCF84AE-EF1E-4C47-9634-FFB0DD401185}"/>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495B7C2E-F227-40A8-9566-120851E5BE1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CF661FAA-3C2A-4E7D-A0F2-9D65934CEF6D}"/>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有形固定資産減価償却率は全国及び東京都平均を下回り、類似団体内順位では上位にあります。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しかし、有形固定資産全体の傾向として、耐用年数に対して半分以上の年数が経過していることから、多くの施設で老朽化が年々進んでいる状況です。</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よって、</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総量抑制、廃統合を含めた最適配置、公民連携に取組みながら、公共施設の長期的、総合的な管理を推進していく必要があります。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3E16208-4595-4392-91BD-21E34AB71E37}"/>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0E871F7-0401-49A2-8374-923776D8D87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5E34E083-B26F-4408-BBAC-24188170B98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8B2C239E-2C07-4EAB-B359-61DBB84EAAF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4680ADA4-B666-41BA-8234-5E834EC9CA2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3DB56185-586F-4774-B531-A101EE15ED04}"/>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551506F-47F0-4431-8B16-C2C25D6D9EF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8492F80C-99EB-4653-9D39-570EA154FAF7}"/>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DD298BE8-149F-4616-8E22-B1FE57D581E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95F39499-6E57-4665-BF0C-BE29400208B3}"/>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95F0CF17-558C-401F-9204-1600E5CFDB68}"/>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E707E542-4894-4A99-9D03-0A6596AB7FD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22CD3930-EB70-4FF4-A988-3B87AF749CE2}"/>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892E73C6-F7D3-449B-A4F1-4821512EDA5F}"/>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C643A3B3-BB80-4C5F-9AD1-817731E2CC0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13811982-EC06-4BB8-9DF7-9A50A391C4D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75" name="直線コネクタ 74">
          <a:extLst>
            <a:ext uri="{FF2B5EF4-FFF2-40B4-BE49-F238E27FC236}">
              <a16:creationId xmlns:a16="http://schemas.microsoft.com/office/drawing/2014/main" id="{0B21CB51-EC8B-4686-88DD-D7BD84218FCA}"/>
            </a:ext>
          </a:extLst>
        </xdr:cNvPr>
        <xdr:cNvCxnSpPr/>
      </xdr:nvCxnSpPr>
      <xdr:spPr>
        <a:xfrm flipV="1">
          <a:off x="4760595" y="5280448"/>
          <a:ext cx="1270" cy="14609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76" name="有形固定資産減価償却率最小値テキスト">
          <a:extLst>
            <a:ext uri="{FF2B5EF4-FFF2-40B4-BE49-F238E27FC236}">
              <a16:creationId xmlns:a16="http://schemas.microsoft.com/office/drawing/2014/main" id="{2A7AC3A5-0F33-4B16-AD88-E4A5496FE259}"/>
            </a:ext>
          </a:extLst>
        </xdr:cNvPr>
        <xdr:cNvSpPr txBox="1"/>
      </xdr:nvSpPr>
      <xdr:spPr>
        <a:xfrm>
          <a:off x="4813300" y="6745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77" name="直線コネクタ 76">
          <a:extLst>
            <a:ext uri="{FF2B5EF4-FFF2-40B4-BE49-F238E27FC236}">
              <a16:creationId xmlns:a16="http://schemas.microsoft.com/office/drawing/2014/main" id="{56EC88CD-BB53-4023-9208-802FCDD51A76}"/>
            </a:ext>
          </a:extLst>
        </xdr:cNvPr>
        <xdr:cNvCxnSpPr/>
      </xdr:nvCxnSpPr>
      <xdr:spPr>
        <a:xfrm>
          <a:off x="4673600" y="674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8" name="有形固定資産減価償却率最大値テキスト">
          <a:extLst>
            <a:ext uri="{FF2B5EF4-FFF2-40B4-BE49-F238E27FC236}">
              <a16:creationId xmlns:a16="http://schemas.microsoft.com/office/drawing/2014/main" id="{CC087D6F-6A33-4F59-81A1-E9A3378CEB10}"/>
            </a:ext>
          </a:extLst>
        </xdr:cNvPr>
        <xdr:cNvSpPr txBox="1"/>
      </xdr:nvSpPr>
      <xdr:spPr>
        <a:xfrm>
          <a:off x="4813300" y="5055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9" name="直線コネクタ 78">
          <a:extLst>
            <a:ext uri="{FF2B5EF4-FFF2-40B4-BE49-F238E27FC236}">
              <a16:creationId xmlns:a16="http://schemas.microsoft.com/office/drawing/2014/main" id="{4BDE2AA0-4014-4C78-BC78-C420F2D6934D}"/>
            </a:ext>
          </a:extLst>
        </xdr:cNvPr>
        <xdr:cNvCxnSpPr/>
      </xdr:nvCxnSpPr>
      <xdr:spPr>
        <a:xfrm>
          <a:off x="4673600" y="528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80" name="有形固定資産減価償却率平均値テキスト">
          <a:extLst>
            <a:ext uri="{FF2B5EF4-FFF2-40B4-BE49-F238E27FC236}">
              <a16:creationId xmlns:a16="http://schemas.microsoft.com/office/drawing/2014/main" id="{BDE46A50-7AFD-420E-B975-C24D3EB4A531}"/>
            </a:ext>
          </a:extLst>
        </xdr:cNvPr>
        <xdr:cNvSpPr txBox="1"/>
      </xdr:nvSpPr>
      <xdr:spPr>
        <a:xfrm>
          <a:off x="4813300" y="61796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81" name="フローチャート: 判断 80">
          <a:extLst>
            <a:ext uri="{FF2B5EF4-FFF2-40B4-BE49-F238E27FC236}">
              <a16:creationId xmlns:a16="http://schemas.microsoft.com/office/drawing/2014/main" id="{3F54566B-20D1-4903-857C-CB408CCDDA2F}"/>
            </a:ext>
          </a:extLst>
        </xdr:cNvPr>
        <xdr:cNvSpPr/>
      </xdr:nvSpPr>
      <xdr:spPr>
        <a:xfrm>
          <a:off x="4711700" y="620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82" name="フローチャート: 判断 81">
          <a:extLst>
            <a:ext uri="{FF2B5EF4-FFF2-40B4-BE49-F238E27FC236}">
              <a16:creationId xmlns:a16="http://schemas.microsoft.com/office/drawing/2014/main" id="{ECCAB65E-975B-422C-ABC2-EE897650861D}"/>
            </a:ext>
          </a:extLst>
        </xdr:cNvPr>
        <xdr:cNvSpPr/>
      </xdr:nvSpPr>
      <xdr:spPr>
        <a:xfrm>
          <a:off x="40005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83" name="フローチャート: 判断 82">
          <a:extLst>
            <a:ext uri="{FF2B5EF4-FFF2-40B4-BE49-F238E27FC236}">
              <a16:creationId xmlns:a16="http://schemas.microsoft.com/office/drawing/2014/main" id="{6312EA6A-69A6-41BA-8155-75BACD3C6DB9}"/>
            </a:ext>
          </a:extLst>
        </xdr:cNvPr>
        <xdr:cNvSpPr/>
      </xdr:nvSpPr>
      <xdr:spPr>
        <a:xfrm>
          <a:off x="3238500" y="613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84" name="フローチャート: 判断 83">
          <a:extLst>
            <a:ext uri="{FF2B5EF4-FFF2-40B4-BE49-F238E27FC236}">
              <a16:creationId xmlns:a16="http://schemas.microsoft.com/office/drawing/2014/main" id="{0CF8B228-7A8A-4B93-BCBF-9EBB51CF0305}"/>
            </a:ext>
          </a:extLst>
        </xdr:cNvPr>
        <xdr:cNvSpPr/>
      </xdr:nvSpPr>
      <xdr:spPr>
        <a:xfrm>
          <a:off x="2476500" y="6114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85" name="フローチャート: 判断 84">
          <a:extLst>
            <a:ext uri="{FF2B5EF4-FFF2-40B4-BE49-F238E27FC236}">
              <a16:creationId xmlns:a16="http://schemas.microsoft.com/office/drawing/2014/main" id="{A069F0FC-B118-40C6-B9C9-36ED7A8DA8A4}"/>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D640166-25E5-451A-B963-7F5CD88CA57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73ABFC7-EED8-465A-9933-651C00F0BBA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86D9D864-0411-4A79-A6FB-052EA21E7A1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618D091-0217-44E5-A71E-4904C219C61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F751C803-7759-4B75-BE39-6E7BF145B4E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108585</xdr:rowOff>
    </xdr:from>
    <xdr:to>
      <xdr:col>23</xdr:col>
      <xdr:colOff>136525</xdr:colOff>
      <xdr:row>30</xdr:row>
      <xdr:rowOff>38735</xdr:rowOff>
    </xdr:to>
    <xdr:sp macro="" textlink="">
      <xdr:nvSpPr>
        <xdr:cNvPr id="91" name="楕円 90">
          <a:extLst>
            <a:ext uri="{FF2B5EF4-FFF2-40B4-BE49-F238E27FC236}">
              <a16:creationId xmlns:a16="http://schemas.microsoft.com/office/drawing/2014/main" id="{4CF57EDD-D936-491F-9A12-B741E5605EF1}"/>
            </a:ext>
          </a:extLst>
        </xdr:cNvPr>
        <xdr:cNvSpPr/>
      </xdr:nvSpPr>
      <xdr:spPr>
        <a:xfrm>
          <a:off x="47117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131462</xdr:rowOff>
    </xdr:from>
    <xdr:ext cx="405111" cy="259045"/>
    <xdr:sp macro="" textlink="">
      <xdr:nvSpPr>
        <xdr:cNvPr id="92" name="有形固定資産減価償却率該当値テキスト">
          <a:extLst>
            <a:ext uri="{FF2B5EF4-FFF2-40B4-BE49-F238E27FC236}">
              <a16:creationId xmlns:a16="http://schemas.microsoft.com/office/drawing/2014/main" id="{0DB81F5F-9625-4C82-A99D-62A726D52EA6}"/>
            </a:ext>
          </a:extLst>
        </xdr:cNvPr>
        <xdr:cNvSpPr txBox="1"/>
      </xdr:nvSpPr>
      <xdr:spPr>
        <a:xfrm>
          <a:off x="4813300"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131445</xdr:rowOff>
    </xdr:from>
    <xdr:to>
      <xdr:col>19</xdr:col>
      <xdr:colOff>187325</xdr:colOff>
      <xdr:row>31</xdr:row>
      <xdr:rowOff>61595</xdr:rowOff>
    </xdr:to>
    <xdr:sp macro="" textlink="">
      <xdr:nvSpPr>
        <xdr:cNvPr id="93" name="楕円 92">
          <a:extLst>
            <a:ext uri="{FF2B5EF4-FFF2-40B4-BE49-F238E27FC236}">
              <a16:creationId xmlns:a16="http://schemas.microsoft.com/office/drawing/2014/main" id="{D8FF3A08-AF04-484D-A3F4-3947D7343B93}"/>
            </a:ext>
          </a:extLst>
        </xdr:cNvPr>
        <xdr:cNvSpPr/>
      </xdr:nvSpPr>
      <xdr:spPr>
        <a:xfrm>
          <a:off x="4000500" y="6046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159385</xdr:rowOff>
    </xdr:from>
    <xdr:to>
      <xdr:col>23</xdr:col>
      <xdr:colOff>85725</xdr:colOff>
      <xdr:row>31</xdr:row>
      <xdr:rowOff>10795</xdr:rowOff>
    </xdr:to>
    <xdr:cxnSp macro="">
      <xdr:nvCxnSpPr>
        <xdr:cNvPr id="94" name="直線コネクタ 93">
          <a:extLst>
            <a:ext uri="{FF2B5EF4-FFF2-40B4-BE49-F238E27FC236}">
              <a16:creationId xmlns:a16="http://schemas.microsoft.com/office/drawing/2014/main" id="{A0985FF8-599D-434B-A524-B5AD0412643E}"/>
            </a:ext>
          </a:extLst>
        </xdr:cNvPr>
        <xdr:cNvCxnSpPr/>
      </xdr:nvCxnSpPr>
      <xdr:spPr>
        <a:xfrm flipV="1">
          <a:off x="4051300" y="5902960"/>
          <a:ext cx="7112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91863</xdr:rowOff>
    </xdr:from>
    <xdr:to>
      <xdr:col>15</xdr:col>
      <xdr:colOff>187325</xdr:colOff>
      <xdr:row>31</xdr:row>
      <xdr:rowOff>22013</xdr:rowOff>
    </xdr:to>
    <xdr:sp macro="" textlink="">
      <xdr:nvSpPr>
        <xdr:cNvPr id="95" name="楕円 94">
          <a:extLst>
            <a:ext uri="{FF2B5EF4-FFF2-40B4-BE49-F238E27FC236}">
              <a16:creationId xmlns:a16="http://schemas.microsoft.com/office/drawing/2014/main" id="{444AC3A4-C745-42FA-974F-7761880CA4A9}"/>
            </a:ext>
          </a:extLst>
        </xdr:cNvPr>
        <xdr:cNvSpPr/>
      </xdr:nvSpPr>
      <xdr:spPr>
        <a:xfrm>
          <a:off x="3238500" y="600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142663</xdr:rowOff>
    </xdr:from>
    <xdr:to>
      <xdr:col>19</xdr:col>
      <xdr:colOff>136525</xdr:colOff>
      <xdr:row>31</xdr:row>
      <xdr:rowOff>10795</xdr:rowOff>
    </xdr:to>
    <xdr:cxnSp macro="">
      <xdr:nvCxnSpPr>
        <xdr:cNvPr id="96" name="直線コネクタ 95">
          <a:extLst>
            <a:ext uri="{FF2B5EF4-FFF2-40B4-BE49-F238E27FC236}">
              <a16:creationId xmlns:a16="http://schemas.microsoft.com/office/drawing/2014/main" id="{7E4DD438-4C8C-4936-9381-076E9BE3066C}"/>
            </a:ext>
          </a:extLst>
        </xdr:cNvPr>
        <xdr:cNvCxnSpPr/>
      </xdr:nvCxnSpPr>
      <xdr:spPr>
        <a:xfrm>
          <a:off x="3289300" y="605768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45085</xdr:rowOff>
    </xdr:from>
    <xdr:to>
      <xdr:col>11</xdr:col>
      <xdr:colOff>187325</xdr:colOff>
      <xdr:row>30</xdr:row>
      <xdr:rowOff>146685</xdr:rowOff>
    </xdr:to>
    <xdr:sp macro="" textlink="">
      <xdr:nvSpPr>
        <xdr:cNvPr id="97" name="楕円 96">
          <a:extLst>
            <a:ext uri="{FF2B5EF4-FFF2-40B4-BE49-F238E27FC236}">
              <a16:creationId xmlns:a16="http://schemas.microsoft.com/office/drawing/2014/main" id="{6C194C84-5D66-4139-89ED-87D5AEDDC2C7}"/>
            </a:ext>
          </a:extLst>
        </xdr:cNvPr>
        <xdr:cNvSpPr/>
      </xdr:nvSpPr>
      <xdr:spPr>
        <a:xfrm>
          <a:off x="2476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95885</xdr:rowOff>
    </xdr:from>
    <xdr:to>
      <xdr:col>15</xdr:col>
      <xdr:colOff>136525</xdr:colOff>
      <xdr:row>30</xdr:row>
      <xdr:rowOff>142663</xdr:rowOff>
    </xdr:to>
    <xdr:cxnSp macro="">
      <xdr:nvCxnSpPr>
        <xdr:cNvPr id="98" name="直線コネクタ 97">
          <a:extLst>
            <a:ext uri="{FF2B5EF4-FFF2-40B4-BE49-F238E27FC236}">
              <a16:creationId xmlns:a16="http://schemas.microsoft.com/office/drawing/2014/main" id="{200362E8-401C-41AC-A600-4C584A654EAF}"/>
            </a:ext>
          </a:extLst>
        </xdr:cNvPr>
        <xdr:cNvCxnSpPr/>
      </xdr:nvCxnSpPr>
      <xdr:spPr>
        <a:xfrm>
          <a:off x="2527300" y="6010910"/>
          <a:ext cx="762000" cy="46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5503</xdr:rowOff>
    </xdr:from>
    <xdr:to>
      <xdr:col>7</xdr:col>
      <xdr:colOff>187325</xdr:colOff>
      <xdr:row>30</xdr:row>
      <xdr:rowOff>107103</xdr:rowOff>
    </xdr:to>
    <xdr:sp macro="" textlink="">
      <xdr:nvSpPr>
        <xdr:cNvPr id="99" name="楕円 98">
          <a:extLst>
            <a:ext uri="{FF2B5EF4-FFF2-40B4-BE49-F238E27FC236}">
              <a16:creationId xmlns:a16="http://schemas.microsoft.com/office/drawing/2014/main" id="{04D768DA-E79B-4386-A412-78593AD2EBB8}"/>
            </a:ext>
          </a:extLst>
        </xdr:cNvPr>
        <xdr:cNvSpPr/>
      </xdr:nvSpPr>
      <xdr:spPr>
        <a:xfrm>
          <a:off x="1714500" y="5920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56303</xdr:rowOff>
    </xdr:from>
    <xdr:to>
      <xdr:col>11</xdr:col>
      <xdr:colOff>136525</xdr:colOff>
      <xdr:row>30</xdr:row>
      <xdr:rowOff>95885</xdr:rowOff>
    </xdr:to>
    <xdr:cxnSp macro="">
      <xdr:nvCxnSpPr>
        <xdr:cNvPr id="100" name="直線コネクタ 99">
          <a:extLst>
            <a:ext uri="{FF2B5EF4-FFF2-40B4-BE49-F238E27FC236}">
              <a16:creationId xmlns:a16="http://schemas.microsoft.com/office/drawing/2014/main" id="{BC4AF823-8D5C-42A9-9521-54771908B93B}"/>
            </a:ext>
          </a:extLst>
        </xdr:cNvPr>
        <xdr:cNvCxnSpPr/>
      </xdr:nvCxnSpPr>
      <xdr:spPr>
        <a:xfrm>
          <a:off x="1765300" y="5971328"/>
          <a:ext cx="762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101" name="n_1aveValue有形固定資産減価償却率">
          <a:extLst>
            <a:ext uri="{FF2B5EF4-FFF2-40B4-BE49-F238E27FC236}">
              <a16:creationId xmlns:a16="http://schemas.microsoft.com/office/drawing/2014/main" id="{87A38C4F-E150-435C-8286-53789D1F8D38}"/>
            </a:ext>
          </a:extLst>
        </xdr:cNvPr>
        <xdr:cNvSpPr txBox="1"/>
      </xdr:nvSpPr>
      <xdr:spPr>
        <a:xfrm>
          <a:off x="3836044" y="6254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aveValue有形固定資産減価償却率">
          <a:extLst>
            <a:ext uri="{FF2B5EF4-FFF2-40B4-BE49-F238E27FC236}">
              <a16:creationId xmlns:a16="http://schemas.microsoft.com/office/drawing/2014/main" id="{7349D326-AC3B-430E-91E4-DD7F7FB58BAA}"/>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103" name="n_3aveValue有形固定資産減価償却率">
          <a:extLst>
            <a:ext uri="{FF2B5EF4-FFF2-40B4-BE49-F238E27FC236}">
              <a16:creationId xmlns:a16="http://schemas.microsoft.com/office/drawing/2014/main" id="{4FC894AF-4C96-487D-BBB8-94A9ABE767F6}"/>
            </a:ext>
          </a:extLst>
        </xdr:cNvPr>
        <xdr:cNvSpPr txBox="1"/>
      </xdr:nvSpPr>
      <xdr:spPr>
        <a:xfrm>
          <a:off x="2324744" y="620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104" name="n_4aveValue有形固定資産減価償却率">
          <a:extLst>
            <a:ext uri="{FF2B5EF4-FFF2-40B4-BE49-F238E27FC236}">
              <a16:creationId xmlns:a16="http://schemas.microsoft.com/office/drawing/2014/main" id="{74FA0C3B-310B-4E28-9B6D-B1D33DD8E5D1}"/>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78122</xdr:rowOff>
    </xdr:from>
    <xdr:ext cx="405111" cy="259045"/>
    <xdr:sp macro="" textlink="">
      <xdr:nvSpPr>
        <xdr:cNvPr id="105" name="n_1mainValue有形固定資産減価償却率">
          <a:extLst>
            <a:ext uri="{FF2B5EF4-FFF2-40B4-BE49-F238E27FC236}">
              <a16:creationId xmlns:a16="http://schemas.microsoft.com/office/drawing/2014/main" id="{21AEF29D-2E63-493B-8992-67BDFC83B9F8}"/>
            </a:ext>
          </a:extLst>
        </xdr:cNvPr>
        <xdr:cNvSpPr txBox="1"/>
      </xdr:nvSpPr>
      <xdr:spPr>
        <a:xfrm>
          <a:off x="3836044" y="582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106" name="n_2mainValue有形固定資産減価償却率">
          <a:extLst>
            <a:ext uri="{FF2B5EF4-FFF2-40B4-BE49-F238E27FC236}">
              <a16:creationId xmlns:a16="http://schemas.microsoft.com/office/drawing/2014/main" id="{EEFFAF9E-BC2E-4A31-B53C-48D06633A743}"/>
            </a:ext>
          </a:extLst>
        </xdr:cNvPr>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163212</xdr:rowOff>
    </xdr:from>
    <xdr:ext cx="405111" cy="259045"/>
    <xdr:sp macro="" textlink="">
      <xdr:nvSpPr>
        <xdr:cNvPr id="107" name="n_3mainValue有形固定資産減価償却率">
          <a:extLst>
            <a:ext uri="{FF2B5EF4-FFF2-40B4-BE49-F238E27FC236}">
              <a16:creationId xmlns:a16="http://schemas.microsoft.com/office/drawing/2014/main" id="{B172DF0B-66E9-4AA0-810D-1773800B4C77}"/>
            </a:ext>
          </a:extLst>
        </xdr:cNvPr>
        <xdr:cNvSpPr txBox="1"/>
      </xdr:nvSpPr>
      <xdr:spPr>
        <a:xfrm>
          <a:off x="2324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123630</xdr:rowOff>
    </xdr:from>
    <xdr:ext cx="405111" cy="259045"/>
    <xdr:sp macro="" textlink="">
      <xdr:nvSpPr>
        <xdr:cNvPr id="108" name="n_4mainValue有形固定資産減価償却率">
          <a:extLst>
            <a:ext uri="{FF2B5EF4-FFF2-40B4-BE49-F238E27FC236}">
              <a16:creationId xmlns:a16="http://schemas.microsoft.com/office/drawing/2014/main" id="{F4735A00-8E3C-434E-B915-28C6179DC1CA}"/>
            </a:ext>
          </a:extLst>
        </xdr:cNvPr>
        <xdr:cNvSpPr txBox="1"/>
      </xdr:nvSpPr>
      <xdr:spPr>
        <a:xfrm>
          <a:off x="1562744"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CE9AEC69-C496-45A4-9595-7AD5D21B109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20853A1-8670-47E6-A576-81CE76D7D1F5}"/>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71EAC471-5B39-499F-893D-1E9E343EDDD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76B6B95-1473-4694-8B2A-60E5AC3170C2}"/>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67F9A76-91FC-40F3-8D34-17ED466E0CAB}"/>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56980383-7E33-4543-9866-89B43ADC706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F9CD06C-C4D0-4515-9686-1EA8A9F4D17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4B933892-90E3-4EBE-82D8-A40423135B8B}"/>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30B0D0E0-6405-437B-9DD7-FA6863CA981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DDB94C8B-19DA-49A9-AB13-CED6B8D18C2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CEBE8F63-88A2-4442-969D-C6D04331FAA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02A5062-ED62-48C5-A40F-4DF1D7304C7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676A4724-FAAB-48FD-9E0C-A323EC15766D}"/>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年度の債務償還比率は、全国平均より高く、類似団体内順位は中位の結果となっています。分子の将来負担額の増加及び分母の経常一般財源の増加に伴う償還充当限度額の減少により、比率は</a:t>
          </a:r>
          <a:r>
            <a:rPr kumimoji="1" lang="en-US" altLang="ja-JP" sz="1100">
              <a:latin typeface="ＭＳ Ｐゴシック" panose="020B0600070205080204" pitchFamily="50" charset="-128"/>
              <a:ea typeface="ＭＳ Ｐゴシック" panose="020B0600070205080204" pitchFamily="50" charset="-128"/>
            </a:rPr>
            <a:t>153.7</a:t>
          </a:r>
          <a:r>
            <a:rPr kumimoji="1" lang="ja-JP" altLang="en-US" sz="1100">
              <a:latin typeface="ＭＳ Ｐゴシック" panose="020B0600070205080204" pitchFamily="50" charset="-128"/>
              <a:ea typeface="ＭＳ Ｐゴシック" panose="020B0600070205080204" pitchFamily="50" charset="-128"/>
            </a:rPr>
            <a:t>ポイント悪化しました。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にかけて、（仮称）防災食育センター整備事業において多額の起債の借入を行ったため、今後も比率が上昇することが見込まれます。また、多摩都市モノレール沿線整備事業、都市計画道路事業の地方債発行が見込まれることから、起債の適正な運用及び抑制に取り組む必要があります。</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1E02CFF7-F7AD-4F0C-971C-1B5144095A92}"/>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4E2E656C-0D51-4443-B1B1-BE64869624CB}"/>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00594D44-371D-480B-80D3-89ABAEEAB3C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8C0D83A3-2BAA-4BA0-865B-2CC6ACFE3DA7}"/>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6" name="テキスト ボックス 125">
          <a:extLst>
            <a:ext uri="{FF2B5EF4-FFF2-40B4-BE49-F238E27FC236}">
              <a16:creationId xmlns:a16="http://schemas.microsoft.com/office/drawing/2014/main" id="{75BC588C-2A0D-4342-9409-D864030646CA}"/>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AFC13D45-5A5A-4B25-B7D7-E295D4BC8E1E}"/>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31D0D399-E593-4AF8-8B06-09022441163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E9B66A7-D0EA-4FC5-A55A-C3E0FA1E08CD}"/>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1FCF60E0-BF9A-4C5F-9315-EB5EB5188113}"/>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9D45819A-39A7-4BCF-B3AC-A8F2F774AD0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8EA52388-E4AA-443E-BF17-5CFC69AAA7A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C62DFA64-447B-4F45-9DBA-45584773B937}"/>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78738361-68E1-4A7C-ADA7-D14A557CA32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0AE7E8F5-AE72-4EFF-8BEE-6CD83C5BC9CC}"/>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539C0EEE-2BC2-48E7-8B04-358095598B2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37" name="直線コネクタ 136">
          <a:extLst>
            <a:ext uri="{FF2B5EF4-FFF2-40B4-BE49-F238E27FC236}">
              <a16:creationId xmlns:a16="http://schemas.microsoft.com/office/drawing/2014/main" id="{C2CAF684-D628-4A83-9AC6-CA746372DE2E}"/>
            </a:ext>
          </a:extLst>
        </xdr:cNvPr>
        <xdr:cNvCxnSpPr/>
      </xdr:nvCxnSpPr>
      <xdr:spPr>
        <a:xfrm flipV="1">
          <a:off x="14793595" y="5312833"/>
          <a:ext cx="1269" cy="1394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8" name="債務償還比率最小値テキスト">
          <a:extLst>
            <a:ext uri="{FF2B5EF4-FFF2-40B4-BE49-F238E27FC236}">
              <a16:creationId xmlns:a16="http://schemas.microsoft.com/office/drawing/2014/main" id="{CD75276A-E1B7-4C8F-A1B5-F60D523E5A81}"/>
            </a:ext>
          </a:extLst>
        </xdr:cNvPr>
        <xdr:cNvSpPr txBox="1"/>
      </xdr:nvSpPr>
      <xdr:spPr>
        <a:xfrm>
          <a:off x="14846300" y="67108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9" name="直線コネクタ 138">
          <a:extLst>
            <a:ext uri="{FF2B5EF4-FFF2-40B4-BE49-F238E27FC236}">
              <a16:creationId xmlns:a16="http://schemas.microsoft.com/office/drawing/2014/main" id="{60C392A0-95D6-41F2-A492-24D12D17BF15}"/>
            </a:ext>
          </a:extLst>
        </xdr:cNvPr>
        <xdr:cNvCxnSpPr/>
      </xdr:nvCxnSpPr>
      <xdr:spPr>
        <a:xfrm>
          <a:off x="14706600" y="67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D863623E-E2A2-4356-AB6A-ED42A999818C}"/>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4310D7EF-33BD-4AF7-9B55-9A7C4AA2AA0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42" name="債務償還比率平均値テキスト">
          <a:extLst>
            <a:ext uri="{FF2B5EF4-FFF2-40B4-BE49-F238E27FC236}">
              <a16:creationId xmlns:a16="http://schemas.microsoft.com/office/drawing/2014/main" id="{D2617916-DC07-40E3-B942-6BE481E0AA0F}"/>
            </a:ext>
          </a:extLst>
        </xdr:cNvPr>
        <xdr:cNvSpPr txBox="1"/>
      </xdr:nvSpPr>
      <xdr:spPr>
        <a:xfrm>
          <a:off x="14846300" y="5731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43" name="フローチャート: 判断 142">
          <a:extLst>
            <a:ext uri="{FF2B5EF4-FFF2-40B4-BE49-F238E27FC236}">
              <a16:creationId xmlns:a16="http://schemas.microsoft.com/office/drawing/2014/main" id="{66C75C91-8D65-4698-A221-7B0EF92E86B4}"/>
            </a:ext>
          </a:extLst>
        </xdr:cNvPr>
        <xdr:cNvSpPr/>
      </xdr:nvSpPr>
      <xdr:spPr>
        <a:xfrm>
          <a:off x="14744700" y="5880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44" name="フローチャート: 判断 143">
          <a:extLst>
            <a:ext uri="{FF2B5EF4-FFF2-40B4-BE49-F238E27FC236}">
              <a16:creationId xmlns:a16="http://schemas.microsoft.com/office/drawing/2014/main" id="{36C80947-7521-437D-A502-D085CD453973}"/>
            </a:ext>
          </a:extLst>
        </xdr:cNvPr>
        <xdr:cNvSpPr/>
      </xdr:nvSpPr>
      <xdr:spPr>
        <a:xfrm>
          <a:off x="14033500" y="5882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45" name="フローチャート: 判断 144">
          <a:extLst>
            <a:ext uri="{FF2B5EF4-FFF2-40B4-BE49-F238E27FC236}">
              <a16:creationId xmlns:a16="http://schemas.microsoft.com/office/drawing/2014/main" id="{4177E9B3-F7BF-4E73-816B-6752DE4FABEC}"/>
            </a:ext>
          </a:extLst>
        </xdr:cNvPr>
        <xdr:cNvSpPr/>
      </xdr:nvSpPr>
      <xdr:spPr>
        <a:xfrm>
          <a:off x="13271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46" name="フローチャート: 判断 145">
          <a:extLst>
            <a:ext uri="{FF2B5EF4-FFF2-40B4-BE49-F238E27FC236}">
              <a16:creationId xmlns:a16="http://schemas.microsoft.com/office/drawing/2014/main" id="{A4C14087-7E32-44DC-947C-A6CB5C7A56DD}"/>
            </a:ext>
          </a:extLst>
        </xdr:cNvPr>
        <xdr:cNvSpPr/>
      </xdr:nvSpPr>
      <xdr:spPr>
        <a:xfrm>
          <a:off x="12509500"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7" name="フローチャート: 判断 146">
          <a:extLst>
            <a:ext uri="{FF2B5EF4-FFF2-40B4-BE49-F238E27FC236}">
              <a16:creationId xmlns:a16="http://schemas.microsoft.com/office/drawing/2014/main" id="{969D8022-FBA9-4C51-B263-E3188C57B20D}"/>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E655394B-09AC-42E1-9BEC-0E603B7050F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1D45D08D-3EA5-4C08-83FC-EAB2AB8A6C6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6472BFEB-4A00-4F7A-9B57-410C43224DF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1111219-5E1D-4999-B144-D138D3C1CAF5}"/>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2A7FB5F7-B1C5-4AF5-8777-99057703405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53121</xdr:rowOff>
    </xdr:from>
    <xdr:to>
      <xdr:col>76</xdr:col>
      <xdr:colOff>73025</xdr:colOff>
      <xdr:row>30</xdr:row>
      <xdr:rowOff>154721</xdr:rowOff>
    </xdr:to>
    <xdr:sp macro="" textlink="">
      <xdr:nvSpPr>
        <xdr:cNvPr id="153" name="楕円 152">
          <a:extLst>
            <a:ext uri="{FF2B5EF4-FFF2-40B4-BE49-F238E27FC236}">
              <a16:creationId xmlns:a16="http://schemas.microsoft.com/office/drawing/2014/main" id="{82414A97-3E37-459A-A527-0C784C101F89}"/>
            </a:ext>
          </a:extLst>
        </xdr:cNvPr>
        <xdr:cNvSpPr/>
      </xdr:nvSpPr>
      <xdr:spPr>
        <a:xfrm>
          <a:off x="14744700" y="596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31548</xdr:rowOff>
    </xdr:from>
    <xdr:ext cx="469744" cy="259045"/>
    <xdr:sp macro="" textlink="">
      <xdr:nvSpPr>
        <xdr:cNvPr id="154" name="債務償還比率該当値テキスト">
          <a:extLst>
            <a:ext uri="{FF2B5EF4-FFF2-40B4-BE49-F238E27FC236}">
              <a16:creationId xmlns:a16="http://schemas.microsoft.com/office/drawing/2014/main" id="{3BBDA6A6-897A-45ED-9DAA-15627D8AF856}"/>
            </a:ext>
          </a:extLst>
        </xdr:cNvPr>
        <xdr:cNvSpPr txBox="1"/>
      </xdr:nvSpPr>
      <xdr:spPr>
        <a:xfrm>
          <a:off x="14846300" y="594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40217</xdr:rowOff>
    </xdr:from>
    <xdr:to>
      <xdr:col>72</xdr:col>
      <xdr:colOff>123825</xdr:colOff>
      <xdr:row>29</xdr:row>
      <xdr:rowOff>141817</xdr:rowOff>
    </xdr:to>
    <xdr:sp macro="" textlink="">
      <xdr:nvSpPr>
        <xdr:cNvPr id="155" name="楕円 154">
          <a:extLst>
            <a:ext uri="{FF2B5EF4-FFF2-40B4-BE49-F238E27FC236}">
              <a16:creationId xmlns:a16="http://schemas.microsoft.com/office/drawing/2014/main" id="{2836F261-233E-4F7B-A53E-E8A5C22BD377}"/>
            </a:ext>
          </a:extLst>
        </xdr:cNvPr>
        <xdr:cNvSpPr/>
      </xdr:nvSpPr>
      <xdr:spPr>
        <a:xfrm>
          <a:off x="14033500" y="57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91017</xdr:rowOff>
    </xdr:from>
    <xdr:to>
      <xdr:col>76</xdr:col>
      <xdr:colOff>22225</xdr:colOff>
      <xdr:row>30</xdr:row>
      <xdr:rowOff>103921</xdr:rowOff>
    </xdr:to>
    <xdr:cxnSp macro="">
      <xdr:nvCxnSpPr>
        <xdr:cNvPr id="156" name="直線コネクタ 155">
          <a:extLst>
            <a:ext uri="{FF2B5EF4-FFF2-40B4-BE49-F238E27FC236}">
              <a16:creationId xmlns:a16="http://schemas.microsoft.com/office/drawing/2014/main" id="{8DB0812A-9EE9-4B1B-B771-C46A1BEC6778}"/>
            </a:ext>
          </a:extLst>
        </xdr:cNvPr>
        <xdr:cNvCxnSpPr/>
      </xdr:nvCxnSpPr>
      <xdr:spPr>
        <a:xfrm>
          <a:off x="14084300" y="5834592"/>
          <a:ext cx="711200" cy="184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149895</xdr:rowOff>
    </xdr:from>
    <xdr:to>
      <xdr:col>68</xdr:col>
      <xdr:colOff>123825</xdr:colOff>
      <xdr:row>29</xdr:row>
      <xdr:rowOff>80045</xdr:rowOff>
    </xdr:to>
    <xdr:sp macro="" textlink="">
      <xdr:nvSpPr>
        <xdr:cNvPr id="157" name="楕円 156">
          <a:extLst>
            <a:ext uri="{FF2B5EF4-FFF2-40B4-BE49-F238E27FC236}">
              <a16:creationId xmlns:a16="http://schemas.microsoft.com/office/drawing/2014/main" id="{93DD9EA1-3CAB-480E-8EE5-789C4D40797E}"/>
            </a:ext>
          </a:extLst>
        </xdr:cNvPr>
        <xdr:cNvSpPr/>
      </xdr:nvSpPr>
      <xdr:spPr>
        <a:xfrm>
          <a:off x="13271500" y="572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29245</xdr:rowOff>
    </xdr:from>
    <xdr:to>
      <xdr:col>72</xdr:col>
      <xdr:colOff>73025</xdr:colOff>
      <xdr:row>29</xdr:row>
      <xdr:rowOff>91017</xdr:rowOff>
    </xdr:to>
    <xdr:cxnSp macro="">
      <xdr:nvCxnSpPr>
        <xdr:cNvPr id="158" name="直線コネクタ 157">
          <a:extLst>
            <a:ext uri="{FF2B5EF4-FFF2-40B4-BE49-F238E27FC236}">
              <a16:creationId xmlns:a16="http://schemas.microsoft.com/office/drawing/2014/main" id="{363B284F-7F24-4E7D-96A2-4D16BC0FE766}"/>
            </a:ext>
          </a:extLst>
        </xdr:cNvPr>
        <xdr:cNvCxnSpPr/>
      </xdr:nvCxnSpPr>
      <xdr:spPr>
        <a:xfrm>
          <a:off x="13322300" y="5772820"/>
          <a:ext cx="762000" cy="6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105156</xdr:rowOff>
    </xdr:from>
    <xdr:to>
      <xdr:col>64</xdr:col>
      <xdr:colOff>123825</xdr:colOff>
      <xdr:row>29</xdr:row>
      <xdr:rowOff>35306</xdr:rowOff>
    </xdr:to>
    <xdr:sp macro="" textlink="">
      <xdr:nvSpPr>
        <xdr:cNvPr id="159" name="楕円 158">
          <a:extLst>
            <a:ext uri="{FF2B5EF4-FFF2-40B4-BE49-F238E27FC236}">
              <a16:creationId xmlns:a16="http://schemas.microsoft.com/office/drawing/2014/main" id="{4704D46A-145C-4D4F-ADE8-6D26E363303C}"/>
            </a:ext>
          </a:extLst>
        </xdr:cNvPr>
        <xdr:cNvSpPr/>
      </xdr:nvSpPr>
      <xdr:spPr>
        <a:xfrm>
          <a:off x="12509500" y="5677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155956</xdr:rowOff>
    </xdr:from>
    <xdr:to>
      <xdr:col>68</xdr:col>
      <xdr:colOff>73025</xdr:colOff>
      <xdr:row>29</xdr:row>
      <xdr:rowOff>29245</xdr:rowOff>
    </xdr:to>
    <xdr:cxnSp macro="">
      <xdr:nvCxnSpPr>
        <xdr:cNvPr id="160" name="直線コネクタ 159">
          <a:extLst>
            <a:ext uri="{FF2B5EF4-FFF2-40B4-BE49-F238E27FC236}">
              <a16:creationId xmlns:a16="http://schemas.microsoft.com/office/drawing/2014/main" id="{B548AD83-6261-470C-84CF-EE639C4EACFA}"/>
            </a:ext>
          </a:extLst>
        </xdr:cNvPr>
        <xdr:cNvCxnSpPr/>
      </xdr:nvCxnSpPr>
      <xdr:spPr>
        <a:xfrm>
          <a:off x="12560300" y="5728081"/>
          <a:ext cx="762000" cy="44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110864</xdr:rowOff>
    </xdr:from>
    <xdr:to>
      <xdr:col>60</xdr:col>
      <xdr:colOff>123825</xdr:colOff>
      <xdr:row>30</xdr:row>
      <xdr:rowOff>41014</xdr:rowOff>
    </xdr:to>
    <xdr:sp macro="" textlink="">
      <xdr:nvSpPr>
        <xdr:cNvPr id="161" name="楕円 160">
          <a:extLst>
            <a:ext uri="{FF2B5EF4-FFF2-40B4-BE49-F238E27FC236}">
              <a16:creationId xmlns:a16="http://schemas.microsoft.com/office/drawing/2014/main" id="{FFCE9178-7775-4D32-8957-678322A4DD21}"/>
            </a:ext>
          </a:extLst>
        </xdr:cNvPr>
        <xdr:cNvSpPr/>
      </xdr:nvSpPr>
      <xdr:spPr>
        <a:xfrm>
          <a:off x="11747500" y="5854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155956</xdr:rowOff>
    </xdr:from>
    <xdr:to>
      <xdr:col>64</xdr:col>
      <xdr:colOff>73025</xdr:colOff>
      <xdr:row>29</xdr:row>
      <xdr:rowOff>161664</xdr:rowOff>
    </xdr:to>
    <xdr:cxnSp macro="">
      <xdr:nvCxnSpPr>
        <xdr:cNvPr id="162" name="直線コネクタ 161">
          <a:extLst>
            <a:ext uri="{FF2B5EF4-FFF2-40B4-BE49-F238E27FC236}">
              <a16:creationId xmlns:a16="http://schemas.microsoft.com/office/drawing/2014/main" id="{6446EFF4-E580-41C1-9E11-47AF8A71B071}"/>
            </a:ext>
          </a:extLst>
        </xdr:cNvPr>
        <xdr:cNvCxnSpPr/>
      </xdr:nvCxnSpPr>
      <xdr:spPr>
        <a:xfrm flipV="1">
          <a:off x="11798300" y="5728081"/>
          <a:ext cx="762000" cy="177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59848</xdr:rowOff>
    </xdr:from>
    <xdr:ext cx="469744" cy="259045"/>
    <xdr:sp macro="" textlink="">
      <xdr:nvSpPr>
        <xdr:cNvPr id="163" name="n_1aveValue債務償還比率">
          <a:extLst>
            <a:ext uri="{FF2B5EF4-FFF2-40B4-BE49-F238E27FC236}">
              <a16:creationId xmlns:a16="http://schemas.microsoft.com/office/drawing/2014/main" id="{7CB52650-A863-4BBC-A6D6-518CD125195F}"/>
            </a:ext>
          </a:extLst>
        </xdr:cNvPr>
        <xdr:cNvSpPr txBox="1"/>
      </xdr:nvSpPr>
      <xdr:spPr>
        <a:xfrm>
          <a:off x="13836727" y="59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38498</xdr:rowOff>
    </xdr:from>
    <xdr:ext cx="469744" cy="259045"/>
    <xdr:sp macro="" textlink="">
      <xdr:nvSpPr>
        <xdr:cNvPr id="164" name="n_2aveValue債務償還比率">
          <a:extLst>
            <a:ext uri="{FF2B5EF4-FFF2-40B4-BE49-F238E27FC236}">
              <a16:creationId xmlns:a16="http://schemas.microsoft.com/office/drawing/2014/main" id="{AEFD2563-BF51-4F1D-88A3-5347B72FCD57}"/>
            </a:ext>
          </a:extLst>
        </xdr:cNvPr>
        <xdr:cNvSpPr txBox="1"/>
      </xdr:nvSpPr>
      <xdr:spPr>
        <a:xfrm>
          <a:off x="130874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156692</xdr:rowOff>
    </xdr:from>
    <xdr:ext cx="469744" cy="259045"/>
    <xdr:sp macro="" textlink="">
      <xdr:nvSpPr>
        <xdr:cNvPr id="165" name="n_3aveValue債務償還比率">
          <a:extLst>
            <a:ext uri="{FF2B5EF4-FFF2-40B4-BE49-F238E27FC236}">
              <a16:creationId xmlns:a16="http://schemas.microsoft.com/office/drawing/2014/main" id="{0E5889D7-E868-4E2F-B7EF-107032C32855}"/>
            </a:ext>
          </a:extLst>
        </xdr:cNvPr>
        <xdr:cNvSpPr txBox="1"/>
      </xdr:nvSpPr>
      <xdr:spPr>
        <a:xfrm>
          <a:off x="123254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6" name="n_4aveValue債務償還比率">
          <a:extLst>
            <a:ext uri="{FF2B5EF4-FFF2-40B4-BE49-F238E27FC236}">
              <a16:creationId xmlns:a16="http://schemas.microsoft.com/office/drawing/2014/main" id="{7D0B557D-1924-4AA8-BAA4-455F523A5B35}"/>
            </a:ext>
          </a:extLst>
        </xdr:cNvPr>
        <xdr:cNvSpPr txBox="1"/>
      </xdr:nvSpPr>
      <xdr:spPr>
        <a:xfrm>
          <a:off x="11563427" y="6123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158344</xdr:rowOff>
    </xdr:from>
    <xdr:ext cx="469744" cy="259045"/>
    <xdr:sp macro="" textlink="">
      <xdr:nvSpPr>
        <xdr:cNvPr id="167" name="n_1mainValue債務償還比率">
          <a:extLst>
            <a:ext uri="{FF2B5EF4-FFF2-40B4-BE49-F238E27FC236}">
              <a16:creationId xmlns:a16="http://schemas.microsoft.com/office/drawing/2014/main" id="{F2A54D13-1A5A-4CCF-92E2-F4048DB129AC}"/>
            </a:ext>
          </a:extLst>
        </xdr:cNvPr>
        <xdr:cNvSpPr txBox="1"/>
      </xdr:nvSpPr>
      <xdr:spPr>
        <a:xfrm>
          <a:off x="138367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96572</xdr:rowOff>
    </xdr:from>
    <xdr:ext cx="469744" cy="259045"/>
    <xdr:sp macro="" textlink="">
      <xdr:nvSpPr>
        <xdr:cNvPr id="168" name="n_2mainValue債務償還比率">
          <a:extLst>
            <a:ext uri="{FF2B5EF4-FFF2-40B4-BE49-F238E27FC236}">
              <a16:creationId xmlns:a16="http://schemas.microsoft.com/office/drawing/2014/main" id="{3D6B194E-7ABD-47DA-A2CD-D36196049381}"/>
            </a:ext>
          </a:extLst>
        </xdr:cNvPr>
        <xdr:cNvSpPr txBox="1"/>
      </xdr:nvSpPr>
      <xdr:spPr>
        <a:xfrm>
          <a:off x="13087427" y="549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51833</xdr:rowOff>
    </xdr:from>
    <xdr:ext cx="469744" cy="259045"/>
    <xdr:sp macro="" textlink="">
      <xdr:nvSpPr>
        <xdr:cNvPr id="169" name="n_3mainValue債務償還比率">
          <a:extLst>
            <a:ext uri="{FF2B5EF4-FFF2-40B4-BE49-F238E27FC236}">
              <a16:creationId xmlns:a16="http://schemas.microsoft.com/office/drawing/2014/main" id="{2267F9F8-F6E8-437D-9844-B0121D47F277}"/>
            </a:ext>
          </a:extLst>
        </xdr:cNvPr>
        <xdr:cNvSpPr txBox="1"/>
      </xdr:nvSpPr>
      <xdr:spPr>
        <a:xfrm>
          <a:off x="12325427" y="5452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57541</xdr:rowOff>
    </xdr:from>
    <xdr:ext cx="469744" cy="259045"/>
    <xdr:sp macro="" textlink="">
      <xdr:nvSpPr>
        <xdr:cNvPr id="170" name="n_4mainValue債務償還比率">
          <a:extLst>
            <a:ext uri="{FF2B5EF4-FFF2-40B4-BE49-F238E27FC236}">
              <a16:creationId xmlns:a16="http://schemas.microsoft.com/office/drawing/2014/main" id="{0D00A9EE-88C2-4AC4-A69A-69448B0A37D1}"/>
            </a:ext>
          </a:extLst>
        </xdr:cNvPr>
        <xdr:cNvSpPr txBox="1"/>
      </xdr:nvSpPr>
      <xdr:spPr>
        <a:xfrm>
          <a:off x="11563427" y="5629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0C751291-E060-42C4-BD9F-83B2B9DD0DF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C567DDAB-2B97-4F46-A18E-394BD2E6E5CF}"/>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16B5ABF3-5349-4266-B7BB-CF1DF98E371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EBA71357-6A63-4D94-8D9E-45B75DB07536}"/>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CECD7A72-C14B-4FD2-B528-BB94A2D00376}"/>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AD209A18-2448-49E4-8622-E42D9929040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7B1DD36-C1E5-46A4-9176-60AE8140CC4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297B2B4-B085-4764-ABE8-92A552AC9C8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AEFF55F-B466-4CAB-9242-32625CEE4AD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DDD7F9B-AECE-4E15-8A70-B9728D09437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ED632DF-DBFF-4CD6-8945-0714242424A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7C5B802-74A3-4D29-891F-2AD4E3EBF20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F75EA8-AECB-4242-8727-95E8FB81B61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D1A0CBC-56A5-46D5-99C2-011E52B8383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86B7CE-E04E-4B2A-BD2C-75275E0F944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EFC66C3-936A-428A-86EF-E5895D219A4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E4D793-EBF3-4BEE-8344-385C9EC2204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943AB50-93A2-4499-87A8-B003520FCB9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30886E-3B2D-452C-91EC-0171BBFF646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8C87FB-CF43-4E86-92D7-2F5D027F444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43571A5-C229-487F-8338-EF19D809AA3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FB10673-F44F-4D71-887A-CE8FF6CF143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22E1622-6E2A-4E8F-AEBB-4AC03BA6F9B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F2CA89A-2B03-4E61-B3B6-A3A3E2438EC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43D3016-ECF4-4084-BB0C-AA1AD8AFC8B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DB4398B-5985-4BFE-BBDF-C2119CEFB6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6820E0B-28DE-484E-8A00-4486BAACE67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C0CF9D8-6BAD-4B07-939F-A7AF7F3F98B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6975FF7-7E57-4E3E-8AE7-ADD98BD6F7D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04B14B7-492A-4654-8FBB-00B68DEDE0A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8BA6091-CDB9-4A21-B7D7-E01E0840922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6F3F6A2-6199-4210-ABCA-CD608C31150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E98E583-CA98-4981-B37B-21AF1B63A6B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80B7913-69A2-4B00-8A6E-21EAFC5C91D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F0D69C-CC41-42AC-9102-C2364456A14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B21E730-318F-447A-AC02-FB477C00B61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83E6B7D-B0D3-4D9F-9574-B544F6B810B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7701D1E-A2EC-432D-A5C4-7132B40B0CB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638111C-703D-45CA-9889-04C22C678D6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EA46B59-4324-4C02-9714-9406AD71B0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435C791-7753-4D24-832B-E2C2DF90C0C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6C6EB2-DF2F-47A4-9B95-B75A5C9A433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C86C749-ED8A-4AA0-88A4-8F1A8DC056D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C6C6C20-B825-4F11-9C3D-F0F0851C75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221861B-D8C2-4670-8F37-D7B8F624109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94DF541-2AB7-4439-AFB6-B8FF438306F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53E2A4C-E442-4062-B0D0-BD2950ACD8A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0953B28-473D-4ED8-9FE6-F27573AA692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E363B1A-6424-4872-9B49-4D8E775B2C2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18DE4AFE-DCAB-4554-9418-C9B6DC15CF8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01E3B80-B41F-4EA8-AF05-108F02BA1BB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FB0477F0-51E0-4FF3-A5A6-0285028320E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AFAF3C3-065E-4764-977A-C301F732858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5C87969-581E-4ED8-9C7E-E4A760309CC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89FC8B15-1265-4F48-8B2B-ED9FC8153D2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5C3C90F-FE30-4EB0-BF62-F08990EA1AB3}"/>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E00731A-246C-41D0-A9D3-4266808A2B85}"/>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BBF64C8-90E0-4890-9E34-FB18934B1ABD}"/>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C76A10E-CDC3-4594-A940-0215633B2E1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2E059D6-149F-44E4-B49F-33F6EC1C23D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6A863ECA-16B2-4DD0-86D4-C6B6199C43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E1BC76FD-D212-432C-B3F5-5267CAECDD15}"/>
            </a:ext>
          </a:extLst>
        </xdr:cNvPr>
        <xdr:cNvCxnSpPr/>
      </xdr:nvCxnSpPr>
      <xdr:spPr>
        <a:xfrm flipV="1">
          <a:off x="4634865" y="5817870"/>
          <a:ext cx="0" cy="1381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178223CF-78F5-4013-A37F-A9982E83D6F2}"/>
            </a:ext>
          </a:extLst>
        </xdr:cNvPr>
        <xdr:cNvSpPr txBox="1"/>
      </xdr:nvSpPr>
      <xdr:spPr>
        <a:xfrm>
          <a:off x="4673600" y="720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582E03E9-4A09-4A0E-861A-9A63A41FDA90}"/>
            </a:ext>
          </a:extLst>
        </xdr:cNvPr>
        <xdr:cNvCxnSpPr/>
      </xdr:nvCxnSpPr>
      <xdr:spPr>
        <a:xfrm>
          <a:off x="4546600" y="719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90C878A-8A3E-4394-9E02-8F51CE6C5068}"/>
            </a:ext>
          </a:extLst>
        </xdr:cNvPr>
        <xdr:cNvSpPr txBox="1"/>
      </xdr:nvSpPr>
      <xdr:spPr>
        <a:xfrm>
          <a:off x="4673600" y="5593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C779C86-482A-437C-BB21-BDB0780AEF73}"/>
            </a:ext>
          </a:extLst>
        </xdr:cNvPr>
        <xdr:cNvCxnSpPr/>
      </xdr:nvCxnSpPr>
      <xdr:spPr>
        <a:xfrm>
          <a:off x="4546600" y="581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623F11DA-87AD-4F32-A3D5-BF006A4AB6A8}"/>
            </a:ext>
          </a:extLst>
        </xdr:cNvPr>
        <xdr:cNvSpPr txBox="1"/>
      </xdr:nvSpPr>
      <xdr:spPr>
        <a:xfrm>
          <a:off x="4673600" y="65913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A931B1C6-E54C-4598-B411-45464E2E25F3}"/>
            </a:ext>
          </a:extLst>
        </xdr:cNvPr>
        <xdr:cNvSpPr/>
      </xdr:nvSpPr>
      <xdr:spPr>
        <a:xfrm>
          <a:off x="45847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7F4094C9-12A8-4D77-A884-4526FD0B8FC8}"/>
            </a:ext>
          </a:extLst>
        </xdr:cNvPr>
        <xdr:cNvSpPr/>
      </xdr:nvSpPr>
      <xdr:spPr>
        <a:xfrm>
          <a:off x="37465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D0258A81-54DA-4405-8AB3-E7984C41FE10}"/>
            </a:ext>
          </a:extLst>
        </xdr:cNvPr>
        <xdr:cNvSpPr/>
      </xdr:nvSpPr>
      <xdr:spPr>
        <a:xfrm>
          <a:off x="2857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A26895BF-B4EB-4581-8F1E-23BBE44CCD94}"/>
            </a:ext>
          </a:extLst>
        </xdr:cNvPr>
        <xdr:cNvSpPr/>
      </xdr:nvSpPr>
      <xdr:spPr>
        <a:xfrm>
          <a:off x="1968500"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DD254958-6332-43A0-AE14-0FC555B318B5}"/>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CA909D1-A0CA-4B99-9A91-E1A71FADD9F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A497BC1-17DA-467F-B7EE-839B35B174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14DA9CBE-32FA-4F6D-BA79-303ED078D5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5688CF6-8C7B-4233-A894-1E3A05F019E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05010A8-72C1-45B4-B723-12C0887CE38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53975</xdr:rowOff>
    </xdr:from>
    <xdr:to>
      <xdr:col>24</xdr:col>
      <xdr:colOff>114300</xdr:colOff>
      <xdr:row>36</xdr:row>
      <xdr:rowOff>155575</xdr:rowOff>
    </xdr:to>
    <xdr:sp macro="" textlink="">
      <xdr:nvSpPr>
        <xdr:cNvPr id="73" name="楕円 72">
          <a:extLst>
            <a:ext uri="{FF2B5EF4-FFF2-40B4-BE49-F238E27FC236}">
              <a16:creationId xmlns:a16="http://schemas.microsoft.com/office/drawing/2014/main" id="{B0029308-D177-4473-B3E0-71059AE6EAE9}"/>
            </a:ext>
          </a:extLst>
        </xdr:cNvPr>
        <xdr:cNvSpPr/>
      </xdr:nvSpPr>
      <xdr:spPr>
        <a:xfrm>
          <a:off x="4584700" y="622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76852</xdr:rowOff>
    </xdr:from>
    <xdr:ext cx="405111" cy="259045"/>
    <xdr:sp macro="" textlink="">
      <xdr:nvSpPr>
        <xdr:cNvPr id="74" name="【道路】&#10;有形固定資産減価償却率該当値テキスト">
          <a:extLst>
            <a:ext uri="{FF2B5EF4-FFF2-40B4-BE49-F238E27FC236}">
              <a16:creationId xmlns:a16="http://schemas.microsoft.com/office/drawing/2014/main" id="{29AC5599-BE65-455F-A4F9-24C18AF5009B}"/>
            </a:ext>
          </a:extLst>
        </xdr:cNvPr>
        <xdr:cNvSpPr txBox="1"/>
      </xdr:nvSpPr>
      <xdr:spPr>
        <a:xfrm>
          <a:off x="4673600" y="607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27305</xdr:rowOff>
    </xdr:from>
    <xdr:to>
      <xdr:col>20</xdr:col>
      <xdr:colOff>38100</xdr:colOff>
      <xdr:row>36</xdr:row>
      <xdr:rowOff>128905</xdr:rowOff>
    </xdr:to>
    <xdr:sp macro="" textlink="">
      <xdr:nvSpPr>
        <xdr:cNvPr id="75" name="楕円 74">
          <a:extLst>
            <a:ext uri="{FF2B5EF4-FFF2-40B4-BE49-F238E27FC236}">
              <a16:creationId xmlns:a16="http://schemas.microsoft.com/office/drawing/2014/main" id="{F5758734-A6DE-429B-97B0-03C0AF89BB01}"/>
            </a:ext>
          </a:extLst>
        </xdr:cNvPr>
        <xdr:cNvSpPr/>
      </xdr:nvSpPr>
      <xdr:spPr>
        <a:xfrm>
          <a:off x="3746500" y="619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78105</xdr:rowOff>
    </xdr:from>
    <xdr:to>
      <xdr:col>24</xdr:col>
      <xdr:colOff>63500</xdr:colOff>
      <xdr:row>36</xdr:row>
      <xdr:rowOff>104775</xdr:rowOff>
    </xdr:to>
    <xdr:cxnSp macro="">
      <xdr:nvCxnSpPr>
        <xdr:cNvPr id="76" name="直線コネクタ 75">
          <a:extLst>
            <a:ext uri="{FF2B5EF4-FFF2-40B4-BE49-F238E27FC236}">
              <a16:creationId xmlns:a16="http://schemas.microsoft.com/office/drawing/2014/main" id="{94AFAB0F-AFD8-44CE-8B73-11E57E355FA7}"/>
            </a:ext>
          </a:extLst>
        </xdr:cNvPr>
        <xdr:cNvCxnSpPr/>
      </xdr:nvCxnSpPr>
      <xdr:spPr>
        <a:xfrm>
          <a:off x="3797300" y="62503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164465</xdr:rowOff>
    </xdr:from>
    <xdr:to>
      <xdr:col>15</xdr:col>
      <xdr:colOff>101600</xdr:colOff>
      <xdr:row>36</xdr:row>
      <xdr:rowOff>94615</xdr:rowOff>
    </xdr:to>
    <xdr:sp macro="" textlink="">
      <xdr:nvSpPr>
        <xdr:cNvPr id="77" name="楕円 76">
          <a:extLst>
            <a:ext uri="{FF2B5EF4-FFF2-40B4-BE49-F238E27FC236}">
              <a16:creationId xmlns:a16="http://schemas.microsoft.com/office/drawing/2014/main" id="{46171841-C8A3-4E7C-A73D-4EF9AEFBEF9B}"/>
            </a:ext>
          </a:extLst>
        </xdr:cNvPr>
        <xdr:cNvSpPr/>
      </xdr:nvSpPr>
      <xdr:spPr>
        <a:xfrm>
          <a:off x="2857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43815</xdr:rowOff>
    </xdr:from>
    <xdr:to>
      <xdr:col>19</xdr:col>
      <xdr:colOff>177800</xdr:colOff>
      <xdr:row>36</xdr:row>
      <xdr:rowOff>78105</xdr:rowOff>
    </xdr:to>
    <xdr:cxnSp macro="">
      <xdr:nvCxnSpPr>
        <xdr:cNvPr id="78" name="直線コネクタ 77">
          <a:extLst>
            <a:ext uri="{FF2B5EF4-FFF2-40B4-BE49-F238E27FC236}">
              <a16:creationId xmlns:a16="http://schemas.microsoft.com/office/drawing/2014/main" id="{280C3FF0-CBC7-490F-8F8E-BD1625B856EB}"/>
            </a:ext>
          </a:extLst>
        </xdr:cNvPr>
        <xdr:cNvCxnSpPr/>
      </xdr:nvCxnSpPr>
      <xdr:spPr>
        <a:xfrm>
          <a:off x="2908300" y="621601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135890</xdr:rowOff>
    </xdr:from>
    <xdr:to>
      <xdr:col>10</xdr:col>
      <xdr:colOff>165100</xdr:colOff>
      <xdr:row>36</xdr:row>
      <xdr:rowOff>66040</xdr:rowOff>
    </xdr:to>
    <xdr:sp macro="" textlink="">
      <xdr:nvSpPr>
        <xdr:cNvPr id="79" name="楕円 78">
          <a:extLst>
            <a:ext uri="{FF2B5EF4-FFF2-40B4-BE49-F238E27FC236}">
              <a16:creationId xmlns:a16="http://schemas.microsoft.com/office/drawing/2014/main" id="{05923648-EDCB-42A6-8C5F-D1A7579220C2}"/>
            </a:ext>
          </a:extLst>
        </xdr:cNvPr>
        <xdr:cNvSpPr/>
      </xdr:nvSpPr>
      <xdr:spPr>
        <a:xfrm>
          <a:off x="1968500" y="6136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15240</xdr:rowOff>
    </xdr:from>
    <xdr:to>
      <xdr:col>15</xdr:col>
      <xdr:colOff>50800</xdr:colOff>
      <xdr:row>36</xdr:row>
      <xdr:rowOff>43815</xdr:rowOff>
    </xdr:to>
    <xdr:cxnSp macro="">
      <xdr:nvCxnSpPr>
        <xdr:cNvPr id="80" name="直線コネクタ 79">
          <a:extLst>
            <a:ext uri="{FF2B5EF4-FFF2-40B4-BE49-F238E27FC236}">
              <a16:creationId xmlns:a16="http://schemas.microsoft.com/office/drawing/2014/main" id="{5A405239-2CCC-48B8-BF3D-CD03DC6FE490}"/>
            </a:ext>
          </a:extLst>
        </xdr:cNvPr>
        <xdr:cNvCxnSpPr/>
      </xdr:nvCxnSpPr>
      <xdr:spPr>
        <a:xfrm>
          <a:off x="2019300" y="61874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113030</xdr:rowOff>
    </xdr:from>
    <xdr:to>
      <xdr:col>6</xdr:col>
      <xdr:colOff>38100</xdr:colOff>
      <xdr:row>36</xdr:row>
      <xdr:rowOff>43180</xdr:rowOff>
    </xdr:to>
    <xdr:sp macro="" textlink="">
      <xdr:nvSpPr>
        <xdr:cNvPr id="81" name="楕円 80">
          <a:extLst>
            <a:ext uri="{FF2B5EF4-FFF2-40B4-BE49-F238E27FC236}">
              <a16:creationId xmlns:a16="http://schemas.microsoft.com/office/drawing/2014/main" id="{C6B671EC-43E5-413F-92F8-1024F75F5B51}"/>
            </a:ext>
          </a:extLst>
        </xdr:cNvPr>
        <xdr:cNvSpPr/>
      </xdr:nvSpPr>
      <xdr:spPr>
        <a:xfrm>
          <a:off x="1079500" y="611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163830</xdr:rowOff>
    </xdr:from>
    <xdr:to>
      <xdr:col>10</xdr:col>
      <xdr:colOff>114300</xdr:colOff>
      <xdr:row>36</xdr:row>
      <xdr:rowOff>15240</xdr:rowOff>
    </xdr:to>
    <xdr:cxnSp macro="">
      <xdr:nvCxnSpPr>
        <xdr:cNvPr id="82" name="直線コネクタ 81">
          <a:extLst>
            <a:ext uri="{FF2B5EF4-FFF2-40B4-BE49-F238E27FC236}">
              <a16:creationId xmlns:a16="http://schemas.microsoft.com/office/drawing/2014/main" id="{1C8AEFCB-0ED2-4AE0-93BD-6E2D80CA580A}"/>
            </a:ext>
          </a:extLst>
        </xdr:cNvPr>
        <xdr:cNvCxnSpPr/>
      </xdr:nvCxnSpPr>
      <xdr:spPr>
        <a:xfrm>
          <a:off x="1130300" y="6164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009959CA-C13E-443D-B416-CEC034F3FDD5}"/>
            </a:ext>
          </a:extLst>
        </xdr:cNvPr>
        <xdr:cNvSpPr txBox="1"/>
      </xdr:nvSpPr>
      <xdr:spPr>
        <a:xfrm>
          <a:off x="3582044" y="667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BF561E15-46D2-4D1D-8763-52BA498D40FB}"/>
            </a:ext>
          </a:extLst>
        </xdr:cNvPr>
        <xdr:cNvSpPr txBox="1"/>
      </xdr:nvSpPr>
      <xdr:spPr>
        <a:xfrm>
          <a:off x="2705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D28FDE4E-A34D-4D55-8D8A-32008A78204F}"/>
            </a:ext>
          </a:extLst>
        </xdr:cNvPr>
        <xdr:cNvSpPr txBox="1"/>
      </xdr:nvSpPr>
      <xdr:spPr>
        <a:xfrm>
          <a:off x="1816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72407</xdr:rowOff>
    </xdr:from>
    <xdr:ext cx="405111" cy="259045"/>
    <xdr:sp macro="" textlink="">
      <xdr:nvSpPr>
        <xdr:cNvPr id="86" name="n_4aveValue【道路】&#10;有形固定資産減価償却率">
          <a:extLst>
            <a:ext uri="{FF2B5EF4-FFF2-40B4-BE49-F238E27FC236}">
              <a16:creationId xmlns:a16="http://schemas.microsoft.com/office/drawing/2014/main" id="{CFBB4CD3-74A2-4391-830E-91238B32291E}"/>
            </a:ext>
          </a:extLst>
        </xdr:cNvPr>
        <xdr:cNvSpPr txBox="1"/>
      </xdr:nvSpPr>
      <xdr:spPr>
        <a:xfrm>
          <a:off x="927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145432</xdr:rowOff>
    </xdr:from>
    <xdr:ext cx="405111" cy="259045"/>
    <xdr:sp macro="" textlink="">
      <xdr:nvSpPr>
        <xdr:cNvPr id="87" name="n_1mainValue【道路】&#10;有形固定資産減価償却率">
          <a:extLst>
            <a:ext uri="{FF2B5EF4-FFF2-40B4-BE49-F238E27FC236}">
              <a16:creationId xmlns:a16="http://schemas.microsoft.com/office/drawing/2014/main" id="{0737BDFD-9717-47AF-A6A2-D2F2209BF9FC}"/>
            </a:ext>
          </a:extLst>
        </xdr:cNvPr>
        <xdr:cNvSpPr txBox="1"/>
      </xdr:nvSpPr>
      <xdr:spPr>
        <a:xfrm>
          <a:off x="3582044" y="597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111142</xdr:rowOff>
    </xdr:from>
    <xdr:ext cx="405111" cy="259045"/>
    <xdr:sp macro="" textlink="">
      <xdr:nvSpPr>
        <xdr:cNvPr id="88" name="n_2mainValue【道路】&#10;有形固定資産減価償却率">
          <a:extLst>
            <a:ext uri="{FF2B5EF4-FFF2-40B4-BE49-F238E27FC236}">
              <a16:creationId xmlns:a16="http://schemas.microsoft.com/office/drawing/2014/main" id="{B41EF885-A561-4A9C-8BA8-1EFC52C0DA03}"/>
            </a:ext>
          </a:extLst>
        </xdr:cNvPr>
        <xdr:cNvSpPr txBox="1"/>
      </xdr:nvSpPr>
      <xdr:spPr>
        <a:xfrm>
          <a:off x="27057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82567</xdr:rowOff>
    </xdr:from>
    <xdr:ext cx="405111" cy="259045"/>
    <xdr:sp macro="" textlink="">
      <xdr:nvSpPr>
        <xdr:cNvPr id="89" name="n_3mainValue【道路】&#10;有形固定資産減価償却率">
          <a:extLst>
            <a:ext uri="{FF2B5EF4-FFF2-40B4-BE49-F238E27FC236}">
              <a16:creationId xmlns:a16="http://schemas.microsoft.com/office/drawing/2014/main" id="{9EA3E478-B8D6-4CF1-B2BC-218404C323FD}"/>
            </a:ext>
          </a:extLst>
        </xdr:cNvPr>
        <xdr:cNvSpPr txBox="1"/>
      </xdr:nvSpPr>
      <xdr:spPr>
        <a:xfrm>
          <a:off x="1816744" y="5911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59707</xdr:rowOff>
    </xdr:from>
    <xdr:ext cx="405111" cy="259045"/>
    <xdr:sp macro="" textlink="">
      <xdr:nvSpPr>
        <xdr:cNvPr id="90" name="n_4mainValue【道路】&#10;有形固定資産減価償却率">
          <a:extLst>
            <a:ext uri="{FF2B5EF4-FFF2-40B4-BE49-F238E27FC236}">
              <a16:creationId xmlns:a16="http://schemas.microsoft.com/office/drawing/2014/main" id="{6430E428-7C43-4289-8E58-49CA9EC207E1}"/>
            </a:ext>
          </a:extLst>
        </xdr:cNvPr>
        <xdr:cNvSpPr txBox="1"/>
      </xdr:nvSpPr>
      <xdr:spPr>
        <a:xfrm>
          <a:off x="927744" y="588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31802B7-F8CD-48BF-BF9B-6DA9DBF2049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575D53FF-D052-490D-BEA1-45E704141CE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EE4F4CD-8FD7-47F1-A55B-40AD2161E19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E1E48C60-73FF-4025-AEC2-788BF861CDE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45EDE64-FCD3-4002-AE44-CD8ED0E0E0C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070CCB6-C81D-4D48-82AC-A6AC52CC24E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45EC5A99-B12F-4740-B9F5-0049895812B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324D367-312F-411E-9297-393565BB54B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7778C71-14E2-4C91-8095-561B55D831EE}"/>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595D4A-11E5-4701-A830-D315A9A22D7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3C920F54-9C9B-44B1-BB67-377299D16E9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491FDF06-F99F-46BC-AB99-869D3D57FA49}"/>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F19C2E7F-AB89-4BA2-BD34-52388A05CF6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A887D89-214D-4F94-936F-9D51B4E7BB47}"/>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C449D364-3DD5-477E-BFEF-CE975075CAA7}"/>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1D589F99-61A3-448B-836F-3585CD1C2EBD}"/>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A186803-A63F-4C3C-8AE3-AF7238639DB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F842295-894C-44FF-B5EB-B7C776DC7AE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C8089C70-D3E0-46B3-BD0A-4A745D382FD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BA7735D9-18C9-4929-86DA-D51F2A8F8D8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A7B5F81-9A1C-48BE-A9F5-2D463D71C28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1256993E-E38B-48ED-9A3D-79EFE1DA3D4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04C4666-1AAD-49C8-BCED-DE0C51EC28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062400BD-7318-4621-9906-8844D670317A}"/>
            </a:ext>
          </a:extLst>
        </xdr:cNvPr>
        <xdr:cNvCxnSpPr/>
      </xdr:nvCxnSpPr>
      <xdr:spPr>
        <a:xfrm flipV="1">
          <a:off x="10476865" y="5832805"/>
          <a:ext cx="0" cy="1351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8BE6658F-2563-47C2-B58F-06C8576AE877}"/>
            </a:ext>
          </a:extLst>
        </xdr:cNvPr>
        <xdr:cNvSpPr txBox="1"/>
      </xdr:nvSpPr>
      <xdr:spPr>
        <a:xfrm>
          <a:off x="10515600" y="7188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F42866F4-6058-4888-941A-6F441E55CF0C}"/>
            </a:ext>
          </a:extLst>
        </xdr:cNvPr>
        <xdr:cNvCxnSpPr/>
      </xdr:nvCxnSpPr>
      <xdr:spPr>
        <a:xfrm>
          <a:off x="10388600" y="718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FD9D7CCC-5E75-4412-9F6D-1CAF95060FF7}"/>
            </a:ext>
          </a:extLst>
        </xdr:cNvPr>
        <xdr:cNvSpPr txBox="1"/>
      </xdr:nvSpPr>
      <xdr:spPr>
        <a:xfrm>
          <a:off x="10515600" y="560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1CDC33E5-8A41-497F-A7B4-23746C649E41}"/>
            </a:ext>
          </a:extLst>
        </xdr:cNvPr>
        <xdr:cNvCxnSpPr/>
      </xdr:nvCxnSpPr>
      <xdr:spPr>
        <a:xfrm>
          <a:off x="10388600" y="58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0A4D78CE-58A7-494C-9654-B85C1002ED3A}"/>
            </a:ext>
          </a:extLst>
        </xdr:cNvPr>
        <xdr:cNvSpPr txBox="1"/>
      </xdr:nvSpPr>
      <xdr:spPr>
        <a:xfrm>
          <a:off x="10515600" y="67531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4C9A9CEC-C87B-420E-8F33-AF2A72863F7E}"/>
            </a:ext>
          </a:extLst>
        </xdr:cNvPr>
        <xdr:cNvSpPr/>
      </xdr:nvSpPr>
      <xdr:spPr>
        <a:xfrm>
          <a:off x="10426700" y="6901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E2FC0ADE-E577-4FB4-9AF2-DF0E42E03F59}"/>
            </a:ext>
          </a:extLst>
        </xdr:cNvPr>
        <xdr:cNvSpPr/>
      </xdr:nvSpPr>
      <xdr:spPr>
        <a:xfrm>
          <a:off x="9588500" y="690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2515D69E-F6FA-4B2F-8545-AB2BA220EF6D}"/>
            </a:ext>
          </a:extLst>
        </xdr:cNvPr>
        <xdr:cNvSpPr/>
      </xdr:nvSpPr>
      <xdr:spPr>
        <a:xfrm>
          <a:off x="8699500" y="690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5CAEF6B4-7D28-4BCE-A969-21F03B28ED9D}"/>
            </a:ext>
          </a:extLst>
        </xdr:cNvPr>
        <xdr:cNvSpPr/>
      </xdr:nvSpPr>
      <xdr:spPr>
        <a:xfrm>
          <a:off x="7810500" y="6908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4" name="フローチャート: 判断 123">
          <a:extLst>
            <a:ext uri="{FF2B5EF4-FFF2-40B4-BE49-F238E27FC236}">
              <a16:creationId xmlns:a16="http://schemas.microsoft.com/office/drawing/2014/main" id="{06DDAD4A-D4ED-44BE-9B30-54DE9B89B106}"/>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A6714E-1BC6-434D-8183-696A758CDCE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D505309-174D-4186-8D5F-B35FEDA9D89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72ED646-52BE-4A61-AA31-D44E948E384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45918F7-45D1-4BA0-A008-CAA593E9768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8656623-87DF-4CC1-B465-5C66648600D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22466</xdr:rowOff>
    </xdr:from>
    <xdr:to>
      <xdr:col>55</xdr:col>
      <xdr:colOff>50800</xdr:colOff>
      <xdr:row>41</xdr:row>
      <xdr:rowOff>124066</xdr:rowOff>
    </xdr:to>
    <xdr:sp macro="" textlink="">
      <xdr:nvSpPr>
        <xdr:cNvPr id="130" name="楕円 129">
          <a:extLst>
            <a:ext uri="{FF2B5EF4-FFF2-40B4-BE49-F238E27FC236}">
              <a16:creationId xmlns:a16="http://schemas.microsoft.com/office/drawing/2014/main" id="{8BA6A50A-D4A6-4B88-B9F5-80D7B0274DBB}"/>
            </a:ext>
          </a:extLst>
        </xdr:cNvPr>
        <xdr:cNvSpPr/>
      </xdr:nvSpPr>
      <xdr:spPr>
        <a:xfrm>
          <a:off x="10426700" y="7051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108843</xdr:rowOff>
    </xdr:from>
    <xdr:ext cx="469744" cy="259045"/>
    <xdr:sp macro="" textlink="">
      <xdr:nvSpPr>
        <xdr:cNvPr id="131" name="【道路】&#10;一人当たり延長該当値テキスト">
          <a:extLst>
            <a:ext uri="{FF2B5EF4-FFF2-40B4-BE49-F238E27FC236}">
              <a16:creationId xmlns:a16="http://schemas.microsoft.com/office/drawing/2014/main" id="{9EAB6D9B-63AA-4850-BB85-C81FE7CADA28}"/>
            </a:ext>
          </a:extLst>
        </xdr:cNvPr>
        <xdr:cNvSpPr txBox="1"/>
      </xdr:nvSpPr>
      <xdr:spPr>
        <a:xfrm>
          <a:off x="10515600" y="696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23266</xdr:rowOff>
    </xdr:from>
    <xdr:to>
      <xdr:col>50</xdr:col>
      <xdr:colOff>165100</xdr:colOff>
      <xdr:row>41</xdr:row>
      <xdr:rowOff>124866</xdr:rowOff>
    </xdr:to>
    <xdr:sp macro="" textlink="">
      <xdr:nvSpPr>
        <xdr:cNvPr id="132" name="楕円 131">
          <a:extLst>
            <a:ext uri="{FF2B5EF4-FFF2-40B4-BE49-F238E27FC236}">
              <a16:creationId xmlns:a16="http://schemas.microsoft.com/office/drawing/2014/main" id="{E2B3EFD1-B227-4988-B430-5292AC7223EC}"/>
            </a:ext>
          </a:extLst>
        </xdr:cNvPr>
        <xdr:cNvSpPr/>
      </xdr:nvSpPr>
      <xdr:spPr>
        <a:xfrm>
          <a:off x="9588500" y="70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73266</xdr:rowOff>
    </xdr:from>
    <xdr:to>
      <xdr:col>55</xdr:col>
      <xdr:colOff>0</xdr:colOff>
      <xdr:row>41</xdr:row>
      <xdr:rowOff>74066</xdr:rowOff>
    </xdr:to>
    <xdr:cxnSp macro="">
      <xdr:nvCxnSpPr>
        <xdr:cNvPr id="133" name="直線コネクタ 132">
          <a:extLst>
            <a:ext uri="{FF2B5EF4-FFF2-40B4-BE49-F238E27FC236}">
              <a16:creationId xmlns:a16="http://schemas.microsoft.com/office/drawing/2014/main" id="{F2C635C5-AE2E-4DED-BB4D-4727A8A1E702}"/>
            </a:ext>
          </a:extLst>
        </xdr:cNvPr>
        <xdr:cNvCxnSpPr/>
      </xdr:nvCxnSpPr>
      <xdr:spPr>
        <a:xfrm flipV="1">
          <a:off x="9639300" y="7102716"/>
          <a:ext cx="838200" cy="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23914</xdr:rowOff>
    </xdr:from>
    <xdr:to>
      <xdr:col>46</xdr:col>
      <xdr:colOff>38100</xdr:colOff>
      <xdr:row>41</xdr:row>
      <xdr:rowOff>125514</xdr:rowOff>
    </xdr:to>
    <xdr:sp macro="" textlink="">
      <xdr:nvSpPr>
        <xdr:cNvPr id="134" name="楕円 133">
          <a:extLst>
            <a:ext uri="{FF2B5EF4-FFF2-40B4-BE49-F238E27FC236}">
              <a16:creationId xmlns:a16="http://schemas.microsoft.com/office/drawing/2014/main" id="{83A9655C-080B-4B96-82F8-26594C14142D}"/>
            </a:ext>
          </a:extLst>
        </xdr:cNvPr>
        <xdr:cNvSpPr/>
      </xdr:nvSpPr>
      <xdr:spPr>
        <a:xfrm>
          <a:off x="8699500" y="705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74066</xdr:rowOff>
    </xdr:from>
    <xdr:to>
      <xdr:col>50</xdr:col>
      <xdr:colOff>114300</xdr:colOff>
      <xdr:row>41</xdr:row>
      <xdr:rowOff>74714</xdr:rowOff>
    </xdr:to>
    <xdr:cxnSp macro="">
      <xdr:nvCxnSpPr>
        <xdr:cNvPr id="135" name="直線コネクタ 134">
          <a:extLst>
            <a:ext uri="{FF2B5EF4-FFF2-40B4-BE49-F238E27FC236}">
              <a16:creationId xmlns:a16="http://schemas.microsoft.com/office/drawing/2014/main" id="{99094DD4-0ADB-47C2-B8BF-4F9416F13029}"/>
            </a:ext>
          </a:extLst>
        </xdr:cNvPr>
        <xdr:cNvCxnSpPr/>
      </xdr:nvCxnSpPr>
      <xdr:spPr>
        <a:xfrm flipV="1">
          <a:off x="8750300" y="7103516"/>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24981</xdr:rowOff>
    </xdr:from>
    <xdr:to>
      <xdr:col>41</xdr:col>
      <xdr:colOff>101600</xdr:colOff>
      <xdr:row>41</xdr:row>
      <xdr:rowOff>126581</xdr:rowOff>
    </xdr:to>
    <xdr:sp macro="" textlink="">
      <xdr:nvSpPr>
        <xdr:cNvPr id="136" name="楕円 135">
          <a:extLst>
            <a:ext uri="{FF2B5EF4-FFF2-40B4-BE49-F238E27FC236}">
              <a16:creationId xmlns:a16="http://schemas.microsoft.com/office/drawing/2014/main" id="{C47162D8-5E04-4F0B-B430-27A5FB1B715E}"/>
            </a:ext>
          </a:extLst>
        </xdr:cNvPr>
        <xdr:cNvSpPr/>
      </xdr:nvSpPr>
      <xdr:spPr>
        <a:xfrm>
          <a:off x="7810500" y="705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74714</xdr:rowOff>
    </xdr:from>
    <xdr:to>
      <xdr:col>45</xdr:col>
      <xdr:colOff>177800</xdr:colOff>
      <xdr:row>41</xdr:row>
      <xdr:rowOff>75781</xdr:rowOff>
    </xdr:to>
    <xdr:cxnSp macro="">
      <xdr:nvCxnSpPr>
        <xdr:cNvPr id="137" name="直線コネクタ 136">
          <a:extLst>
            <a:ext uri="{FF2B5EF4-FFF2-40B4-BE49-F238E27FC236}">
              <a16:creationId xmlns:a16="http://schemas.microsoft.com/office/drawing/2014/main" id="{A1C6188A-489D-4ACE-B1C3-9E7035AA93CD}"/>
            </a:ext>
          </a:extLst>
        </xdr:cNvPr>
        <xdr:cNvCxnSpPr/>
      </xdr:nvCxnSpPr>
      <xdr:spPr>
        <a:xfrm flipV="1">
          <a:off x="7861300" y="7104164"/>
          <a:ext cx="889000" cy="1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25400</xdr:rowOff>
    </xdr:from>
    <xdr:to>
      <xdr:col>36</xdr:col>
      <xdr:colOff>165100</xdr:colOff>
      <xdr:row>41</xdr:row>
      <xdr:rowOff>127000</xdr:rowOff>
    </xdr:to>
    <xdr:sp macro="" textlink="">
      <xdr:nvSpPr>
        <xdr:cNvPr id="138" name="楕円 137">
          <a:extLst>
            <a:ext uri="{FF2B5EF4-FFF2-40B4-BE49-F238E27FC236}">
              <a16:creationId xmlns:a16="http://schemas.microsoft.com/office/drawing/2014/main" id="{FFCC84EA-1F00-4503-BFEC-18F098058C3C}"/>
            </a:ext>
          </a:extLst>
        </xdr:cNvPr>
        <xdr:cNvSpPr/>
      </xdr:nvSpPr>
      <xdr:spPr>
        <a:xfrm>
          <a:off x="69215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75781</xdr:rowOff>
    </xdr:from>
    <xdr:to>
      <xdr:col>41</xdr:col>
      <xdr:colOff>50800</xdr:colOff>
      <xdr:row>41</xdr:row>
      <xdr:rowOff>76200</xdr:rowOff>
    </xdr:to>
    <xdr:cxnSp macro="">
      <xdr:nvCxnSpPr>
        <xdr:cNvPr id="139" name="直線コネクタ 138">
          <a:extLst>
            <a:ext uri="{FF2B5EF4-FFF2-40B4-BE49-F238E27FC236}">
              <a16:creationId xmlns:a16="http://schemas.microsoft.com/office/drawing/2014/main" id="{34FC226F-2A14-4C14-87AC-789C26DB21B0}"/>
            </a:ext>
          </a:extLst>
        </xdr:cNvPr>
        <xdr:cNvCxnSpPr/>
      </xdr:nvCxnSpPr>
      <xdr:spPr>
        <a:xfrm flipV="1">
          <a:off x="6972300" y="7105231"/>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48522DA7-F9B2-4601-8EC6-FD9C167441EC}"/>
            </a:ext>
          </a:extLst>
        </xdr:cNvPr>
        <xdr:cNvSpPr txBox="1"/>
      </xdr:nvSpPr>
      <xdr:spPr>
        <a:xfrm>
          <a:off x="9391727" y="667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3BBD8725-7DB4-44A5-98F8-225B7F856E62}"/>
            </a:ext>
          </a:extLst>
        </xdr:cNvPr>
        <xdr:cNvSpPr txBox="1"/>
      </xdr:nvSpPr>
      <xdr:spPr>
        <a:xfrm>
          <a:off x="8515427" y="6681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85CC7082-38ED-453E-B1FE-463050B0246C}"/>
            </a:ext>
          </a:extLst>
        </xdr:cNvPr>
        <xdr:cNvSpPr txBox="1"/>
      </xdr:nvSpPr>
      <xdr:spPr>
        <a:xfrm>
          <a:off x="76264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3" name="n_4aveValue【道路】&#10;一人当たり延長">
          <a:extLst>
            <a:ext uri="{FF2B5EF4-FFF2-40B4-BE49-F238E27FC236}">
              <a16:creationId xmlns:a16="http://schemas.microsoft.com/office/drawing/2014/main" id="{9282B7F4-F3FB-4042-9334-162E5593603D}"/>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115993</xdr:rowOff>
    </xdr:from>
    <xdr:ext cx="469744" cy="259045"/>
    <xdr:sp macro="" textlink="">
      <xdr:nvSpPr>
        <xdr:cNvPr id="144" name="n_1mainValue【道路】&#10;一人当たり延長">
          <a:extLst>
            <a:ext uri="{FF2B5EF4-FFF2-40B4-BE49-F238E27FC236}">
              <a16:creationId xmlns:a16="http://schemas.microsoft.com/office/drawing/2014/main" id="{1552E7ED-7AC0-4058-80EB-2FFA25E86706}"/>
            </a:ext>
          </a:extLst>
        </xdr:cNvPr>
        <xdr:cNvSpPr txBox="1"/>
      </xdr:nvSpPr>
      <xdr:spPr>
        <a:xfrm>
          <a:off x="9391727" y="7145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116641</xdr:rowOff>
    </xdr:from>
    <xdr:ext cx="469744" cy="259045"/>
    <xdr:sp macro="" textlink="">
      <xdr:nvSpPr>
        <xdr:cNvPr id="145" name="n_2mainValue【道路】&#10;一人当たり延長">
          <a:extLst>
            <a:ext uri="{FF2B5EF4-FFF2-40B4-BE49-F238E27FC236}">
              <a16:creationId xmlns:a16="http://schemas.microsoft.com/office/drawing/2014/main" id="{EF5F3100-C340-46F9-B2EF-87421A54FCB1}"/>
            </a:ext>
          </a:extLst>
        </xdr:cNvPr>
        <xdr:cNvSpPr txBox="1"/>
      </xdr:nvSpPr>
      <xdr:spPr>
        <a:xfrm>
          <a:off x="8515427" y="7146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117708</xdr:rowOff>
    </xdr:from>
    <xdr:ext cx="469744" cy="259045"/>
    <xdr:sp macro="" textlink="">
      <xdr:nvSpPr>
        <xdr:cNvPr id="146" name="n_3mainValue【道路】&#10;一人当たり延長">
          <a:extLst>
            <a:ext uri="{FF2B5EF4-FFF2-40B4-BE49-F238E27FC236}">
              <a16:creationId xmlns:a16="http://schemas.microsoft.com/office/drawing/2014/main" id="{48B05405-7A88-4383-A08E-F210739A9843}"/>
            </a:ext>
          </a:extLst>
        </xdr:cNvPr>
        <xdr:cNvSpPr txBox="1"/>
      </xdr:nvSpPr>
      <xdr:spPr>
        <a:xfrm>
          <a:off x="7626427" y="7147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118127</xdr:rowOff>
    </xdr:from>
    <xdr:ext cx="469744" cy="259045"/>
    <xdr:sp macro="" textlink="">
      <xdr:nvSpPr>
        <xdr:cNvPr id="147" name="n_4mainValue【道路】&#10;一人当たり延長">
          <a:extLst>
            <a:ext uri="{FF2B5EF4-FFF2-40B4-BE49-F238E27FC236}">
              <a16:creationId xmlns:a16="http://schemas.microsoft.com/office/drawing/2014/main" id="{58D92434-5043-4DE5-A47F-0D6C2C868E25}"/>
            </a:ext>
          </a:extLst>
        </xdr:cNvPr>
        <xdr:cNvSpPr txBox="1"/>
      </xdr:nvSpPr>
      <xdr:spPr>
        <a:xfrm>
          <a:off x="6737427" y="714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8C62BDE-6C9D-40E4-B662-8262A2EA6D2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C96FC1F0-017F-4398-8558-AEF9737331C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3CE54DA-BED0-4A69-A2E9-1D716BFB3C4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43A8CF2D-2C53-483E-B6C0-CF87449D148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A4852966-9615-4B95-8215-396F4964295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B3D37E6-6164-4EC5-9ED2-2172B595103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9F5A8D7-0BC7-4AD0-9D78-FA5AD4A9194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E33822A2-DA45-468C-B83D-23F36B7E2BD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A6BE1AA0-05D4-48AA-B3B6-B4299A7FB3A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242C8B4-4592-46A6-BAC6-23FE840526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24A7D6D-C4B1-4CAB-AB77-3357234A13D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D32A96C8-4E59-4534-B5C5-6E94E2C7E7DE}"/>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616D60E8-F583-4B01-83EA-5BAE58E80A76}"/>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DF2CC4FF-7C08-480B-9CD5-A495B4509D6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741337FC-743E-4907-8E9A-B300D99F2B5F}"/>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83C3B30-F00F-424C-90FD-29F1B1DAE38E}"/>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96FCB65-A957-429C-8C7A-1B0BD1CAB66A}"/>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6E9EB259-B681-4F71-94A0-2F01DF052803}"/>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7BCE156D-B539-40CD-B7EC-95B6887ED92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67BC7F88-1CCD-45C3-A62C-2CE72DC8376C}"/>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AA0D36D-853B-4403-8720-DA6AD54C53E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7F0760BC-7B7F-4F5E-9618-72E242522CB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9D418F5-37E7-4C55-B2C8-FF39A7B2331E}"/>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E0514AD8-0B80-4FE4-9018-389A4F0CF71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CDC2867E-45C5-4742-9E62-5E1B4E4AC0A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EEFB0775-85FE-4ED0-AD3E-8E5FAD6D6CEF}"/>
            </a:ext>
          </a:extLst>
        </xdr:cNvPr>
        <xdr:cNvCxnSpPr/>
      </xdr:nvCxnSpPr>
      <xdr:spPr>
        <a:xfrm flipV="1">
          <a:off x="4634865" y="9470572"/>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56BE8227-8A3D-4182-92F2-3BB115D9F6BE}"/>
            </a:ext>
          </a:extLst>
        </xdr:cNvPr>
        <xdr:cNvSpPr txBox="1"/>
      </xdr:nvSpPr>
      <xdr:spPr>
        <a:xfrm>
          <a:off x="4673600" y="10984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41E430FF-A44E-4CCD-B221-1486B175572B}"/>
            </a:ext>
          </a:extLst>
        </xdr:cNvPr>
        <xdr:cNvCxnSpPr/>
      </xdr:nvCxnSpPr>
      <xdr:spPr>
        <a:xfrm>
          <a:off x="4546600" y="1098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4F0DCAA-DE58-4AFA-9D34-B76E593DA46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55D52521-55BB-4A77-B5B6-4725B6002667}"/>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149696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DFEB08D6-50A9-4463-831E-472C5D1F06F3}"/>
            </a:ext>
          </a:extLst>
        </xdr:cNvPr>
        <xdr:cNvSpPr txBox="1"/>
      </xdr:nvSpPr>
      <xdr:spPr>
        <a:xfrm>
          <a:off x="4673600" y="104366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69BD27D6-D17E-4D74-A94B-257B2EB7077A}"/>
            </a:ext>
          </a:extLst>
        </xdr:cNvPr>
        <xdr:cNvSpPr/>
      </xdr:nvSpPr>
      <xdr:spPr>
        <a:xfrm>
          <a:off x="45847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E240B094-A2C5-475E-BCC2-A3BD3BA88D68}"/>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18CA3183-299B-4DFC-AFE4-DBAF8D838247}"/>
            </a:ext>
          </a:extLst>
        </xdr:cNvPr>
        <xdr:cNvSpPr/>
      </xdr:nvSpPr>
      <xdr:spPr>
        <a:xfrm>
          <a:off x="2857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55DE9370-2EE7-4DB5-B43A-7789A8948C0F}"/>
            </a:ext>
          </a:extLst>
        </xdr:cNvPr>
        <xdr:cNvSpPr/>
      </xdr:nvSpPr>
      <xdr:spPr>
        <a:xfrm>
          <a:off x="1968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3" name="フローチャート: 判断 182">
          <a:extLst>
            <a:ext uri="{FF2B5EF4-FFF2-40B4-BE49-F238E27FC236}">
              <a16:creationId xmlns:a16="http://schemas.microsoft.com/office/drawing/2014/main" id="{4B428D65-2BA5-44BE-A89E-2529BBE68326}"/>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A57FD452-015D-41C8-B057-DF4F9CE849E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F2A2E18-253D-43A5-A081-BA7BD81BC2A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B03D036-DBF2-458F-B7C5-65FBCA57837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AE2049C-83F7-4FE4-86E9-BFE1FC97E35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32AA8A-D428-44E4-A9C5-DE736BE1CFE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87993</xdr:rowOff>
    </xdr:from>
    <xdr:to>
      <xdr:col>24</xdr:col>
      <xdr:colOff>114300</xdr:colOff>
      <xdr:row>61</xdr:row>
      <xdr:rowOff>18143</xdr:rowOff>
    </xdr:to>
    <xdr:sp macro="" textlink="">
      <xdr:nvSpPr>
        <xdr:cNvPr id="189" name="楕円 188">
          <a:extLst>
            <a:ext uri="{FF2B5EF4-FFF2-40B4-BE49-F238E27FC236}">
              <a16:creationId xmlns:a16="http://schemas.microsoft.com/office/drawing/2014/main" id="{B392CC98-A2C6-4651-8B05-1CB1584203DF}"/>
            </a:ext>
          </a:extLst>
        </xdr:cNvPr>
        <xdr:cNvSpPr/>
      </xdr:nvSpPr>
      <xdr:spPr>
        <a:xfrm>
          <a:off x="4584700" y="103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110870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10A98FA-6688-4BF4-8247-2568E97EDBDC}"/>
            </a:ext>
          </a:extLst>
        </xdr:cNvPr>
        <xdr:cNvSpPr txBox="1"/>
      </xdr:nvSpPr>
      <xdr:spPr>
        <a:xfrm>
          <a:off x="4673600" y="102264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55335</xdr:rowOff>
    </xdr:from>
    <xdr:to>
      <xdr:col>20</xdr:col>
      <xdr:colOff>38100</xdr:colOff>
      <xdr:row>60</xdr:row>
      <xdr:rowOff>156935</xdr:rowOff>
    </xdr:to>
    <xdr:sp macro="" textlink="">
      <xdr:nvSpPr>
        <xdr:cNvPr id="191" name="楕円 190">
          <a:extLst>
            <a:ext uri="{FF2B5EF4-FFF2-40B4-BE49-F238E27FC236}">
              <a16:creationId xmlns:a16="http://schemas.microsoft.com/office/drawing/2014/main" id="{59EE4188-7049-4118-AE79-1A01B4D6154F}"/>
            </a:ext>
          </a:extLst>
        </xdr:cNvPr>
        <xdr:cNvSpPr/>
      </xdr:nvSpPr>
      <xdr:spPr>
        <a:xfrm>
          <a:off x="3746500" y="10342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106135</xdr:rowOff>
    </xdr:from>
    <xdr:to>
      <xdr:col>24</xdr:col>
      <xdr:colOff>63500</xdr:colOff>
      <xdr:row>60</xdr:row>
      <xdr:rowOff>138793</xdr:rowOff>
    </xdr:to>
    <xdr:cxnSp macro="">
      <xdr:nvCxnSpPr>
        <xdr:cNvPr id="192" name="直線コネクタ 191">
          <a:extLst>
            <a:ext uri="{FF2B5EF4-FFF2-40B4-BE49-F238E27FC236}">
              <a16:creationId xmlns:a16="http://schemas.microsoft.com/office/drawing/2014/main" id="{1878825D-D2E5-4BAC-A728-CB22F96B807F}"/>
            </a:ext>
          </a:extLst>
        </xdr:cNvPr>
        <xdr:cNvCxnSpPr/>
      </xdr:nvCxnSpPr>
      <xdr:spPr>
        <a:xfrm>
          <a:off x="3797300" y="1039313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25944</xdr:rowOff>
    </xdr:from>
    <xdr:to>
      <xdr:col>15</xdr:col>
      <xdr:colOff>101600</xdr:colOff>
      <xdr:row>60</xdr:row>
      <xdr:rowOff>127544</xdr:rowOff>
    </xdr:to>
    <xdr:sp macro="" textlink="">
      <xdr:nvSpPr>
        <xdr:cNvPr id="193" name="楕円 192">
          <a:extLst>
            <a:ext uri="{FF2B5EF4-FFF2-40B4-BE49-F238E27FC236}">
              <a16:creationId xmlns:a16="http://schemas.microsoft.com/office/drawing/2014/main" id="{60FB056A-0BAE-4280-A90F-771624334B39}"/>
            </a:ext>
          </a:extLst>
        </xdr:cNvPr>
        <xdr:cNvSpPr/>
      </xdr:nvSpPr>
      <xdr:spPr>
        <a:xfrm>
          <a:off x="2857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76744</xdr:rowOff>
    </xdr:from>
    <xdr:to>
      <xdr:col>19</xdr:col>
      <xdr:colOff>177800</xdr:colOff>
      <xdr:row>60</xdr:row>
      <xdr:rowOff>106135</xdr:rowOff>
    </xdr:to>
    <xdr:cxnSp macro="">
      <xdr:nvCxnSpPr>
        <xdr:cNvPr id="194" name="直線コネクタ 193">
          <a:extLst>
            <a:ext uri="{FF2B5EF4-FFF2-40B4-BE49-F238E27FC236}">
              <a16:creationId xmlns:a16="http://schemas.microsoft.com/office/drawing/2014/main" id="{AE0526E6-AB6D-482D-981F-0C912E52917F}"/>
            </a:ext>
          </a:extLst>
        </xdr:cNvPr>
        <xdr:cNvCxnSpPr/>
      </xdr:nvCxnSpPr>
      <xdr:spPr>
        <a:xfrm>
          <a:off x="2908300" y="10363744"/>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5" name="楕円 194">
          <a:extLst>
            <a:ext uri="{FF2B5EF4-FFF2-40B4-BE49-F238E27FC236}">
              <a16:creationId xmlns:a16="http://schemas.microsoft.com/office/drawing/2014/main" id="{11C398EF-CBB5-4552-93E4-4CBB02F7D83D}"/>
            </a:ext>
          </a:extLst>
        </xdr:cNvPr>
        <xdr:cNvSpPr/>
      </xdr:nvSpPr>
      <xdr:spPr>
        <a:xfrm>
          <a:off x="1968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76744</xdr:rowOff>
    </xdr:to>
    <xdr:cxnSp macro="">
      <xdr:nvCxnSpPr>
        <xdr:cNvPr id="196" name="直線コネクタ 195">
          <a:extLst>
            <a:ext uri="{FF2B5EF4-FFF2-40B4-BE49-F238E27FC236}">
              <a16:creationId xmlns:a16="http://schemas.microsoft.com/office/drawing/2014/main" id="{FABCCF85-36F9-4615-94F4-185975B0F5FF}"/>
            </a:ext>
          </a:extLst>
        </xdr:cNvPr>
        <xdr:cNvCxnSpPr/>
      </xdr:nvCxnSpPr>
      <xdr:spPr>
        <a:xfrm>
          <a:off x="2019300" y="10332720"/>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104322</xdr:rowOff>
    </xdr:from>
    <xdr:to>
      <xdr:col>6</xdr:col>
      <xdr:colOff>38100</xdr:colOff>
      <xdr:row>61</xdr:row>
      <xdr:rowOff>34472</xdr:rowOff>
    </xdr:to>
    <xdr:sp macro="" textlink="">
      <xdr:nvSpPr>
        <xdr:cNvPr id="197" name="楕円 196">
          <a:extLst>
            <a:ext uri="{FF2B5EF4-FFF2-40B4-BE49-F238E27FC236}">
              <a16:creationId xmlns:a16="http://schemas.microsoft.com/office/drawing/2014/main" id="{213F17A4-8666-49E4-B9C6-9182C45D49F1}"/>
            </a:ext>
          </a:extLst>
        </xdr:cNvPr>
        <xdr:cNvSpPr/>
      </xdr:nvSpPr>
      <xdr:spPr>
        <a:xfrm>
          <a:off x="1079500" y="10391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45720</xdr:rowOff>
    </xdr:from>
    <xdr:to>
      <xdr:col>10</xdr:col>
      <xdr:colOff>114300</xdr:colOff>
      <xdr:row>60</xdr:row>
      <xdr:rowOff>155122</xdr:rowOff>
    </xdr:to>
    <xdr:cxnSp macro="">
      <xdr:nvCxnSpPr>
        <xdr:cNvPr id="198" name="直線コネクタ 197">
          <a:extLst>
            <a:ext uri="{FF2B5EF4-FFF2-40B4-BE49-F238E27FC236}">
              <a16:creationId xmlns:a16="http://schemas.microsoft.com/office/drawing/2014/main" id="{DA112799-59CC-4516-ACD5-014485E50C46}"/>
            </a:ext>
          </a:extLst>
        </xdr:cNvPr>
        <xdr:cNvCxnSpPr/>
      </xdr:nvCxnSpPr>
      <xdr:spPr>
        <a:xfrm flipV="1">
          <a:off x="1130300" y="10332720"/>
          <a:ext cx="889000" cy="109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77850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997BC43-197E-49F9-A670-B09FE6E0FE53}"/>
            </a:ext>
          </a:extLst>
        </xdr:cNvPr>
        <xdr:cNvSpPr txBox="1"/>
      </xdr:nvSpPr>
      <xdr:spPr>
        <a:xfrm>
          <a:off x="3582044" y="10536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59889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1860426-7F24-4CC3-A912-794039653D47}"/>
            </a:ext>
          </a:extLst>
        </xdr:cNvPr>
        <xdr:cNvSpPr txBox="1"/>
      </xdr:nvSpPr>
      <xdr:spPr>
        <a:xfrm>
          <a:off x="2705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48458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912ED799-5A8A-4A9D-9AD0-C2061A0510A1}"/>
            </a:ext>
          </a:extLst>
        </xdr:cNvPr>
        <xdr:cNvSpPr txBox="1"/>
      </xdr:nvSpPr>
      <xdr:spPr>
        <a:xfrm>
          <a:off x="1816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1D15B1E-AABD-4270-8C83-DF31A28DA5FA}"/>
            </a:ext>
          </a:extLst>
        </xdr:cNvPr>
        <xdr:cNvSpPr txBox="1"/>
      </xdr:nvSpPr>
      <xdr:spPr>
        <a:xfrm>
          <a:off x="927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2012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A4F96AE-3454-411C-A85E-6F9AAF1BDADF}"/>
            </a:ext>
          </a:extLst>
        </xdr:cNvPr>
        <xdr:cNvSpPr txBox="1"/>
      </xdr:nvSpPr>
      <xdr:spPr>
        <a:xfrm>
          <a:off x="3582044" y="1011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144071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DD5CD290-FC41-4232-8BED-45C0C4BCACB0}"/>
            </a:ext>
          </a:extLst>
        </xdr:cNvPr>
        <xdr:cNvSpPr txBox="1"/>
      </xdr:nvSpPr>
      <xdr:spPr>
        <a:xfrm>
          <a:off x="2705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113047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C180E972-FBA0-44A0-A0FF-1C4E2CA13808}"/>
            </a:ext>
          </a:extLst>
        </xdr:cNvPr>
        <xdr:cNvSpPr txBox="1"/>
      </xdr:nvSpPr>
      <xdr:spPr>
        <a:xfrm>
          <a:off x="1816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50999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8C1689E-1D29-460A-965F-2802B12EEF71}"/>
            </a:ext>
          </a:extLst>
        </xdr:cNvPr>
        <xdr:cNvSpPr txBox="1"/>
      </xdr:nvSpPr>
      <xdr:spPr>
        <a:xfrm>
          <a:off x="927744" y="10166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5C9FB3A2-ADA0-4BCC-8E39-5C3D04467F9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A840E407-5286-4FA3-AE10-0BD96CE53E2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61AF457-6FF6-43AE-8835-3EF65BAB4D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B6DE16C-7AA7-4D82-89A3-DE74BF9CE62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F2EA30B-6660-418D-AF4E-BB3C762291E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C5FD746-34AD-4427-949A-F0AAA5641CD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824D5C5-1C72-4314-832B-F6FE78BD99C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6CEDDFC8-04C6-4F49-9307-559F5752097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A1C4278-6730-4284-AEC1-6E82260FBDF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767E75C-7B83-4579-84D3-D5A285F98E6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54F6C3C-76D7-4252-A172-8EC552B6C3E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A5C8E454-9B14-49F7-A504-DA0773B9E8DE}"/>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903CB2C0-21F6-4CC4-936D-AB869192FEA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915C4AB8-000E-4871-94FB-547F3A13A286}"/>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399A095A-A73C-4E97-9821-A4F5D8955076}"/>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6EB17A3D-8E18-4584-B880-3C6FB7B7E0AE}"/>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2A4DFD7C-0506-48FF-8A48-BD6F3F6F5C8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2246465-364E-4400-8ECB-332B3ACA37E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0FA9A46-598D-4D15-A7DC-4D5902064609}"/>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82BB064A-E0B2-45AF-9BF6-AAC3ED3EFAA1}"/>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A1C14FE-5A93-4069-9611-31916B5A87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F99D7A7-CDB3-47DF-B50F-1EC85E6D4C59}"/>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4F5995B5-0276-436A-B674-1C04577DE35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57D1B1EF-78D1-4D58-935E-985F61BEA062}"/>
            </a:ext>
          </a:extLst>
        </xdr:cNvPr>
        <xdr:cNvCxnSpPr/>
      </xdr:nvCxnSpPr>
      <xdr:spPr>
        <a:xfrm flipV="1">
          <a:off x="10476865" y="9565618"/>
          <a:ext cx="0" cy="1480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117E3DF0-550C-4013-B4F8-672F160D3844}"/>
            </a:ext>
          </a:extLst>
        </xdr:cNvPr>
        <xdr:cNvSpPr txBox="1"/>
      </xdr:nvSpPr>
      <xdr:spPr>
        <a:xfrm>
          <a:off x="10515600" y="1104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F89682C8-E7FE-45D0-A7D4-A826981A1AB3}"/>
            </a:ext>
          </a:extLst>
        </xdr:cNvPr>
        <xdr:cNvCxnSpPr/>
      </xdr:nvCxnSpPr>
      <xdr:spPr>
        <a:xfrm>
          <a:off x="10388600" y="11046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1BF61A51-556A-44D1-8984-1BAF77993B4D}"/>
            </a:ext>
          </a:extLst>
        </xdr:cNvPr>
        <xdr:cNvSpPr txBox="1"/>
      </xdr:nvSpPr>
      <xdr:spPr>
        <a:xfrm>
          <a:off x="10515600" y="934084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D35D28A6-8080-4433-A86E-5F79BD489D2B}"/>
            </a:ext>
          </a:extLst>
        </xdr:cNvPr>
        <xdr:cNvCxnSpPr/>
      </xdr:nvCxnSpPr>
      <xdr:spPr>
        <a:xfrm>
          <a:off x="10388600" y="956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5D5E8C9-A3A8-4800-B173-3AB778EFBFD0}"/>
            </a:ext>
          </a:extLst>
        </xdr:cNvPr>
        <xdr:cNvSpPr txBox="1"/>
      </xdr:nvSpPr>
      <xdr:spPr>
        <a:xfrm>
          <a:off x="10515600" y="10710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203001C8-E76C-4836-9F3A-7A1ED8A3CD09}"/>
            </a:ext>
          </a:extLst>
        </xdr:cNvPr>
        <xdr:cNvSpPr/>
      </xdr:nvSpPr>
      <xdr:spPr>
        <a:xfrm>
          <a:off x="10426700" y="10859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C28E25CB-8F8C-4CAA-B5C1-156959015EAF}"/>
            </a:ext>
          </a:extLst>
        </xdr:cNvPr>
        <xdr:cNvSpPr/>
      </xdr:nvSpPr>
      <xdr:spPr>
        <a:xfrm>
          <a:off x="9588500" y="1086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855B9FD1-C059-41A4-A55D-13AA8B051F22}"/>
            </a:ext>
          </a:extLst>
        </xdr:cNvPr>
        <xdr:cNvSpPr/>
      </xdr:nvSpPr>
      <xdr:spPr>
        <a:xfrm>
          <a:off x="8699500" y="1086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297B6C59-3B82-4BE6-AFBD-DE16F4DD7CE6}"/>
            </a:ext>
          </a:extLst>
        </xdr:cNvPr>
        <xdr:cNvSpPr/>
      </xdr:nvSpPr>
      <xdr:spPr>
        <a:xfrm>
          <a:off x="7810500" y="10863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40" name="フローチャート: 判断 239">
          <a:extLst>
            <a:ext uri="{FF2B5EF4-FFF2-40B4-BE49-F238E27FC236}">
              <a16:creationId xmlns:a16="http://schemas.microsoft.com/office/drawing/2014/main" id="{02445EEA-2C9D-4890-8876-AFF0F7B00CBE}"/>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143FE45-8690-430F-89BA-75708BBFBB67}"/>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FFA14C3-3E72-404D-ADC7-B0859F72606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77E81B4-B659-4DBA-A36F-8D3C465E0FC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DB28F8A-7258-4673-A25D-7DD91BF73FB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44816E7-53D3-4A17-8258-E0219BF3435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11035</xdr:rowOff>
    </xdr:from>
    <xdr:to>
      <xdr:col>55</xdr:col>
      <xdr:colOff>50800</xdr:colOff>
      <xdr:row>64</xdr:row>
      <xdr:rowOff>112635</xdr:rowOff>
    </xdr:to>
    <xdr:sp macro="" textlink="">
      <xdr:nvSpPr>
        <xdr:cNvPr id="246" name="楕円 245">
          <a:extLst>
            <a:ext uri="{FF2B5EF4-FFF2-40B4-BE49-F238E27FC236}">
              <a16:creationId xmlns:a16="http://schemas.microsoft.com/office/drawing/2014/main" id="{6B566AA6-82C0-4A97-B833-7C5B71A2D5EF}"/>
            </a:ext>
          </a:extLst>
        </xdr:cNvPr>
        <xdr:cNvSpPr/>
      </xdr:nvSpPr>
      <xdr:spPr>
        <a:xfrm>
          <a:off x="10426700" y="10983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97412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8B7B7AA-CB73-44A1-A5E2-C842FBDE87A4}"/>
            </a:ext>
          </a:extLst>
        </xdr:cNvPr>
        <xdr:cNvSpPr txBox="1"/>
      </xdr:nvSpPr>
      <xdr:spPr>
        <a:xfrm>
          <a:off x="10515600" y="10898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11100</xdr:rowOff>
    </xdr:from>
    <xdr:to>
      <xdr:col>50</xdr:col>
      <xdr:colOff>165100</xdr:colOff>
      <xdr:row>64</xdr:row>
      <xdr:rowOff>112700</xdr:rowOff>
    </xdr:to>
    <xdr:sp macro="" textlink="">
      <xdr:nvSpPr>
        <xdr:cNvPr id="248" name="楕円 247">
          <a:extLst>
            <a:ext uri="{FF2B5EF4-FFF2-40B4-BE49-F238E27FC236}">
              <a16:creationId xmlns:a16="http://schemas.microsoft.com/office/drawing/2014/main" id="{E1FCC966-D859-4685-A2DC-212B3D6D85ED}"/>
            </a:ext>
          </a:extLst>
        </xdr:cNvPr>
        <xdr:cNvSpPr/>
      </xdr:nvSpPr>
      <xdr:spPr>
        <a:xfrm>
          <a:off x="9588500" y="1098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61835</xdr:rowOff>
    </xdr:from>
    <xdr:to>
      <xdr:col>55</xdr:col>
      <xdr:colOff>0</xdr:colOff>
      <xdr:row>64</xdr:row>
      <xdr:rowOff>61900</xdr:rowOff>
    </xdr:to>
    <xdr:cxnSp macro="">
      <xdr:nvCxnSpPr>
        <xdr:cNvPr id="249" name="直線コネクタ 248">
          <a:extLst>
            <a:ext uri="{FF2B5EF4-FFF2-40B4-BE49-F238E27FC236}">
              <a16:creationId xmlns:a16="http://schemas.microsoft.com/office/drawing/2014/main" id="{9D3140DA-585E-44B2-BA67-6A703FF53511}"/>
            </a:ext>
          </a:extLst>
        </xdr:cNvPr>
        <xdr:cNvCxnSpPr/>
      </xdr:nvCxnSpPr>
      <xdr:spPr>
        <a:xfrm flipV="1">
          <a:off x="9639300" y="11034635"/>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11184</xdr:rowOff>
    </xdr:from>
    <xdr:to>
      <xdr:col>46</xdr:col>
      <xdr:colOff>38100</xdr:colOff>
      <xdr:row>64</xdr:row>
      <xdr:rowOff>112784</xdr:rowOff>
    </xdr:to>
    <xdr:sp macro="" textlink="">
      <xdr:nvSpPr>
        <xdr:cNvPr id="250" name="楕円 249">
          <a:extLst>
            <a:ext uri="{FF2B5EF4-FFF2-40B4-BE49-F238E27FC236}">
              <a16:creationId xmlns:a16="http://schemas.microsoft.com/office/drawing/2014/main" id="{F5F6231E-CB16-4244-BE77-2BCD259B7F8E}"/>
            </a:ext>
          </a:extLst>
        </xdr:cNvPr>
        <xdr:cNvSpPr/>
      </xdr:nvSpPr>
      <xdr:spPr>
        <a:xfrm>
          <a:off x="8699500" y="10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61900</xdr:rowOff>
    </xdr:from>
    <xdr:to>
      <xdr:col>50</xdr:col>
      <xdr:colOff>114300</xdr:colOff>
      <xdr:row>64</xdr:row>
      <xdr:rowOff>61984</xdr:rowOff>
    </xdr:to>
    <xdr:cxnSp macro="">
      <xdr:nvCxnSpPr>
        <xdr:cNvPr id="251" name="直線コネクタ 250">
          <a:extLst>
            <a:ext uri="{FF2B5EF4-FFF2-40B4-BE49-F238E27FC236}">
              <a16:creationId xmlns:a16="http://schemas.microsoft.com/office/drawing/2014/main" id="{A6E62C38-8EF3-4E8E-B29C-D0C7C0C82B1D}"/>
            </a:ext>
          </a:extLst>
        </xdr:cNvPr>
        <xdr:cNvCxnSpPr/>
      </xdr:nvCxnSpPr>
      <xdr:spPr>
        <a:xfrm flipV="1">
          <a:off x="8750300" y="11034700"/>
          <a:ext cx="889000" cy="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11307</xdr:rowOff>
    </xdr:from>
    <xdr:to>
      <xdr:col>41</xdr:col>
      <xdr:colOff>101600</xdr:colOff>
      <xdr:row>64</xdr:row>
      <xdr:rowOff>112907</xdr:rowOff>
    </xdr:to>
    <xdr:sp macro="" textlink="">
      <xdr:nvSpPr>
        <xdr:cNvPr id="252" name="楕円 251">
          <a:extLst>
            <a:ext uri="{FF2B5EF4-FFF2-40B4-BE49-F238E27FC236}">
              <a16:creationId xmlns:a16="http://schemas.microsoft.com/office/drawing/2014/main" id="{C75212A8-B607-4FC9-BD18-AED73FADDD5C}"/>
            </a:ext>
          </a:extLst>
        </xdr:cNvPr>
        <xdr:cNvSpPr/>
      </xdr:nvSpPr>
      <xdr:spPr>
        <a:xfrm>
          <a:off x="7810500" y="10984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61984</xdr:rowOff>
    </xdr:from>
    <xdr:to>
      <xdr:col>45</xdr:col>
      <xdr:colOff>177800</xdr:colOff>
      <xdr:row>64</xdr:row>
      <xdr:rowOff>62107</xdr:rowOff>
    </xdr:to>
    <xdr:cxnSp macro="">
      <xdr:nvCxnSpPr>
        <xdr:cNvPr id="253" name="直線コネクタ 252">
          <a:extLst>
            <a:ext uri="{FF2B5EF4-FFF2-40B4-BE49-F238E27FC236}">
              <a16:creationId xmlns:a16="http://schemas.microsoft.com/office/drawing/2014/main" id="{88E8D4D0-DAB2-4FFB-A370-574D715B5A80}"/>
            </a:ext>
          </a:extLst>
        </xdr:cNvPr>
        <xdr:cNvCxnSpPr/>
      </xdr:nvCxnSpPr>
      <xdr:spPr>
        <a:xfrm flipV="1">
          <a:off x="7861300" y="11034784"/>
          <a:ext cx="889000" cy="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13360</xdr:rowOff>
    </xdr:from>
    <xdr:to>
      <xdr:col>36</xdr:col>
      <xdr:colOff>165100</xdr:colOff>
      <xdr:row>64</xdr:row>
      <xdr:rowOff>114960</xdr:rowOff>
    </xdr:to>
    <xdr:sp macro="" textlink="">
      <xdr:nvSpPr>
        <xdr:cNvPr id="254" name="楕円 253">
          <a:extLst>
            <a:ext uri="{FF2B5EF4-FFF2-40B4-BE49-F238E27FC236}">
              <a16:creationId xmlns:a16="http://schemas.microsoft.com/office/drawing/2014/main" id="{C617540F-A895-4CB9-B4BC-C97521510EBC}"/>
            </a:ext>
          </a:extLst>
        </xdr:cNvPr>
        <xdr:cNvSpPr/>
      </xdr:nvSpPr>
      <xdr:spPr>
        <a:xfrm>
          <a:off x="6921500" y="1098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62107</xdr:rowOff>
    </xdr:from>
    <xdr:to>
      <xdr:col>41</xdr:col>
      <xdr:colOff>50800</xdr:colOff>
      <xdr:row>64</xdr:row>
      <xdr:rowOff>64160</xdr:rowOff>
    </xdr:to>
    <xdr:cxnSp macro="">
      <xdr:nvCxnSpPr>
        <xdr:cNvPr id="255" name="直線コネクタ 254">
          <a:extLst>
            <a:ext uri="{FF2B5EF4-FFF2-40B4-BE49-F238E27FC236}">
              <a16:creationId xmlns:a16="http://schemas.microsoft.com/office/drawing/2014/main" id="{F0854FD4-74B8-4094-993F-78CD452DDF67}"/>
            </a:ext>
          </a:extLst>
        </xdr:cNvPr>
        <xdr:cNvCxnSpPr/>
      </xdr:nvCxnSpPr>
      <xdr:spPr>
        <a:xfrm flipV="1">
          <a:off x="6972300" y="11034907"/>
          <a:ext cx="889000" cy="2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5FFD3671-6B97-49AE-B64B-138316223EED}"/>
            </a:ext>
          </a:extLst>
        </xdr:cNvPr>
        <xdr:cNvSpPr txBox="1"/>
      </xdr:nvSpPr>
      <xdr:spPr>
        <a:xfrm>
          <a:off x="9327095" y="10637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B2DAFBE-461D-4426-B358-7B2864BACF96}"/>
            </a:ext>
          </a:extLst>
        </xdr:cNvPr>
        <xdr:cNvSpPr txBox="1"/>
      </xdr:nvSpPr>
      <xdr:spPr>
        <a:xfrm>
          <a:off x="8450795" y="10639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1D6471AA-6C7C-4652-AF50-E9D5162244F5}"/>
            </a:ext>
          </a:extLst>
        </xdr:cNvPr>
        <xdr:cNvSpPr txBox="1"/>
      </xdr:nvSpPr>
      <xdr:spPr>
        <a:xfrm>
          <a:off x="75617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7E2100BB-C801-4B88-8328-340A63CC83C1}"/>
            </a:ext>
          </a:extLst>
        </xdr:cNvPr>
        <xdr:cNvSpPr txBox="1"/>
      </xdr:nvSpPr>
      <xdr:spPr>
        <a:xfrm>
          <a:off x="6672795" y="10341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103827</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8501459F-F3C9-4381-B5C9-27503E00586B}"/>
            </a:ext>
          </a:extLst>
        </xdr:cNvPr>
        <xdr:cNvSpPr txBox="1"/>
      </xdr:nvSpPr>
      <xdr:spPr>
        <a:xfrm>
          <a:off x="9359411" y="1107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103911</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C49F241-BDF7-45F9-8351-435FCB45AEB6}"/>
            </a:ext>
          </a:extLst>
        </xdr:cNvPr>
        <xdr:cNvSpPr txBox="1"/>
      </xdr:nvSpPr>
      <xdr:spPr>
        <a:xfrm>
          <a:off x="8483111" y="1107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104034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5D51CF87-1260-4250-9B97-3FEFD857BF3D}"/>
            </a:ext>
          </a:extLst>
        </xdr:cNvPr>
        <xdr:cNvSpPr txBox="1"/>
      </xdr:nvSpPr>
      <xdr:spPr>
        <a:xfrm>
          <a:off x="7594111" y="1107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64</xdr:row>
      <xdr:rowOff>106087</xdr:rowOff>
    </xdr:from>
    <xdr:ext cx="469744" cy="259045"/>
    <xdr:sp macro="" textlink="">
      <xdr:nvSpPr>
        <xdr:cNvPr id="263" name="n_4mainValue【橋りょう・トンネル】&#10;一人当たり有形固定資産（償却資産）額">
          <a:extLst>
            <a:ext uri="{FF2B5EF4-FFF2-40B4-BE49-F238E27FC236}">
              <a16:creationId xmlns:a16="http://schemas.microsoft.com/office/drawing/2014/main" id="{D958D817-4CF7-4007-9E54-0C48F234B774}"/>
            </a:ext>
          </a:extLst>
        </xdr:cNvPr>
        <xdr:cNvSpPr txBox="1"/>
      </xdr:nvSpPr>
      <xdr:spPr>
        <a:xfrm>
          <a:off x="6737428" y="1107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655819F-4D06-4FA5-80C5-3EBD5D408E6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0C548B5-98AB-4471-B466-61E3778C634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C55E5D5-FF7B-4A33-B31F-98D06C5CFCC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1D31C6B-2112-4BAE-BFC4-E29F335E1C3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B1BBCFAD-41DB-44C5-A687-0AB18A14235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DA947C-4A9B-4826-ACDF-E6408E62D76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7DC71ECF-99D2-4585-A8ED-197C9213E43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9BDB9C4-B5C6-4390-8413-C789B2FC961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F5703B3-0E56-49C9-BF4A-07F5FF6E347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5E0C87F-FB6B-4F19-9566-152F5AB8021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37CE28B2-21C8-486A-BE00-795F69D131F3}"/>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85A68ED6-00BC-476C-A2EA-7A1BF191D45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EF4BD00A-2D85-4F94-9970-0D03F16A441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A18445C4-DD39-48C0-A598-7C067D956FD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938C6BD-D133-4EA1-95FE-0664623DA266}"/>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7059301E-4078-44AF-9B02-76017DADDCD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B6E825D9-8701-44F9-8FA6-A87CB682631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13A080D-9648-4A84-863C-B2EB66CFCE43}"/>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42510BAE-2E4B-428C-8019-C5FA1507D76B}"/>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7292EF43-2A3F-4E5E-8808-A2D98223DD8D}"/>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DC724F3-1BAA-4A55-AA0E-2D21CBD6456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F68EA373-5898-45D8-B60F-1737093F69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B1E8D86-411A-4BEF-A088-78703BF70719}"/>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69B7B88-CDE3-4624-9540-0D5C7ABFA23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814DF9DF-7DE7-4730-AB1A-DC94C64E12BF}"/>
            </a:ext>
          </a:extLst>
        </xdr:cNvPr>
        <xdr:cNvCxnSpPr/>
      </xdr:nvCxnSpPr>
      <xdr:spPr>
        <a:xfrm flipV="1">
          <a:off x="4634865" y="13338811"/>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422D501C-3447-43FD-B128-F3375E058653}"/>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67E06838-FC52-4D88-96B8-0327CE6222E4}"/>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4B08E3A2-3FF4-4494-94A0-47A347C08E51}"/>
            </a:ext>
          </a:extLst>
        </xdr:cNvPr>
        <xdr:cNvSpPr txBox="1"/>
      </xdr:nvSpPr>
      <xdr:spPr>
        <a:xfrm>
          <a:off x="4673600" y="13114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7E3717F1-A2E9-404E-B51D-3349163FEDB5}"/>
            </a:ext>
          </a:extLst>
        </xdr:cNvPr>
        <xdr:cNvCxnSpPr/>
      </xdr:nvCxnSpPr>
      <xdr:spPr>
        <a:xfrm>
          <a:off x="4546600" y="1333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46355D63-E2B8-4B6C-947B-AC0992A518AC}"/>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0AC6514-6998-4958-8846-8AB3BB2A8361}"/>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FED53E05-D75B-42FE-9B9F-550FEE7B49D9}"/>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07DD8116-0A3C-47B0-92EC-2CC01FE2325F}"/>
            </a:ext>
          </a:extLst>
        </xdr:cNvPr>
        <xdr:cNvSpPr/>
      </xdr:nvSpPr>
      <xdr:spPr>
        <a:xfrm>
          <a:off x="2857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69C4ABB4-AE47-4C27-8923-C56EE6C4A3BC}"/>
            </a:ext>
          </a:extLst>
        </xdr:cNvPr>
        <xdr:cNvSpPr/>
      </xdr:nvSpPr>
      <xdr:spPr>
        <a:xfrm>
          <a:off x="1968500"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B40B2A85-CD12-4952-95C0-FA1A375E024D}"/>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EC568EF-3ACD-4101-9C11-C663286BAC4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0BED716-0954-4AFA-8604-213AA49D17C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10590BF-4810-4F6B-8A3C-8F5567DF779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69E59D6-FF90-4500-9459-FB6DBBF8B8F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33352EB5-9C18-4EBA-B465-FB134F36A78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128270</xdr:rowOff>
    </xdr:from>
    <xdr:to>
      <xdr:col>24</xdr:col>
      <xdr:colOff>114300</xdr:colOff>
      <xdr:row>84</xdr:row>
      <xdr:rowOff>58420</xdr:rowOff>
    </xdr:to>
    <xdr:sp macro="" textlink="">
      <xdr:nvSpPr>
        <xdr:cNvPr id="304" name="楕円 303">
          <a:extLst>
            <a:ext uri="{FF2B5EF4-FFF2-40B4-BE49-F238E27FC236}">
              <a16:creationId xmlns:a16="http://schemas.microsoft.com/office/drawing/2014/main" id="{7E7E15C1-84C6-4BB4-B624-96021AF010C2}"/>
            </a:ext>
          </a:extLst>
        </xdr:cNvPr>
        <xdr:cNvSpPr/>
      </xdr:nvSpPr>
      <xdr:spPr>
        <a:xfrm>
          <a:off x="4584700" y="1435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106697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06131A5-EEEF-4ABC-88FD-DF68D0E9C1B9}"/>
            </a:ext>
          </a:extLst>
        </xdr:cNvPr>
        <xdr:cNvSpPr txBox="1"/>
      </xdr:nvSpPr>
      <xdr:spPr>
        <a:xfrm>
          <a:off x="4673600" y="1433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107314</xdr:rowOff>
    </xdr:from>
    <xdr:to>
      <xdr:col>20</xdr:col>
      <xdr:colOff>38100</xdr:colOff>
      <xdr:row>84</xdr:row>
      <xdr:rowOff>37464</xdr:rowOff>
    </xdr:to>
    <xdr:sp macro="" textlink="">
      <xdr:nvSpPr>
        <xdr:cNvPr id="306" name="楕円 305">
          <a:extLst>
            <a:ext uri="{FF2B5EF4-FFF2-40B4-BE49-F238E27FC236}">
              <a16:creationId xmlns:a16="http://schemas.microsoft.com/office/drawing/2014/main" id="{9870E6A4-24C3-44C7-9335-4A9ACF8FD906}"/>
            </a:ext>
          </a:extLst>
        </xdr:cNvPr>
        <xdr:cNvSpPr/>
      </xdr:nvSpPr>
      <xdr:spPr>
        <a:xfrm>
          <a:off x="37465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158114</xdr:rowOff>
    </xdr:from>
    <xdr:to>
      <xdr:col>24</xdr:col>
      <xdr:colOff>63500</xdr:colOff>
      <xdr:row>84</xdr:row>
      <xdr:rowOff>7620</xdr:rowOff>
    </xdr:to>
    <xdr:cxnSp macro="">
      <xdr:nvCxnSpPr>
        <xdr:cNvPr id="307" name="直線コネクタ 306">
          <a:extLst>
            <a:ext uri="{FF2B5EF4-FFF2-40B4-BE49-F238E27FC236}">
              <a16:creationId xmlns:a16="http://schemas.microsoft.com/office/drawing/2014/main" id="{0C1A80B9-6F18-4B39-B7C3-A0805C87062C}"/>
            </a:ext>
          </a:extLst>
        </xdr:cNvPr>
        <xdr:cNvCxnSpPr/>
      </xdr:nvCxnSpPr>
      <xdr:spPr>
        <a:xfrm>
          <a:off x="3797300" y="14388464"/>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67311</xdr:rowOff>
    </xdr:from>
    <xdr:to>
      <xdr:col>15</xdr:col>
      <xdr:colOff>101600</xdr:colOff>
      <xdr:row>83</xdr:row>
      <xdr:rowOff>168911</xdr:rowOff>
    </xdr:to>
    <xdr:sp macro="" textlink="">
      <xdr:nvSpPr>
        <xdr:cNvPr id="308" name="楕円 307">
          <a:extLst>
            <a:ext uri="{FF2B5EF4-FFF2-40B4-BE49-F238E27FC236}">
              <a16:creationId xmlns:a16="http://schemas.microsoft.com/office/drawing/2014/main" id="{EAA81D13-CD79-4CE9-88C3-D1147E94E53A}"/>
            </a:ext>
          </a:extLst>
        </xdr:cNvPr>
        <xdr:cNvSpPr/>
      </xdr:nvSpPr>
      <xdr:spPr>
        <a:xfrm>
          <a:off x="2857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118111</xdr:rowOff>
    </xdr:from>
    <xdr:to>
      <xdr:col>19</xdr:col>
      <xdr:colOff>177800</xdr:colOff>
      <xdr:row>83</xdr:row>
      <xdr:rowOff>158114</xdr:rowOff>
    </xdr:to>
    <xdr:cxnSp macro="">
      <xdr:nvCxnSpPr>
        <xdr:cNvPr id="309" name="直線コネクタ 308">
          <a:extLst>
            <a:ext uri="{FF2B5EF4-FFF2-40B4-BE49-F238E27FC236}">
              <a16:creationId xmlns:a16="http://schemas.microsoft.com/office/drawing/2014/main" id="{C6F5847E-1D46-4952-ABBB-99729F88124B}"/>
            </a:ext>
          </a:extLst>
        </xdr:cNvPr>
        <xdr:cNvCxnSpPr/>
      </xdr:nvCxnSpPr>
      <xdr:spPr>
        <a:xfrm>
          <a:off x="2908300" y="143484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27305</xdr:rowOff>
    </xdr:from>
    <xdr:to>
      <xdr:col>10</xdr:col>
      <xdr:colOff>165100</xdr:colOff>
      <xdr:row>83</xdr:row>
      <xdr:rowOff>128905</xdr:rowOff>
    </xdr:to>
    <xdr:sp macro="" textlink="">
      <xdr:nvSpPr>
        <xdr:cNvPr id="310" name="楕円 309">
          <a:extLst>
            <a:ext uri="{FF2B5EF4-FFF2-40B4-BE49-F238E27FC236}">
              <a16:creationId xmlns:a16="http://schemas.microsoft.com/office/drawing/2014/main" id="{314DCF24-B1BC-46C4-8F1A-54C6D2724CDF}"/>
            </a:ext>
          </a:extLst>
        </xdr:cNvPr>
        <xdr:cNvSpPr/>
      </xdr:nvSpPr>
      <xdr:spPr>
        <a:xfrm>
          <a:off x="1968500" y="1425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78105</xdr:rowOff>
    </xdr:from>
    <xdr:to>
      <xdr:col>15</xdr:col>
      <xdr:colOff>50800</xdr:colOff>
      <xdr:row>83</xdr:row>
      <xdr:rowOff>118111</xdr:rowOff>
    </xdr:to>
    <xdr:cxnSp macro="">
      <xdr:nvCxnSpPr>
        <xdr:cNvPr id="311" name="直線コネクタ 310">
          <a:extLst>
            <a:ext uri="{FF2B5EF4-FFF2-40B4-BE49-F238E27FC236}">
              <a16:creationId xmlns:a16="http://schemas.microsoft.com/office/drawing/2014/main" id="{7EC844FA-6F6E-40AC-8458-04F420C1E20D}"/>
            </a:ext>
          </a:extLst>
        </xdr:cNvPr>
        <xdr:cNvCxnSpPr/>
      </xdr:nvCxnSpPr>
      <xdr:spPr>
        <a:xfrm>
          <a:off x="2019300" y="1430845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156845</xdr:rowOff>
    </xdr:from>
    <xdr:to>
      <xdr:col>6</xdr:col>
      <xdr:colOff>38100</xdr:colOff>
      <xdr:row>83</xdr:row>
      <xdr:rowOff>86995</xdr:rowOff>
    </xdr:to>
    <xdr:sp macro="" textlink="">
      <xdr:nvSpPr>
        <xdr:cNvPr id="312" name="楕円 311">
          <a:extLst>
            <a:ext uri="{FF2B5EF4-FFF2-40B4-BE49-F238E27FC236}">
              <a16:creationId xmlns:a16="http://schemas.microsoft.com/office/drawing/2014/main" id="{AE957577-0A68-4A9B-9C54-B3179702954A}"/>
            </a:ext>
          </a:extLst>
        </xdr:cNvPr>
        <xdr:cNvSpPr/>
      </xdr:nvSpPr>
      <xdr:spPr>
        <a:xfrm>
          <a:off x="1079500" y="1421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36195</xdr:rowOff>
    </xdr:from>
    <xdr:to>
      <xdr:col>10</xdr:col>
      <xdr:colOff>114300</xdr:colOff>
      <xdr:row>83</xdr:row>
      <xdr:rowOff>78105</xdr:rowOff>
    </xdr:to>
    <xdr:cxnSp macro="">
      <xdr:nvCxnSpPr>
        <xdr:cNvPr id="313" name="直線コネクタ 312">
          <a:extLst>
            <a:ext uri="{FF2B5EF4-FFF2-40B4-BE49-F238E27FC236}">
              <a16:creationId xmlns:a16="http://schemas.microsoft.com/office/drawing/2014/main" id="{918E5BA2-AF26-4D98-87EF-C0D77C16DD5B}"/>
            </a:ext>
          </a:extLst>
        </xdr:cNvPr>
        <xdr:cNvCxnSpPr/>
      </xdr:nvCxnSpPr>
      <xdr:spPr>
        <a:xfrm>
          <a:off x="1130300" y="142665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344516F0-D39E-4357-BB46-7043EECC5FEC}"/>
            </a:ext>
          </a:extLst>
        </xdr:cNvPr>
        <xdr:cNvSpPr txBox="1"/>
      </xdr:nvSpPr>
      <xdr:spPr>
        <a:xfrm>
          <a:off x="3582044" y="1393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662C9694-2F6D-451A-BFF9-5E60EF56BFEF}"/>
            </a:ext>
          </a:extLst>
        </xdr:cNvPr>
        <xdr:cNvSpPr txBox="1"/>
      </xdr:nvSpPr>
      <xdr:spPr>
        <a:xfrm>
          <a:off x="2705744" y="1391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1BF9CADF-0C2B-4BD5-959C-D909CEEC7EB4}"/>
            </a:ext>
          </a:extLst>
        </xdr:cNvPr>
        <xdr:cNvSpPr txBox="1"/>
      </xdr:nvSpPr>
      <xdr:spPr>
        <a:xfrm>
          <a:off x="1816744" y="1392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97807</xdr:rowOff>
    </xdr:from>
    <xdr:ext cx="405111" cy="259045"/>
    <xdr:sp macro="" textlink="">
      <xdr:nvSpPr>
        <xdr:cNvPr id="317" name="n_4aveValue【公営住宅】&#10;有形固定資産減価償却率">
          <a:extLst>
            <a:ext uri="{FF2B5EF4-FFF2-40B4-BE49-F238E27FC236}">
              <a16:creationId xmlns:a16="http://schemas.microsoft.com/office/drawing/2014/main" id="{BC4BAC4B-26F2-4C71-A4CB-BEC020C224C8}"/>
            </a:ext>
          </a:extLst>
        </xdr:cNvPr>
        <xdr:cNvSpPr txBox="1"/>
      </xdr:nvSpPr>
      <xdr:spPr>
        <a:xfrm>
          <a:off x="927744" y="1398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28591</xdr:rowOff>
    </xdr:from>
    <xdr:ext cx="405111" cy="259045"/>
    <xdr:sp macro="" textlink="">
      <xdr:nvSpPr>
        <xdr:cNvPr id="318" name="n_1mainValue【公営住宅】&#10;有形固定資産減価償却率">
          <a:extLst>
            <a:ext uri="{FF2B5EF4-FFF2-40B4-BE49-F238E27FC236}">
              <a16:creationId xmlns:a16="http://schemas.microsoft.com/office/drawing/2014/main" id="{6C455F71-DEDD-4A50-BF3E-799BF2BB65C9}"/>
            </a:ext>
          </a:extLst>
        </xdr:cNvPr>
        <xdr:cNvSpPr txBox="1"/>
      </xdr:nvSpPr>
      <xdr:spPr>
        <a:xfrm>
          <a:off x="3582044" y="1443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160038</xdr:rowOff>
    </xdr:from>
    <xdr:ext cx="405111" cy="259045"/>
    <xdr:sp macro="" textlink="">
      <xdr:nvSpPr>
        <xdr:cNvPr id="319" name="n_2mainValue【公営住宅】&#10;有形固定資産減価償却率">
          <a:extLst>
            <a:ext uri="{FF2B5EF4-FFF2-40B4-BE49-F238E27FC236}">
              <a16:creationId xmlns:a16="http://schemas.microsoft.com/office/drawing/2014/main" id="{C8D46E66-98A0-44A2-94E6-786A39A61EC5}"/>
            </a:ext>
          </a:extLst>
        </xdr:cNvPr>
        <xdr:cNvSpPr txBox="1"/>
      </xdr:nvSpPr>
      <xdr:spPr>
        <a:xfrm>
          <a:off x="27057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120032</xdr:rowOff>
    </xdr:from>
    <xdr:ext cx="405111" cy="259045"/>
    <xdr:sp macro="" textlink="">
      <xdr:nvSpPr>
        <xdr:cNvPr id="320" name="n_3mainValue【公営住宅】&#10;有形固定資産減価償却率">
          <a:extLst>
            <a:ext uri="{FF2B5EF4-FFF2-40B4-BE49-F238E27FC236}">
              <a16:creationId xmlns:a16="http://schemas.microsoft.com/office/drawing/2014/main" id="{E4AC6FAC-4B3F-41EB-92D0-1B767FB1F08C}"/>
            </a:ext>
          </a:extLst>
        </xdr:cNvPr>
        <xdr:cNvSpPr txBox="1"/>
      </xdr:nvSpPr>
      <xdr:spPr>
        <a:xfrm>
          <a:off x="1816744" y="1435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78122</xdr:rowOff>
    </xdr:from>
    <xdr:ext cx="405111" cy="259045"/>
    <xdr:sp macro="" textlink="">
      <xdr:nvSpPr>
        <xdr:cNvPr id="321" name="n_4mainValue【公営住宅】&#10;有形固定資産減価償却率">
          <a:extLst>
            <a:ext uri="{FF2B5EF4-FFF2-40B4-BE49-F238E27FC236}">
              <a16:creationId xmlns:a16="http://schemas.microsoft.com/office/drawing/2014/main" id="{AEA8A7D9-7666-4366-A127-F2587A7B9CBF}"/>
            </a:ext>
          </a:extLst>
        </xdr:cNvPr>
        <xdr:cNvSpPr txBox="1"/>
      </xdr:nvSpPr>
      <xdr:spPr>
        <a:xfrm>
          <a:off x="927744" y="1430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BE64D09A-2E3D-4363-88C3-E5502DBDD55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46106FA-D5E2-4A76-901D-F132A91D3C2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1098308-3C74-4C07-A25B-62BE38F9623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50C5FDC7-E7A3-4E96-8E73-93152267E07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2AB8B04-3245-434A-9B98-91FEE3A12AB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7F08915A-4295-4748-9569-FDEA833390A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E4A0BF9-ECAA-42D9-A5D9-124ACE7931E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C734F358-E959-4EE9-9E6F-82679A7CB17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BB9E682-7178-4DAF-9EF8-3D13A98990B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63C085FE-07B3-4B4E-B39D-3FB6CEFAE6E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E45D28F3-E79D-4BC9-87DC-839E2F3410C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22138EF-A727-45F2-8810-D186A1657DE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7F84008B-AD0F-4159-8A7B-C52268E2264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E7DB863A-5E66-4D3C-9DC1-2F5397BC2ADC}"/>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9EEB93B-F51E-4BDE-A00D-B70937DCF96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C12A2DBA-5670-43E3-9930-922949C7C601}"/>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5C8DC63A-8273-4F9D-8E61-7247E786203A}"/>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679C3ED8-F41B-4B29-A9F1-80462C39543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6DD06746-F7EC-4CD9-BB68-426A886243D3}"/>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F75D49B0-AD08-4BA2-8696-46E2209CDF7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D8A4F056-F5FA-4314-B702-C6B329F97E6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5CB0D4E5-0989-41E4-BD82-231E0493261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C107335-4300-4AB4-894D-4157AFF2B5CF}"/>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D59947C5-66CD-46A8-AE1C-D930F125F484}"/>
            </a:ext>
          </a:extLst>
        </xdr:cNvPr>
        <xdr:cNvCxnSpPr/>
      </xdr:nvCxnSpPr>
      <xdr:spPr>
        <a:xfrm flipV="1">
          <a:off x="10476865" y="13567411"/>
          <a:ext cx="0" cy="1291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606FAF81-6B00-434B-83F8-FEE10F763668}"/>
            </a:ext>
          </a:extLst>
        </xdr:cNvPr>
        <xdr:cNvSpPr txBox="1"/>
      </xdr:nvSpPr>
      <xdr:spPr>
        <a:xfrm>
          <a:off x="10515600"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99CE5A69-B7B6-4D61-8E87-60106676B91C}"/>
            </a:ext>
          </a:extLst>
        </xdr:cNvPr>
        <xdr:cNvCxnSpPr/>
      </xdr:nvCxnSpPr>
      <xdr:spPr>
        <a:xfrm>
          <a:off x="10388600" y="1485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A43CD01D-C681-4D1D-83C4-F1A236115A3B}"/>
            </a:ext>
          </a:extLst>
        </xdr:cNvPr>
        <xdr:cNvSpPr txBox="1"/>
      </xdr:nvSpPr>
      <xdr:spPr>
        <a:xfrm>
          <a:off x="10515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072A79DD-8D96-4EAF-9153-9D98BEABE08B}"/>
            </a:ext>
          </a:extLst>
        </xdr:cNvPr>
        <xdr:cNvCxnSpPr/>
      </xdr:nvCxnSpPr>
      <xdr:spPr>
        <a:xfrm>
          <a:off x="10388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65803</xdr:rowOff>
    </xdr:from>
    <xdr:ext cx="469744" cy="259045"/>
    <xdr:sp macro="" textlink="">
      <xdr:nvSpPr>
        <xdr:cNvPr id="350" name="【公営住宅】&#10;一人当たり面積平均値テキスト">
          <a:extLst>
            <a:ext uri="{FF2B5EF4-FFF2-40B4-BE49-F238E27FC236}">
              <a16:creationId xmlns:a16="http://schemas.microsoft.com/office/drawing/2014/main" id="{9B34B190-E0A0-4237-806B-AE7C5822E5A2}"/>
            </a:ext>
          </a:extLst>
        </xdr:cNvPr>
        <xdr:cNvSpPr txBox="1"/>
      </xdr:nvSpPr>
      <xdr:spPr>
        <a:xfrm>
          <a:off x="10515600" y="144676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38A1FA83-4259-4C25-96A0-6796BABF9CE1}"/>
            </a:ext>
          </a:extLst>
        </xdr:cNvPr>
        <xdr:cNvSpPr/>
      </xdr:nvSpPr>
      <xdr:spPr>
        <a:xfrm>
          <a:off x="10426700" y="1461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943AFDBA-2EFC-4170-836C-464634680479}"/>
            </a:ext>
          </a:extLst>
        </xdr:cNvPr>
        <xdr:cNvSpPr/>
      </xdr:nvSpPr>
      <xdr:spPr>
        <a:xfrm>
          <a:off x="9588500" y="1461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3CD9BFF2-0CB4-498F-A6B4-3DFF0F61D7B3}"/>
            </a:ext>
          </a:extLst>
        </xdr:cNvPr>
        <xdr:cNvSpPr/>
      </xdr:nvSpPr>
      <xdr:spPr>
        <a:xfrm>
          <a:off x="8699500" y="14613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D84B71AE-6367-4BD8-9B2C-64EEA063E700}"/>
            </a:ext>
          </a:extLst>
        </xdr:cNvPr>
        <xdr:cNvSpPr/>
      </xdr:nvSpPr>
      <xdr:spPr>
        <a:xfrm>
          <a:off x="7810500" y="1461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116078</xdr:rowOff>
    </xdr:from>
    <xdr:to>
      <xdr:col>36</xdr:col>
      <xdr:colOff>165100</xdr:colOff>
      <xdr:row>85</xdr:row>
      <xdr:rowOff>46228</xdr:rowOff>
    </xdr:to>
    <xdr:sp macro="" textlink="">
      <xdr:nvSpPr>
        <xdr:cNvPr id="355" name="フローチャート: 判断 354">
          <a:extLst>
            <a:ext uri="{FF2B5EF4-FFF2-40B4-BE49-F238E27FC236}">
              <a16:creationId xmlns:a16="http://schemas.microsoft.com/office/drawing/2014/main" id="{0E7A6281-B795-421D-8BA5-BB2999359791}"/>
            </a:ext>
          </a:extLst>
        </xdr:cNvPr>
        <xdr:cNvSpPr/>
      </xdr:nvSpPr>
      <xdr:spPr>
        <a:xfrm>
          <a:off x="6921500" y="14517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6B427575-53A0-442B-8511-409BBE03B696}"/>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447F9913-BBE7-4223-9716-F3538B14684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F443525-7562-4EED-8B80-43B8E4345AC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5A3BA44-D9B5-4DBF-9FB1-7CA4BABE29A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546EAEE-B960-48AE-B710-7DC3DC943EC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56262</xdr:rowOff>
    </xdr:from>
    <xdr:to>
      <xdr:col>55</xdr:col>
      <xdr:colOff>50800</xdr:colOff>
      <xdr:row>86</xdr:row>
      <xdr:rowOff>157862</xdr:rowOff>
    </xdr:to>
    <xdr:sp macro="" textlink="">
      <xdr:nvSpPr>
        <xdr:cNvPr id="361" name="楕円 360">
          <a:extLst>
            <a:ext uri="{FF2B5EF4-FFF2-40B4-BE49-F238E27FC236}">
              <a16:creationId xmlns:a16="http://schemas.microsoft.com/office/drawing/2014/main" id="{00060CA5-074E-4F41-A02A-17E0114C0006}"/>
            </a:ext>
          </a:extLst>
        </xdr:cNvPr>
        <xdr:cNvSpPr/>
      </xdr:nvSpPr>
      <xdr:spPr>
        <a:xfrm>
          <a:off x="10426700" y="148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142639</xdr:rowOff>
    </xdr:from>
    <xdr:ext cx="469744" cy="259045"/>
    <xdr:sp macro="" textlink="">
      <xdr:nvSpPr>
        <xdr:cNvPr id="362" name="【公営住宅】&#10;一人当たり面積該当値テキスト">
          <a:extLst>
            <a:ext uri="{FF2B5EF4-FFF2-40B4-BE49-F238E27FC236}">
              <a16:creationId xmlns:a16="http://schemas.microsoft.com/office/drawing/2014/main" id="{B5B3699E-90D1-4D56-9486-CE0F4C3A0055}"/>
            </a:ext>
          </a:extLst>
        </xdr:cNvPr>
        <xdr:cNvSpPr txBox="1"/>
      </xdr:nvSpPr>
      <xdr:spPr>
        <a:xfrm>
          <a:off x="10515600" y="14715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56262</xdr:rowOff>
    </xdr:from>
    <xdr:to>
      <xdr:col>50</xdr:col>
      <xdr:colOff>165100</xdr:colOff>
      <xdr:row>86</xdr:row>
      <xdr:rowOff>157862</xdr:rowOff>
    </xdr:to>
    <xdr:sp macro="" textlink="">
      <xdr:nvSpPr>
        <xdr:cNvPr id="363" name="楕円 362">
          <a:extLst>
            <a:ext uri="{FF2B5EF4-FFF2-40B4-BE49-F238E27FC236}">
              <a16:creationId xmlns:a16="http://schemas.microsoft.com/office/drawing/2014/main" id="{695ED108-1584-4BDE-A20C-1448DEB9D2EB}"/>
            </a:ext>
          </a:extLst>
        </xdr:cNvPr>
        <xdr:cNvSpPr/>
      </xdr:nvSpPr>
      <xdr:spPr>
        <a:xfrm>
          <a:off x="9588500" y="148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107062</xdr:rowOff>
    </xdr:from>
    <xdr:to>
      <xdr:col>55</xdr:col>
      <xdr:colOff>0</xdr:colOff>
      <xdr:row>86</xdr:row>
      <xdr:rowOff>107062</xdr:rowOff>
    </xdr:to>
    <xdr:cxnSp macro="">
      <xdr:nvCxnSpPr>
        <xdr:cNvPr id="364" name="直線コネクタ 363">
          <a:extLst>
            <a:ext uri="{FF2B5EF4-FFF2-40B4-BE49-F238E27FC236}">
              <a16:creationId xmlns:a16="http://schemas.microsoft.com/office/drawing/2014/main" id="{A60D3D1E-5FA9-4E47-8485-6C16CF0C25AA}"/>
            </a:ext>
          </a:extLst>
        </xdr:cNvPr>
        <xdr:cNvCxnSpPr/>
      </xdr:nvCxnSpPr>
      <xdr:spPr>
        <a:xfrm>
          <a:off x="9639300" y="1485176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56262</xdr:rowOff>
    </xdr:from>
    <xdr:to>
      <xdr:col>46</xdr:col>
      <xdr:colOff>38100</xdr:colOff>
      <xdr:row>86</xdr:row>
      <xdr:rowOff>157862</xdr:rowOff>
    </xdr:to>
    <xdr:sp macro="" textlink="">
      <xdr:nvSpPr>
        <xdr:cNvPr id="365" name="楕円 364">
          <a:extLst>
            <a:ext uri="{FF2B5EF4-FFF2-40B4-BE49-F238E27FC236}">
              <a16:creationId xmlns:a16="http://schemas.microsoft.com/office/drawing/2014/main" id="{0F0013C1-7C97-4AF7-9A12-B9F14061B16B}"/>
            </a:ext>
          </a:extLst>
        </xdr:cNvPr>
        <xdr:cNvSpPr/>
      </xdr:nvSpPr>
      <xdr:spPr>
        <a:xfrm>
          <a:off x="8699500" y="148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107062</xdr:rowOff>
    </xdr:from>
    <xdr:to>
      <xdr:col>50</xdr:col>
      <xdr:colOff>114300</xdr:colOff>
      <xdr:row>86</xdr:row>
      <xdr:rowOff>107062</xdr:rowOff>
    </xdr:to>
    <xdr:cxnSp macro="">
      <xdr:nvCxnSpPr>
        <xdr:cNvPr id="366" name="直線コネクタ 365">
          <a:extLst>
            <a:ext uri="{FF2B5EF4-FFF2-40B4-BE49-F238E27FC236}">
              <a16:creationId xmlns:a16="http://schemas.microsoft.com/office/drawing/2014/main" id="{96B62841-033E-40E5-B349-FB2558362B19}"/>
            </a:ext>
          </a:extLst>
        </xdr:cNvPr>
        <xdr:cNvCxnSpPr/>
      </xdr:nvCxnSpPr>
      <xdr:spPr>
        <a:xfrm>
          <a:off x="8750300" y="148517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56262</xdr:rowOff>
    </xdr:from>
    <xdr:to>
      <xdr:col>41</xdr:col>
      <xdr:colOff>101600</xdr:colOff>
      <xdr:row>86</xdr:row>
      <xdr:rowOff>157862</xdr:rowOff>
    </xdr:to>
    <xdr:sp macro="" textlink="">
      <xdr:nvSpPr>
        <xdr:cNvPr id="367" name="楕円 366">
          <a:extLst>
            <a:ext uri="{FF2B5EF4-FFF2-40B4-BE49-F238E27FC236}">
              <a16:creationId xmlns:a16="http://schemas.microsoft.com/office/drawing/2014/main" id="{0203A975-DC8C-46AA-B27C-9B298E45F4D4}"/>
            </a:ext>
          </a:extLst>
        </xdr:cNvPr>
        <xdr:cNvSpPr/>
      </xdr:nvSpPr>
      <xdr:spPr>
        <a:xfrm>
          <a:off x="7810500" y="148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107062</xdr:rowOff>
    </xdr:from>
    <xdr:to>
      <xdr:col>45</xdr:col>
      <xdr:colOff>177800</xdr:colOff>
      <xdr:row>86</xdr:row>
      <xdr:rowOff>107062</xdr:rowOff>
    </xdr:to>
    <xdr:cxnSp macro="">
      <xdr:nvCxnSpPr>
        <xdr:cNvPr id="368" name="直線コネクタ 367">
          <a:extLst>
            <a:ext uri="{FF2B5EF4-FFF2-40B4-BE49-F238E27FC236}">
              <a16:creationId xmlns:a16="http://schemas.microsoft.com/office/drawing/2014/main" id="{DB536749-9603-4FE2-8A3F-15AA114B998D}"/>
            </a:ext>
          </a:extLst>
        </xdr:cNvPr>
        <xdr:cNvCxnSpPr/>
      </xdr:nvCxnSpPr>
      <xdr:spPr>
        <a:xfrm>
          <a:off x="7861300" y="148517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56262</xdr:rowOff>
    </xdr:from>
    <xdr:to>
      <xdr:col>36</xdr:col>
      <xdr:colOff>165100</xdr:colOff>
      <xdr:row>86</xdr:row>
      <xdr:rowOff>157862</xdr:rowOff>
    </xdr:to>
    <xdr:sp macro="" textlink="">
      <xdr:nvSpPr>
        <xdr:cNvPr id="369" name="楕円 368">
          <a:extLst>
            <a:ext uri="{FF2B5EF4-FFF2-40B4-BE49-F238E27FC236}">
              <a16:creationId xmlns:a16="http://schemas.microsoft.com/office/drawing/2014/main" id="{8D102263-FB2C-483E-BA59-9EA1E2245799}"/>
            </a:ext>
          </a:extLst>
        </xdr:cNvPr>
        <xdr:cNvSpPr/>
      </xdr:nvSpPr>
      <xdr:spPr>
        <a:xfrm>
          <a:off x="6921500" y="1480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107062</xdr:rowOff>
    </xdr:from>
    <xdr:to>
      <xdr:col>41</xdr:col>
      <xdr:colOff>50800</xdr:colOff>
      <xdr:row>86</xdr:row>
      <xdr:rowOff>107062</xdr:rowOff>
    </xdr:to>
    <xdr:cxnSp macro="">
      <xdr:nvCxnSpPr>
        <xdr:cNvPr id="370" name="直線コネクタ 369">
          <a:extLst>
            <a:ext uri="{FF2B5EF4-FFF2-40B4-BE49-F238E27FC236}">
              <a16:creationId xmlns:a16="http://schemas.microsoft.com/office/drawing/2014/main" id="{D1A3A0E4-71F3-4CED-8D34-709BC6895618}"/>
            </a:ext>
          </a:extLst>
        </xdr:cNvPr>
        <xdr:cNvCxnSpPr/>
      </xdr:nvCxnSpPr>
      <xdr:spPr>
        <a:xfrm>
          <a:off x="6972300" y="1485176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160290</xdr:rowOff>
    </xdr:from>
    <xdr:ext cx="469744" cy="259045"/>
    <xdr:sp macro="" textlink="">
      <xdr:nvSpPr>
        <xdr:cNvPr id="371" name="n_1aveValue【公営住宅】&#10;一人当たり面積">
          <a:extLst>
            <a:ext uri="{FF2B5EF4-FFF2-40B4-BE49-F238E27FC236}">
              <a16:creationId xmlns:a16="http://schemas.microsoft.com/office/drawing/2014/main" id="{63721E0C-8201-4763-B06F-4573EE45BDEC}"/>
            </a:ext>
          </a:extLst>
        </xdr:cNvPr>
        <xdr:cNvSpPr txBox="1"/>
      </xdr:nvSpPr>
      <xdr:spPr>
        <a:xfrm>
          <a:off x="9391727" y="1439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158387</xdr:rowOff>
    </xdr:from>
    <xdr:ext cx="469744" cy="259045"/>
    <xdr:sp macro="" textlink="">
      <xdr:nvSpPr>
        <xdr:cNvPr id="372" name="n_2aveValue【公営住宅】&#10;一人当たり面積">
          <a:extLst>
            <a:ext uri="{FF2B5EF4-FFF2-40B4-BE49-F238E27FC236}">
              <a16:creationId xmlns:a16="http://schemas.microsoft.com/office/drawing/2014/main" id="{A5937E7C-97F9-4D09-8415-649F1DD094AF}"/>
            </a:ext>
          </a:extLst>
        </xdr:cNvPr>
        <xdr:cNvSpPr txBox="1"/>
      </xdr:nvSpPr>
      <xdr:spPr>
        <a:xfrm>
          <a:off x="8515427" y="1438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158766</xdr:rowOff>
    </xdr:from>
    <xdr:ext cx="469744" cy="259045"/>
    <xdr:sp macro="" textlink="">
      <xdr:nvSpPr>
        <xdr:cNvPr id="373" name="n_3aveValue【公営住宅】&#10;一人当たり面積">
          <a:extLst>
            <a:ext uri="{FF2B5EF4-FFF2-40B4-BE49-F238E27FC236}">
              <a16:creationId xmlns:a16="http://schemas.microsoft.com/office/drawing/2014/main" id="{0D2E16EC-BC87-4C82-8215-3B1B39846AA9}"/>
            </a:ext>
          </a:extLst>
        </xdr:cNvPr>
        <xdr:cNvSpPr txBox="1"/>
      </xdr:nvSpPr>
      <xdr:spPr>
        <a:xfrm>
          <a:off x="76264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62755</xdr:rowOff>
    </xdr:from>
    <xdr:ext cx="469744" cy="259045"/>
    <xdr:sp macro="" textlink="">
      <xdr:nvSpPr>
        <xdr:cNvPr id="374" name="n_4aveValue【公営住宅】&#10;一人当たり面積">
          <a:extLst>
            <a:ext uri="{FF2B5EF4-FFF2-40B4-BE49-F238E27FC236}">
              <a16:creationId xmlns:a16="http://schemas.microsoft.com/office/drawing/2014/main" id="{2CD8CDDD-E939-4AB6-BA14-35121E516126}"/>
            </a:ext>
          </a:extLst>
        </xdr:cNvPr>
        <xdr:cNvSpPr txBox="1"/>
      </xdr:nvSpPr>
      <xdr:spPr>
        <a:xfrm>
          <a:off x="6737427" y="14293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148989</xdr:rowOff>
    </xdr:from>
    <xdr:ext cx="469744" cy="259045"/>
    <xdr:sp macro="" textlink="">
      <xdr:nvSpPr>
        <xdr:cNvPr id="375" name="n_1mainValue【公営住宅】&#10;一人当たり面積">
          <a:extLst>
            <a:ext uri="{FF2B5EF4-FFF2-40B4-BE49-F238E27FC236}">
              <a16:creationId xmlns:a16="http://schemas.microsoft.com/office/drawing/2014/main" id="{8607097E-97CE-4695-AC47-A09D0946BFB4}"/>
            </a:ext>
          </a:extLst>
        </xdr:cNvPr>
        <xdr:cNvSpPr txBox="1"/>
      </xdr:nvSpPr>
      <xdr:spPr>
        <a:xfrm>
          <a:off x="9391727" y="148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148989</xdr:rowOff>
    </xdr:from>
    <xdr:ext cx="469744" cy="259045"/>
    <xdr:sp macro="" textlink="">
      <xdr:nvSpPr>
        <xdr:cNvPr id="376" name="n_2mainValue【公営住宅】&#10;一人当たり面積">
          <a:extLst>
            <a:ext uri="{FF2B5EF4-FFF2-40B4-BE49-F238E27FC236}">
              <a16:creationId xmlns:a16="http://schemas.microsoft.com/office/drawing/2014/main" id="{5DD0FD20-1F78-4012-A1D3-AA1D3A6F48CE}"/>
            </a:ext>
          </a:extLst>
        </xdr:cNvPr>
        <xdr:cNvSpPr txBox="1"/>
      </xdr:nvSpPr>
      <xdr:spPr>
        <a:xfrm>
          <a:off x="8515427" y="148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148989</xdr:rowOff>
    </xdr:from>
    <xdr:ext cx="469744" cy="259045"/>
    <xdr:sp macro="" textlink="">
      <xdr:nvSpPr>
        <xdr:cNvPr id="377" name="n_3mainValue【公営住宅】&#10;一人当たり面積">
          <a:extLst>
            <a:ext uri="{FF2B5EF4-FFF2-40B4-BE49-F238E27FC236}">
              <a16:creationId xmlns:a16="http://schemas.microsoft.com/office/drawing/2014/main" id="{5186C1F9-FA45-47F2-9795-A02BA59FA58C}"/>
            </a:ext>
          </a:extLst>
        </xdr:cNvPr>
        <xdr:cNvSpPr txBox="1"/>
      </xdr:nvSpPr>
      <xdr:spPr>
        <a:xfrm>
          <a:off x="7626427" y="148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148989</xdr:rowOff>
    </xdr:from>
    <xdr:ext cx="469744" cy="259045"/>
    <xdr:sp macro="" textlink="">
      <xdr:nvSpPr>
        <xdr:cNvPr id="378" name="n_4mainValue【公営住宅】&#10;一人当たり面積">
          <a:extLst>
            <a:ext uri="{FF2B5EF4-FFF2-40B4-BE49-F238E27FC236}">
              <a16:creationId xmlns:a16="http://schemas.microsoft.com/office/drawing/2014/main" id="{229E2B6A-AA33-4613-8A1C-E213A7CA86B2}"/>
            </a:ext>
          </a:extLst>
        </xdr:cNvPr>
        <xdr:cNvSpPr txBox="1"/>
      </xdr:nvSpPr>
      <xdr:spPr>
        <a:xfrm>
          <a:off x="6737427" y="14893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A1D91B2-02A1-43A0-A8F9-C772342935B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61F2FFB-E6F4-49C0-9CA7-929B16B5CA9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9E52BCE-BF2E-48A4-9ABA-6AA2C33F213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AA12FB6B-5589-4E61-AED2-329BCE271AB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73865645-D3A7-4DC8-A1A1-5B98FEE070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CD9ED49-4096-4D15-9F9C-2C90B76E99C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410E34D-CFC2-4697-AF8F-724DE2B1CC9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10B656D-E125-4DEB-8AE7-EA4CF0648DD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83DAEC18-5A5F-4DA0-B3CD-98D3F6E0E38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FE90BBAA-B8A7-4816-97EA-E273A5E585B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377071B6-DDBA-435D-ADA7-6AA3C446D9D5}"/>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571BC994-6FF6-436C-BB48-A601733820A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EC4CD33C-7609-4347-886F-B1A0636EB43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CE378D3-388D-4586-A837-74D1FB8CE7B9}"/>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DBD0A8D8-E687-4C03-B240-5B376BD924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DDA08C13-E9C3-48EC-A825-66C60D376A3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B367B237-064A-4399-A1FB-75B8BAC14ED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5017B5F4-7527-48BD-89E4-8F0D22D1502D}"/>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94EF4261-1AE6-465B-8D44-0C759E24636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D3D85C4-05D7-47EE-AEC5-E89EEB9AC9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8DFE540-958C-436F-985E-3CD344C3AE8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DAA3725-9798-4029-92F6-74C0EF9B6B7C}"/>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DD4FA7A-852C-4380-8D03-C809CC9267DD}"/>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7E1B548-E5EF-4D6B-A3E7-252CB759582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F80E9A9A-80FF-47E5-B4BC-918C80F303D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464A89DA-22C4-4270-9AC5-0D3C969B520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7A0F13BD-E7A3-44C2-894E-36CDD56BDC3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F1173AC0-FAA1-4666-8BC0-BC74336AA1B2}"/>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28A9EB66-D170-4551-8563-2B9880F8EC17}"/>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FF59BDF7-B415-4796-A74C-D606C8304F2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B76CEC6F-CE41-4F03-85BE-AF9B7F01645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147BD3B2-1417-445A-85D4-8E9401E1CBF8}"/>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EE5599B2-724E-448E-AD27-B74D1A328419}"/>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F60369D3-C023-4BBA-866E-61B7ECD0E1A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7ECBDAB2-4EBB-473B-B693-A4030061A11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7C9C03D6-F161-4B59-8CF7-B9CA01C2189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6A3A26B9-0B5E-4002-AB67-45150B692B6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A2BF397-0E21-4ABA-8A61-02D2673449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EFFB1ABC-414F-4CA3-A1F4-C52B3E36F0D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6B77835B-606C-43A1-AD50-A6FCF0E79C4D}"/>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419" name="直線コネクタ 418">
          <a:extLst>
            <a:ext uri="{FF2B5EF4-FFF2-40B4-BE49-F238E27FC236}">
              <a16:creationId xmlns:a16="http://schemas.microsoft.com/office/drawing/2014/main" id="{D143FC70-C14A-4064-803F-A7BA52B6C69D}"/>
            </a:ext>
          </a:extLst>
        </xdr:cNvPr>
        <xdr:cNvCxnSpPr/>
      </xdr:nvCxnSpPr>
      <xdr:spPr>
        <a:xfrm flipV="1">
          <a:off x="16318864" y="5844540"/>
          <a:ext cx="0" cy="1369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7EB14696-FF96-4550-B44C-32EC86204E08}"/>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421" name="直線コネクタ 420">
          <a:extLst>
            <a:ext uri="{FF2B5EF4-FFF2-40B4-BE49-F238E27FC236}">
              <a16:creationId xmlns:a16="http://schemas.microsoft.com/office/drawing/2014/main" id="{CFAECE8B-D69B-421B-B98A-A6B0EC0D5FE1}"/>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2B0F8AF0-08E2-41A7-9665-9E69D627C63C}"/>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423" name="直線コネクタ 422">
          <a:extLst>
            <a:ext uri="{FF2B5EF4-FFF2-40B4-BE49-F238E27FC236}">
              <a16:creationId xmlns:a16="http://schemas.microsoft.com/office/drawing/2014/main" id="{04A313C9-205E-4EC9-A921-1BF30167331A}"/>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D1893C67-E657-43F3-8C70-BE6945FF219C}"/>
            </a:ext>
          </a:extLst>
        </xdr:cNvPr>
        <xdr:cNvSpPr txBox="1"/>
      </xdr:nvSpPr>
      <xdr:spPr>
        <a:xfrm>
          <a:off x="16357600" y="64046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425" name="フローチャート: 判断 424">
          <a:extLst>
            <a:ext uri="{FF2B5EF4-FFF2-40B4-BE49-F238E27FC236}">
              <a16:creationId xmlns:a16="http://schemas.microsoft.com/office/drawing/2014/main" id="{E91EBCC7-9B03-42A6-8F95-0CD71476CD38}"/>
            </a:ext>
          </a:extLst>
        </xdr:cNvPr>
        <xdr:cNvSpPr/>
      </xdr:nvSpPr>
      <xdr:spPr>
        <a:xfrm>
          <a:off x="162687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426" name="フローチャート: 判断 425">
          <a:extLst>
            <a:ext uri="{FF2B5EF4-FFF2-40B4-BE49-F238E27FC236}">
              <a16:creationId xmlns:a16="http://schemas.microsoft.com/office/drawing/2014/main" id="{0E6D89E7-B482-4025-B8E3-B22742172184}"/>
            </a:ext>
          </a:extLst>
        </xdr:cNvPr>
        <xdr:cNvSpPr/>
      </xdr:nvSpPr>
      <xdr:spPr>
        <a:xfrm>
          <a:off x="15430500" y="6412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427" name="フローチャート: 判断 426">
          <a:extLst>
            <a:ext uri="{FF2B5EF4-FFF2-40B4-BE49-F238E27FC236}">
              <a16:creationId xmlns:a16="http://schemas.microsoft.com/office/drawing/2014/main" id="{70A887A4-4ACA-498D-8C2B-11B64F9B98EC}"/>
            </a:ext>
          </a:extLst>
        </xdr:cNvPr>
        <xdr:cNvSpPr/>
      </xdr:nvSpPr>
      <xdr:spPr>
        <a:xfrm>
          <a:off x="14541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a:extLst>
            <a:ext uri="{FF2B5EF4-FFF2-40B4-BE49-F238E27FC236}">
              <a16:creationId xmlns:a16="http://schemas.microsoft.com/office/drawing/2014/main" id="{6D4470D1-753D-4810-B0AA-35E84E92032A}"/>
            </a:ext>
          </a:extLst>
        </xdr:cNvPr>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9" name="フローチャート: 判断 428">
          <a:extLst>
            <a:ext uri="{FF2B5EF4-FFF2-40B4-BE49-F238E27FC236}">
              <a16:creationId xmlns:a16="http://schemas.microsoft.com/office/drawing/2014/main" id="{FE579818-D0CD-4FE6-B5AB-DF50FFCDB856}"/>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A3817F17-5754-4DA8-B7E5-50EF8325F0B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AA6FB48-AD10-48E7-AB79-74BBAFA04B7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CB9607B4-4A81-4589-BD96-DD8F4282A7F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B0A09931-BB43-4FCB-9652-171E5DF44732}"/>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889C0F0-2618-490F-BE79-573D83FA036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40</xdr:row>
      <xdr:rowOff>154940</xdr:rowOff>
    </xdr:from>
    <xdr:to>
      <xdr:col>72</xdr:col>
      <xdr:colOff>38100</xdr:colOff>
      <xdr:row>41</xdr:row>
      <xdr:rowOff>85090</xdr:rowOff>
    </xdr:to>
    <xdr:sp macro="" textlink="">
      <xdr:nvSpPr>
        <xdr:cNvPr id="435" name="楕円 434">
          <a:extLst>
            <a:ext uri="{FF2B5EF4-FFF2-40B4-BE49-F238E27FC236}">
              <a16:creationId xmlns:a16="http://schemas.microsoft.com/office/drawing/2014/main" id="{4092162D-525C-4E82-A3BE-C18D1D898AD2}"/>
            </a:ext>
          </a:extLst>
        </xdr:cNvPr>
        <xdr:cNvSpPr/>
      </xdr:nvSpPr>
      <xdr:spPr>
        <a:xfrm>
          <a:off x="13652500" y="701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40</xdr:row>
      <xdr:rowOff>141605</xdr:rowOff>
    </xdr:from>
    <xdr:to>
      <xdr:col>67</xdr:col>
      <xdr:colOff>101600</xdr:colOff>
      <xdr:row>41</xdr:row>
      <xdr:rowOff>71755</xdr:rowOff>
    </xdr:to>
    <xdr:sp macro="" textlink="">
      <xdr:nvSpPr>
        <xdr:cNvPr id="436" name="楕円 435">
          <a:extLst>
            <a:ext uri="{FF2B5EF4-FFF2-40B4-BE49-F238E27FC236}">
              <a16:creationId xmlns:a16="http://schemas.microsoft.com/office/drawing/2014/main" id="{5B28537A-305D-495B-B000-6CB96E293447}"/>
            </a:ext>
          </a:extLst>
        </xdr:cNvPr>
        <xdr:cNvSpPr/>
      </xdr:nvSpPr>
      <xdr:spPr>
        <a:xfrm>
          <a:off x="12763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20955</xdr:rowOff>
    </xdr:from>
    <xdr:to>
      <xdr:col>71</xdr:col>
      <xdr:colOff>177800</xdr:colOff>
      <xdr:row>41</xdr:row>
      <xdr:rowOff>34290</xdr:rowOff>
    </xdr:to>
    <xdr:cxnSp macro="">
      <xdr:nvCxnSpPr>
        <xdr:cNvPr id="437" name="直線コネクタ 436">
          <a:extLst>
            <a:ext uri="{FF2B5EF4-FFF2-40B4-BE49-F238E27FC236}">
              <a16:creationId xmlns:a16="http://schemas.microsoft.com/office/drawing/2014/main" id="{CC6937B3-5AB9-46C7-96FC-AACCDFC29DC4}"/>
            </a:ext>
          </a:extLst>
        </xdr:cNvPr>
        <xdr:cNvCxnSpPr/>
      </xdr:nvCxnSpPr>
      <xdr:spPr>
        <a:xfrm>
          <a:off x="12814300" y="705040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438" name="n_1aveValue【認定こども園・幼稚園・保育所】&#10;有形固定資産減価償却率">
          <a:extLst>
            <a:ext uri="{FF2B5EF4-FFF2-40B4-BE49-F238E27FC236}">
              <a16:creationId xmlns:a16="http://schemas.microsoft.com/office/drawing/2014/main" id="{41A2A5AF-05CF-41FE-847B-8A7C76FA9EBE}"/>
            </a:ext>
          </a:extLst>
        </xdr:cNvPr>
        <xdr:cNvSpPr txBox="1"/>
      </xdr:nvSpPr>
      <xdr:spPr>
        <a:xfrm>
          <a:off x="15266044" y="6188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439" name="n_2aveValue【認定こども園・幼稚園・保育所】&#10;有形固定資産減価償却率">
          <a:extLst>
            <a:ext uri="{FF2B5EF4-FFF2-40B4-BE49-F238E27FC236}">
              <a16:creationId xmlns:a16="http://schemas.microsoft.com/office/drawing/2014/main" id="{C1D97CFE-31C5-42E2-9FC1-8E4DD314398D}"/>
            </a:ext>
          </a:extLst>
        </xdr:cNvPr>
        <xdr:cNvSpPr txBox="1"/>
      </xdr:nvSpPr>
      <xdr:spPr>
        <a:xfrm>
          <a:off x="14389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0" name="n_3aveValue【認定こども園・幼稚園・保育所】&#10;有形固定資産減価償却率">
          <a:extLst>
            <a:ext uri="{FF2B5EF4-FFF2-40B4-BE49-F238E27FC236}">
              <a16:creationId xmlns:a16="http://schemas.microsoft.com/office/drawing/2014/main" id="{C0507E25-8BD3-4925-8456-95F0C0EA22F5}"/>
            </a:ext>
          </a:extLst>
        </xdr:cNvPr>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441" name="n_4aveValue【認定こども園・幼稚園・保育所】&#10;有形固定資産減価償却率">
          <a:extLst>
            <a:ext uri="{FF2B5EF4-FFF2-40B4-BE49-F238E27FC236}">
              <a16:creationId xmlns:a16="http://schemas.microsoft.com/office/drawing/2014/main" id="{E9B777BC-7B02-4195-B76C-14B60267B9FE}"/>
            </a:ext>
          </a:extLst>
        </xdr:cNvPr>
        <xdr:cNvSpPr txBox="1"/>
      </xdr:nvSpPr>
      <xdr:spPr>
        <a:xfrm>
          <a:off x="126117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76217</xdr:rowOff>
    </xdr:from>
    <xdr:ext cx="405111" cy="259045"/>
    <xdr:sp macro="" textlink="">
      <xdr:nvSpPr>
        <xdr:cNvPr id="442" name="n_3mainValue【認定こども園・幼稚園・保育所】&#10;有形固定資産減価償却率">
          <a:extLst>
            <a:ext uri="{FF2B5EF4-FFF2-40B4-BE49-F238E27FC236}">
              <a16:creationId xmlns:a16="http://schemas.microsoft.com/office/drawing/2014/main" id="{1DD009DE-FEE8-4999-839A-C2E508697ACD}"/>
            </a:ext>
          </a:extLst>
        </xdr:cNvPr>
        <xdr:cNvSpPr txBox="1"/>
      </xdr:nvSpPr>
      <xdr:spPr>
        <a:xfrm>
          <a:off x="13500744" y="710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62882</xdr:rowOff>
    </xdr:from>
    <xdr:ext cx="405111" cy="259045"/>
    <xdr:sp macro="" textlink="">
      <xdr:nvSpPr>
        <xdr:cNvPr id="443" name="n_4mainValue【認定こども園・幼稚園・保育所】&#10;有形固定資産減価償却率">
          <a:extLst>
            <a:ext uri="{FF2B5EF4-FFF2-40B4-BE49-F238E27FC236}">
              <a16:creationId xmlns:a16="http://schemas.microsoft.com/office/drawing/2014/main" id="{9D8C95D3-495A-4F11-BB31-0651794B5E10}"/>
            </a:ext>
          </a:extLst>
        </xdr:cNvPr>
        <xdr:cNvSpPr txBox="1"/>
      </xdr:nvSpPr>
      <xdr:spPr>
        <a:xfrm>
          <a:off x="12611744"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4" name="正方形/長方形 443">
          <a:extLst>
            <a:ext uri="{FF2B5EF4-FFF2-40B4-BE49-F238E27FC236}">
              <a16:creationId xmlns:a16="http://schemas.microsoft.com/office/drawing/2014/main" id="{726D26A6-297B-49F1-98B9-8240DD5EF49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5" name="正方形/長方形 444">
          <a:extLst>
            <a:ext uri="{FF2B5EF4-FFF2-40B4-BE49-F238E27FC236}">
              <a16:creationId xmlns:a16="http://schemas.microsoft.com/office/drawing/2014/main" id="{316064BA-C05F-498E-9A48-73EB1B1B7B0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6" name="正方形/長方形 445">
          <a:extLst>
            <a:ext uri="{FF2B5EF4-FFF2-40B4-BE49-F238E27FC236}">
              <a16:creationId xmlns:a16="http://schemas.microsoft.com/office/drawing/2014/main" id="{9401F4D4-C836-4A6A-88F8-3AECF92D01B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7" name="正方形/長方形 446">
          <a:extLst>
            <a:ext uri="{FF2B5EF4-FFF2-40B4-BE49-F238E27FC236}">
              <a16:creationId xmlns:a16="http://schemas.microsoft.com/office/drawing/2014/main" id="{972576C1-D785-43C1-88E9-84B78D55153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8" name="正方形/長方形 447">
          <a:extLst>
            <a:ext uri="{FF2B5EF4-FFF2-40B4-BE49-F238E27FC236}">
              <a16:creationId xmlns:a16="http://schemas.microsoft.com/office/drawing/2014/main" id="{71C550F2-7F44-4124-A8C0-2DA7278B33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9" name="正方形/長方形 448">
          <a:extLst>
            <a:ext uri="{FF2B5EF4-FFF2-40B4-BE49-F238E27FC236}">
              <a16:creationId xmlns:a16="http://schemas.microsoft.com/office/drawing/2014/main" id="{74A1ACF2-7BD0-4FC9-9F13-90D4479207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0" name="正方形/長方形 449">
          <a:extLst>
            <a:ext uri="{FF2B5EF4-FFF2-40B4-BE49-F238E27FC236}">
              <a16:creationId xmlns:a16="http://schemas.microsoft.com/office/drawing/2014/main" id="{39DCB246-CCCA-46EC-BC84-23A57EEFED9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1" name="正方形/長方形 450">
          <a:extLst>
            <a:ext uri="{FF2B5EF4-FFF2-40B4-BE49-F238E27FC236}">
              <a16:creationId xmlns:a16="http://schemas.microsoft.com/office/drawing/2014/main" id="{24954F21-4F5F-4D06-B56C-64D5A2C557A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2" name="テキスト ボックス 451">
          <a:extLst>
            <a:ext uri="{FF2B5EF4-FFF2-40B4-BE49-F238E27FC236}">
              <a16:creationId xmlns:a16="http://schemas.microsoft.com/office/drawing/2014/main" id="{32E32F14-391D-46F0-9141-6BB4C94D24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3" name="直線コネクタ 452">
          <a:extLst>
            <a:ext uri="{FF2B5EF4-FFF2-40B4-BE49-F238E27FC236}">
              <a16:creationId xmlns:a16="http://schemas.microsoft.com/office/drawing/2014/main" id="{EA4835CE-F35D-4444-A2A1-3FDEE8AF275E}"/>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4" name="直線コネクタ 453">
          <a:extLst>
            <a:ext uri="{FF2B5EF4-FFF2-40B4-BE49-F238E27FC236}">
              <a16:creationId xmlns:a16="http://schemas.microsoft.com/office/drawing/2014/main" id="{D29D32F5-86AA-41AA-B8F6-62FA3C696B89}"/>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5" name="テキスト ボックス 454">
          <a:extLst>
            <a:ext uri="{FF2B5EF4-FFF2-40B4-BE49-F238E27FC236}">
              <a16:creationId xmlns:a16="http://schemas.microsoft.com/office/drawing/2014/main" id="{3BFC23B5-C857-4FAE-8B46-859D6FE7C0AF}"/>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56" name="直線コネクタ 455">
          <a:extLst>
            <a:ext uri="{FF2B5EF4-FFF2-40B4-BE49-F238E27FC236}">
              <a16:creationId xmlns:a16="http://schemas.microsoft.com/office/drawing/2014/main" id="{1ED14644-6FF9-46B4-98BA-FC8308BE5E11}"/>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57" name="テキスト ボックス 456">
          <a:extLst>
            <a:ext uri="{FF2B5EF4-FFF2-40B4-BE49-F238E27FC236}">
              <a16:creationId xmlns:a16="http://schemas.microsoft.com/office/drawing/2014/main" id="{5C28F474-DFFF-48B3-A374-B7E3AA198C95}"/>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8" name="直線コネクタ 457">
          <a:extLst>
            <a:ext uri="{FF2B5EF4-FFF2-40B4-BE49-F238E27FC236}">
              <a16:creationId xmlns:a16="http://schemas.microsoft.com/office/drawing/2014/main" id="{E1F0FA02-9701-42C1-B0C7-2C29A4E1B8A5}"/>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59" name="テキスト ボックス 458">
          <a:extLst>
            <a:ext uri="{FF2B5EF4-FFF2-40B4-BE49-F238E27FC236}">
              <a16:creationId xmlns:a16="http://schemas.microsoft.com/office/drawing/2014/main" id="{4F719B8F-C3B0-4CA0-AE57-242419D282C4}"/>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0" name="直線コネクタ 459">
          <a:extLst>
            <a:ext uri="{FF2B5EF4-FFF2-40B4-BE49-F238E27FC236}">
              <a16:creationId xmlns:a16="http://schemas.microsoft.com/office/drawing/2014/main" id="{1A28F7D1-293A-4442-BAB6-BA2876244EC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1" name="テキスト ボックス 460">
          <a:extLst>
            <a:ext uri="{FF2B5EF4-FFF2-40B4-BE49-F238E27FC236}">
              <a16:creationId xmlns:a16="http://schemas.microsoft.com/office/drawing/2014/main" id="{3BBF4B5B-84FB-472C-B2EA-6DC543E37659}"/>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2" name="直線コネクタ 461">
          <a:extLst>
            <a:ext uri="{FF2B5EF4-FFF2-40B4-BE49-F238E27FC236}">
              <a16:creationId xmlns:a16="http://schemas.microsoft.com/office/drawing/2014/main" id="{F72403BA-36EB-40A3-8C2C-DC0E3C3741F5}"/>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3" name="テキスト ボックス 462">
          <a:extLst>
            <a:ext uri="{FF2B5EF4-FFF2-40B4-BE49-F238E27FC236}">
              <a16:creationId xmlns:a16="http://schemas.microsoft.com/office/drawing/2014/main" id="{EB02AD34-BD51-4DB3-A50A-EAF66C1BF981}"/>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4" name="直線コネクタ 463">
          <a:extLst>
            <a:ext uri="{FF2B5EF4-FFF2-40B4-BE49-F238E27FC236}">
              <a16:creationId xmlns:a16="http://schemas.microsoft.com/office/drawing/2014/main" id="{358EA305-FE15-4F76-A13F-E9E54752F51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5" name="テキスト ボックス 464">
          <a:extLst>
            <a:ext uri="{FF2B5EF4-FFF2-40B4-BE49-F238E27FC236}">
              <a16:creationId xmlns:a16="http://schemas.microsoft.com/office/drawing/2014/main" id="{406CC470-01FB-49AA-9315-7DC5912AA12B}"/>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6" name="【認定こども園・幼稚園・保育所】&#10;一人当たり面積グラフ枠">
          <a:extLst>
            <a:ext uri="{FF2B5EF4-FFF2-40B4-BE49-F238E27FC236}">
              <a16:creationId xmlns:a16="http://schemas.microsoft.com/office/drawing/2014/main" id="{F14DE7DE-39DE-44E8-8170-5B8797E80BEB}"/>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467" name="直線コネクタ 466">
          <a:extLst>
            <a:ext uri="{FF2B5EF4-FFF2-40B4-BE49-F238E27FC236}">
              <a16:creationId xmlns:a16="http://schemas.microsoft.com/office/drawing/2014/main" id="{F6B01CB0-4D0C-4142-858C-CBA4935C5654}"/>
            </a:ext>
          </a:extLst>
        </xdr:cNvPr>
        <xdr:cNvCxnSpPr/>
      </xdr:nvCxnSpPr>
      <xdr:spPr>
        <a:xfrm flipV="1">
          <a:off x="22160864" y="591693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68" name="【認定こども園・幼稚園・保育所】&#10;一人当たり面積最小値テキスト">
          <a:extLst>
            <a:ext uri="{FF2B5EF4-FFF2-40B4-BE49-F238E27FC236}">
              <a16:creationId xmlns:a16="http://schemas.microsoft.com/office/drawing/2014/main" id="{18D1DA9C-1D4A-4988-B2B9-3552E3427BF0}"/>
            </a:ext>
          </a:extLst>
        </xdr:cNvPr>
        <xdr:cNvSpPr txBox="1"/>
      </xdr:nvSpPr>
      <xdr:spPr>
        <a:xfrm>
          <a:off x="221996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69" name="直線コネクタ 468">
          <a:extLst>
            <a:ext uri="{FF2B5EF4-FFF2-40B4-BE49-F238E27FC236}">
              <a16:creationId xmlns:a16="http://schemas.microsoft.com/office/drawing/2014/main" id="{0E9A1A74-419F-416D-BD7B-B4B974E2B119}"/>
            </a:ext>
          </a:extLst>
        </xdr:cNvPr>
        <xdr:cNvCxnSpPr/>
      </xdr:nvCxnSpPr>
      <xdr:spPr>
        <a:xfrm>
          <a:off x="22072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470" name="【認定こども園・幼稚園・保育所】&#10;一人当たり面積最大値テキスト">
          <a:extLst>
            <a:ext uri="{FF2B5EF4-FFF2-40B4-BE49-F238E27FC236}">
              <a16:creationId xmlns:a16="http://schemas.microsoft.com/office/drawing/2014/main" id="{BDCDA9B9-AEFE-44A6-B52B-E3F792B3C187}"/>
            </a:ext>
          </a:extLst>
        </xdr:cNvPr>
        <xdr:cNvSpPr txBox="1"/>
      </xdr:nvSpPr>
      <xdr:spPr>
        <a:xfrm>
          <a:off x="22199600" y="569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471" name="直線コネクタ 470">
          <a:extLst>
            <a:ext uri="{FF2B5EF4-FFF2-40B4-BE49-F238E27FC236}">
              <a16:creationId xmlns:a16="http://schemas.microsoft.com/office/drawing/2014/main" id="{5ABEBCF1-F955-4E75-861A-96D32E4ABEF0}"/>
            </a:ext>
          </a:extLst>
        </xdr:cNvPr>
        <xdr:cNvCxnSpPr/>
      </xdr:nvCxnSpPr>
      <xdr:spPr>
        <a:xfrm>
          <a:off x="22072600" y="5916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472" name="【認定こども園・幼稚園・保育所】&#10;一人当たり面積平均値テキスト">
          <a:extLst>
            <a:ext uri="{FF2B5EF4-FFF2-40B4-BE49-F238E27FC236}">
              <a16:creationId xmlns:a16="http://schemas.microsoft.com/office/drawing/2014/main" id="{2FED189F-3A48-49A5-9FEA-518FAC438A08}"/>
            </a:ext>
          </a:extLst>
        </xdr:cNvPr>
        <xdr:cNvSpPr txBox="1"/>
      </xdr:nvSpPr>
      <xdr:spPr>
        <a:xfrm>
          <a:off x="22199600" y="6838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73" name="フローチャート: 判断 472">
          <a:extLst>
            <a:ext uri="{FF2B5EF4-FFF2-40B4-BE49-F238E27FC236}">
              <a16:creationId xmlns:a16="http://schemas.microsoft.com/office/drawing/2014/main" id="{8F54A2A6-768A-4EBB-AF8E-D7B1AC4F69BB}"/>
            </a:ext>
          </a:extLst>
        </xdr:cNvPr>
        <xdr:cNvSpPr/>
      </xdr:nvSpPr>
      <xdr:spPr>
        <a:xfrm>
          <a:off x="221107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474" name="フローチャート: 判断 473">
          <a:extLst>
            <a:ext uri="{FF2B5EF4-FFF2-40B4-BE49-F238E27FC236}">
              <a16:creationId xmlns:a16="http://schemas.microsoft.com/office/drawing/2014/main" id="{4764F104-B9DA-4FA3-A259-87A7BAA59060}"/>
            </a:ext>
          </a:extLst>
        </xdr:cNvPr>
        <xdr:cNvSpPr/>
      </xdr:nvSpPr>
      <xdr:spPr>
        <a:xfrm>
          <a:off x="21272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475" name="フローチャート: 判断 474">
          <a:extLst>
            <a:ext uri="{FF2B5EF4-FFF2-40B4-BE49-F238E27FC236}">
              <a16:creationId xmlns:a16="http://schemas.microsoft.com/office/drawing/2014/main" id="{43247499-6544-4D25-A7F6-77B1D322FD37}"/>
            </a:ext>
          </a:extLst>
        </xdr:cNvPr>
        <xdr:cNvSpPr/>
      </xdr:nvSpPr>
      <xdr:spPr>
        <a:xfrm>
          <a:off x="20383500" y="685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476" name="フローチャート: 判断 475">
          <a:extLst>
            <a:ext uri="{FF2B5EF4-FFF2-40B4-BE49-F238E27FC236}">
              <a16:creationId xmlns:a16="http://schemas.microsoft.com/office/drawing/2014/main" id="{EE36A8A1-4FE1-4E4F-9D5B-9FD53051374C}"/>
            </a:ext>
          </a:extLst>
        </xdr:cNvPr>
        <xdr:cNvSpPr/>
      </xdr:nvSpPr>
      <xdr:spPr>
        <a:xfrm>
          <a:off x="19494500"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77" name="フローチャート: 判断 476">
          <a:extLst>
            <a:ext uri="{FF2B5EF4-FFF2-40B4-BE49-F238E27FC236}">
              <a16:creationId xmlns:a16="http://schemas.microsoft.com/office/drawing/2014/main" id="{C307DD9A-6E37-450C-ABA4-077C9793F9F9}"/>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8" name="テキスト ボックス 477">
          <a:extLst>
            <a:ext uri="{FF2B5EF4-FFF2-40B4-BE49-F238E27FC236}">
              <a16:creationId xmlns:a16="http://schemas.microsoft.com/office/drawing/2014/main" id="{EABE11C5-CC3C-4385-A9C4-58E32F29922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5370A89D-6A47-46C1-8487-7C7C93C75C7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B5F1F20C-3D20-4C6D-A1DE-3C4D852D96D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3FDF799-15DC-4545-A7E6-A7A8E523A30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FDFB098C-9759-46D5-8E07-0D0705634D2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41</xdr:row>
      <xdr:rowOff>109220</xdr:rowOff>
    </xdr:from>
    <xdr:to>
      <xdr:col>102</xdr:col>
      <xdr:colOff>165100</xdr:colOff>
      <xdr:row>42</xdr:row>
      <xdr:rowOff>39370</xdr:rowOff>
    </xdr:to>
    <xdr:sp macro="" textlink="">
      <xdr:nvSpPr>
        <xdr:cNvPr id="483" name="楕円 482">
          <a:extLst>
            <a:ext uri="{FF2B5EF4-FFF2-40B4-BE49-F238E27FC236}">
              <a16:creationId xmlns:a16="http://schemas.microsoft.com/office/drawing/2014/main" id="{0077FEC3-0AC0-4F43-9CB5-9451E06170F5}"/>
            </a:ext>
          </a:extLst>
        </xdr:cNvPr>
        <xdr:cNvSpPr/>
      </xdr:nvSpPr>
      <xdr:spPr>
        <a:xfrm>
          <a:off x="19494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109220</xdr:rowOff>
    </xdr:from>
    <xdr:to>
      <xdr:col>98</xdr:col>
      <xdr:colOff>38100</xdr:colOff>
      <xdr:row>42</xdr:row>
      <xdr:rowOff>39370</xdr:rowOff>
    </xdr:to>
    <xdr:sp macro="" textlink="">
      <xdr:nvSpPr>
        <xdr:cNvPr id="484" name="楕円 483">
          <a:extLst>
            <a:ext uri="{FF2B5EF4-FFF2-40B4-BE49-F238E27FC236}">
              <a16:creationId xmlns:a16="http://schemas.microsoft.com/office/drawing/2014/main" id="{495C6D57-0468-45B7-811D-4B9D2BA71A36}"/>
            </a:ext>
          </a:extLst>
        </xdr:cNvPr>
        <xdr:cNvSpPr/>
      </xdr:nvSpPr>
      <xdr:spPr>
        <a:xfrm>
          <a:off x="18605500" y="713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160020</xdr:rowOff>
    </xdr:from>
    <xdr:to>
      <xdr:col>102</xdr:col>
      <xdr:colOff>114300</xdr:colOff>
      <xdr:row>41</xdr:row>
      <xdr:rowOff>160020</xdr:rowOff>
    </xdr:to>
    <xdr:cxnSp macro="">
      <xdr:nvCxnSpPr>
        <xdr:cNvPr id="485" name="直線コネクタ 484">
          <a:extLst>
            <a:ext uri="{FF2B5EF4-FFF2-40B4-BE49-F238E27FC236}">
              <a16:creationId xmlns:a16="http://schemas.microsoft.com/office/drawing/2014/main" id="{307E3D92-DBD2-4BF0-A574-8DC909633E8D}"/>
            </a:ext>
          </a:extLst>
        </xdr:cNvPr>
        <xdr:cNvCxnSpPr/>
      </xdr:nvCxnSpPr>
      <xdr:spPr>
        <a:xfrm>
          <a:off x="18656300" y="7189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486" name="n_1aveValue【認定こども園・幼稚園・保育所】&#10;一人当たり面積">
          <a:extLst>
            <a:ext uri="{FF2B5EF4-FFF2-40B4-BE49-F238E27FC236}">
              <a16:creationId xmlns:a16="http://schemas.microsoft.com/office/drawing/2014/main" id="{F4CEF4F3-2E4C-4D10-8B84-86204A1E13DF}"/>
            </a:ext>
          </a:extLst>
        </xdr:cNvPr>
        <xdr:cNvSpPr txBox="1"/>
      </xdr:nvSpPr>
      <xdr:spPr>
        <a:xfrm>
          <a:off x="210757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487" name="n_2aveValue【認定こども園・幼稚園・保育所】&#10;一人当たり面積">
          <a:extLst>
            <a:ext uri="{FF2B5EF4-FFF2-40B4-BE49-F238E27FC236}">
              <a16:creationId xmlns:a16="http://schemas.microsoft.com/office/drawing/2014/main" id="{856A9659-788B-4182-AD6A-F804F083A1C7}"/>
            </a:ext>
          </a:extLst>
        </xdr:cNvPr>
        <xdr:cNvSpPr txBox="1"/>
      </xdr:nvSpPr>
      <xdr:spPr>
        <a:xfrm>
          <a:off x="20199427" y="663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488" name="n_3aveValue【認定こども園・幼稚園・保育所】&#10;一人当たり面積">
          <a:extLst>
            <a:ext uri="{FF2B5EF4-FFF2-40B4-BE49-F238E27FC236}">
              <a16:creationId xmlns:a16="http://schemas.microsoft.com/office/drawing/2014/main" id="{BCB53429-C762-42C8-817D-32A2E27907E7}"/>
            </a:ext>
          </a:extLst>
        </xdr:cNvPr>
        <xdr:cNvSpPr txBox="1"/>
      </xdr:nvSpPr>
      <xdr:spPr>
        <a:xfrm>
          <a:off x="1931042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489" name="n_4aveValue【認定こども園・幼稚園・保育所】&#10;一人当たり面積">
          <a:extLst>
            <a:ext uri="{FF2B5EF4-FFF2-40B4-BE49-F238E27FC236}">
              <a16:creationId xmlns:a16="http://schemas.microsoft.com/office/drawing/2014/main" id="{DD1D060C-E250-45D3-AC64-AB7A955D1A11}"/>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30497</xdr:rowOff>
    </xdr:from>
    <xdr:ext cx="469744" cy="259045"/>
    <xdr:sp macro="" textlink="">
      <xdr:nvSpPr>
        <xdr:cNvPr id="490" name="n_3mainValue【認定こども園・幼稚園・保育所】&#10;一人当たり面積">
          <a:extLst>
            <a:ext uri="{FF2B5EF4-FFF2-40B4-BE49-F238E27FC236}">
              <a16:creationId xmlns:a16="http://schemas.microsoft.com/office/drawing/2014/main" id="{FFEED746-D456-4731-84AD-AB8C99030A60}"/>
            </a:ext>
          </a:extLst>
        </xdr:cNvPr>
        <xdr:cNvSpPr txBox="1"/>
      </xdr:nvSpPr>
      <xdr:spPr>
        <a:xfrm>
          <a:off x="19310427" y="72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30497</xdr:rowOff>
    </xdr:from>
    <xdr:ext cx="469744" cy="259045"/>
    <xdr:sp macro="" textlink="">
      <xdr:nvSpPr>
        <xdr:cNvPr id="491" name="n_4mainValue【認定こども園・幼稚園・保育所】&#10;一人当たり面積">
          <a:extLst>
            <a:ext uri="{FF2B5EF4-FFF2-40B4-BE49-F238E27FC236}">
              <a16:creationId xmlns:a16="http://schemas.microsoft.com/office/drawing/2014/main" id="{BF9F47E3-EDE3-446B-8D66-62EA55D88206}"/>
            </a:ext>
          </a:extLst>
        </xdr:cNvPr>
        <xdr:cNvSpPr txBox="1"/>
      </xdr:nvSpPr>
      <xdr:spPr>
        <a:xfrm>
          <a:off x="18421427" y="72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2" name="正方形/長方形 491">
          <a:extLst>
            <a:ext uri="{FF2B5EF4-FFF2-40B4-BE49-F238E27FC236}">
              <a16:creationId xmlns:a16="http://schemas.microsoft.com/office/drawing/2014/main" id="{44145E33-0286-4F59-B788-D7B884BBD0F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3" name="正方形/長方形 492">
          <a:extLst>
            <a:ext uri="{FF2B5EF4-FFF2-40B4-BE49-F238E27FC236}">
              <a16:creationId xmlns:a16="http://schemas.microsoft.com/office/drawing/2014/main" id="{B04B0322-846C-44DD-B4C8-37C279086CD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4" name="正方形/長方形 493">
          <a:extLst>
            <a:ext uri="{FF2B5EF4-FFF2-40B4-BE49-F238E27FC236}">
              <a16:creationId xmlns:a16="http://schemas.microsoft.com/office/drawing/2014/main" id="{CE3127CD-72D6-4F3A-A3E3-60C7A291E72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5" name="正方形/長方形 494">
          <a:extLst>
            <a:ext uri="{FF2B5EF4-FFF2-40B4-BE49-F238E27FC236}">
              <a16:creationId xmlns:a16="http://schemas.microsoft.com/office/drawing/2014/main" id="{8D6B2AC4-7698-49A4-83A9-C7B5B36AA0E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6" name="正方形/長方形 495">
          <a:extLst>
            <a:ext uri="{FF2B5EF4-FFF2-40B4-BE49-F238E27FC236}">
              <a16:creationId xmlns:a16="http://schemas.microsoft.com/office/drawing/2014/main" id="{53F4CAE3-4274-4646-80C3-CCB4FC4D866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7" name="正方形/長方形 496">
          <a:extLst>
            <a:ext uri="{FF2B5EF4-FFF2-40B4-BE49-F238E27FC236}">
              <a16:creationId xmlns:a16="http://schemas.microsoft.com/office/drawing/2014/main" id="{D1D47646-AD2E-4B57-8D29-85CBEE8AFE6F}"/>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8" name="正方形/長方形 497">
          <a:extLst>
            <a:ext uri="{FF2B5EF4-FFF2-40B4-BE49-F238E27FC236}">
              <a16:creationId xmlns:a16="http://schemas.microsoft.com/office/drawing/2014/main" id="{EF7135C5-1059-4B8D-BDDD-25F70834EA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9" name="正方形/長方形 498">
          <a:extLst>
            <a:ext uri="{FF2B5EF4-FFF2-40B4-BE49-F238E27FC236}">
              <a16:creationId xmlns:a16="http://schemas.microsoft.com/office/drawing/2014/main" id="{2D1DDEE8-9DDC-4BA1-AF3C-C6653517F1B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00" name="テキスト ボックス 499">
          <a:extLst>
            <a:ext uri="{FF2B5EF4-FFF2-40B4-BE49-F238E27FC236}">
              <a16:creationId xmlns:a16="http://schemas.microsoft.com/office/drawing/2014/main" id="{F378030B-B61E-4434-86A4-95903D67C05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01" name="直線コネクタ 500">
          <a:extLst>
            <a:ext uri="{FF2B5EF4-FFF2-40B4-BE49-F238E27FC236}">
              <a16:creationId xmlns:a16="http://schemas.microsoft.com/office/drawing/2014/main" id="{1E2FB2C2-C277-4CFF-A8B3-E16311D31E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02" name="テキスト ボックス 501">
          <a:extLst>
            <a:ext uri="{FF2B5EF4-FFF2-40B4-BE49-F238E27FC236}">
              <a16:creationId xmlns:a16="http://schemas.microsoft.com/office/drawing/2014/main" id="{950DAFF3-9D4B-4732-9E8E-9D64598306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03" name="直線コネクタ 502">
          <a:extLst>
            <a:ext uri="{FF2B5EF4-FFF2-40B4-BE49-F238E27FC236}">
              <a16:creationId xmlns:a16="http://schemas.microsoft.com/office/drawing/2014/main" id="{6D76678B-8738-415F-B08B-4625C7872109}"/>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04" name="テキスト ボックス 503">
          <a:extLst>
            <a:ext uri="{FF2B5EF4-FFF2-40B4-BE49-F238E27FC236}">
              <a16:creationId xmlns:a16="http://schemas.microsoft.com/office/drawing/2014/main" id="{451F033F-940E-4726-A0C3-46B7CA1543F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05" name="直線コネクタ 504">
          <a:extLst>
            <a:ext uri="{FF2B5EF4-FFF2-40B4-BE49-F238E27FC236}">
              <a16:creationId xmlns:a16="http://schemas.microsoft.com/office/drawing/2014/main" id="{7C0DE7D2-0875-4C56-AF21-ECB1FE9C517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06" name="テキスト ボックス 505">
          <a:extLst>
            <a:ext uri="{FF2B5EF4-FFF2-40B4-BE49-F238E27FC236}">
              <a16:creationId xmlns:a16="http://schemas.microsoft.com/office/drawing/2014/main" id="{FDDC58D1-8790-4088-9960-1CE28C0F57A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07" name="直線コネクタ 506">
          <a:extLst>
            <a:ext uri="{FF2B5EF4-FFF2-40B4-BE49-F238E27FC236}">
              <a16:creationId xmlns:a16="http://schemas.microsoft.com/office/drawing/2014/main" id="{1BC2DCFA-8E2B-4D87-AEE9-062D4D8C083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08" name="テキスト ボックス 507">
          <a:extLst>
            <a:ext uri="{FF2B5EF4-FFF2-40B4-BE49-F238E27FC236}">
              <a16:creationId xmlns:a16="http://schemas.microsoft.com/office/drawing/2014/main" id="{062959F5-5972-4953-A216-ACB7FBEE13DE}"/>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09" name="直線コネクタ 508">
          <a:extLst>
            <a:ext uri="{FF2B5EF4-FFF2-40B4-BE49-F238E27FC236}">
              <a16:creationId xmlns:a16="http://schemas.microsoft.com/office/drawing/2014/main" id="{9129A54F-865D-4786-99AD-38F7AFA834E8}"/>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10" name="テキスト ボックス 509">
          <a:extLst>
            <a:ext uri="{FF2B5EF4-FFF2-40B4-BE49-F238E27FC236}">
              <a16:creationId xmlns:a16="http://schemas.microsoft.com/office/drawing/2014/main" id="{BBF0FE59-2108-462A-8DA4-AD199A6B253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11" name="直線コネクタ 510">
          <a:extLst>
            <a:ext uri="{FF2B5EF4-FFF2-40B4-BE49-F238E27FC236}">
              <a16:creationId xmlns:a16="http://schemas.microsoft.com/office/drawing/2014/main" id="{7EF4F7FD-B83B-4246-BD03-0D5FAF6581A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12" name="テキスト ボックス 511">
          <a:extLst>
            <a:ext uri="{FF2B5EF4-FFF2-40B4-BE49-F238E27FC236}">
              <a16:creationId xmlns:a16="http://schemas.microsoft.com/office/drawing/2014/main" id="{1736E963-D5A9-46EA-AA76-95F5DF2EC41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13" name="直線コネクタ 512">
          <a:extLst>
            <a:ext uri="{FF2B5EF4-FFF2-40B4-BE49-F238E27FC236}">
              <a16:creationId xmlns:a16="http://schemas.microsoft.com/office/drawing/2014/main" id="{A963151A-0AE5-43D4-8573-62514A1DAB2C}"/>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14" name="テキスト ボックス 513">
          <a:extLst>
            <a:ext uri="{FF2B5EF4-FFF2-40B4-BE49-F238E27FC236}">
              <a16:creationId xmlns:a16="http://schemas.microsoft.com/office/drawing/2014/main" id="{92DFA50E-7003-4569-9129-D3E78EE0D05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15" name="【学校施設】&#10;有形固定資産減価償却率グラフ枠">
          <a:extLst>
            <a:ext uri="{FF2B5EF4-FFF2-40B4-BE49-F238E27FC236}">
              <a16:creationId xmlns:a16="http://schemas.microsoft.com/office/drawing/2014/main" id="{4E725A26-9C8D-4D63-8C37-F7F8CA178793}"/>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516" name="直線コネクタ 515">
          <a:extLst>
            <a:ext uri="{FF2B5EF4-FFF2-40B4-BE49-F238E27FC236}">
              <a16:creationId xmlns:a16="http://schemas.microsoft.com/office/drawing/2014/main" id="{6DD4F910-3787-4E32-96EF-3A2CBB948E05}"/>
            </a:ext>
          </a:extLst>
        </xdr:cNvPr>
        <xdr:cNvCxnSpPr/>
      </xdr:nvCxnSpPr>
      <xdr:spPr>
        <a:xfrm flipV="1">
          <a:off x="16318864" y="978979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17" name="【学校施設】&#10;有形固定資産減価償却率最小値テキスト">
          <a:extLst>
            <a:ext uri="{FF2B5EF4-FFF2-40B4-BE49-F238E27FC236}">
              <a16:creationId xmlns:a16="http://schemas.microsoft.com/office/drawing/2014/main" id="{AC50EF82-7160-4F84-AA98-55D9E5B9DC88}"/>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18" name="直線コネクタ 517">
          <a:extLst>
            <a:ext uri="{FF2B5EF4-FFF2-40B4-BE49-F238E27FC236}">
              <a16:creationId xmlns:a16="http://schemas.microsoft.com/office/drawing/2014/main" id="{66C156B0-0DC3-4F5B-B444-46881F615028}"/>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519" name="【学校施設】&#10;有形固定資産減価償却率最大値テキスト">
          <a:extLst>
            <a:ext uri="{FF2B5EF4-FFF2-40B4-BE49-F238E27FC236}">
              <a16:creationId xmlns:a16="http://schemas.microsoft.com/office/drawing/2014/main" id="{22FB939E-F3A1-4812-8D05-71B9813C966C}"/>
            </a:ext>
          </a:extLst>
        </xdr:cNvPr>
        <xdr:cNvSpPr txBox="1"/>
      </xdr:nvSpPr>
      <xdr:spPr>
        <a:xfrm>
          <a:off x="16357600"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520" name="直線コネクタ 519">
          <a:extLst>
            <a:ext uri="{FF2B5EF4-FFF2-40B4-BE49-F238E27FC236}">
              <a16:creationId xmlns:a16="http://schemas.microsoft.com/office/drawing/2014/main" id="{0E47205E-08D8-4291-B6CE-328522E104D7}"/>
            </a:ext>
          </a:extLst>
        </xdr:cNvPr>
        <xdr:cNvCxnSpPr/>
      </xdr:nvCxnSpPr>
      <xdr:spPr>
        <a:xfrm>
          <a:off x="16230600" y="978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62882</xdr:rowOff>
    </xdr:from>
    <xdr:ext cx="405111" cy="259045"/>
    <xdr:sp macro="" textlink="">
      <xdr:nvSpPr>
        <xdr:cNvPr id="521" name="【学校施設】&#10;有形固定資産減価償却率平均値テキスト">
          <a:extLst>
            <a:ext uri="{FF2B5EF4-FFF2-40B4-BE49-F238E27FC236}">
              <a16:creationId xmlns:a16="http://schemas.microsoft.com/office/drawing/2014/main" id="{30A0BBAF-BCFC-44BA-9C7E-7FFE2C47E92C}"/>
            </a:ext>
          </a:extLst>
        </xdr:cNvPr>
        <xdr:cNvSpPr txBox="1"/>
      </xdr:nvSpPr>
      <xdr:spPr>
        <a:xfrm>
          <a:off x="16357600" y="10349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22" name="フローチャート: 判断 521">
          <a:extLst>
            <a:ext uri="{FF2B5EF4-FFF2-40B4-BE49-F238E27FC236}">
              <a16:creationId xmlns:a16="http://schemas.microsoft.com/office/drawing/2014/main" id="{A50CF0C8-0EC3-4FCB-9828-D9A1FADB83B0}"/>
            </a:ext>
          </a:extLst>
        </xdr:cNvPr>
        <xdr:cNvSpPr/>
      </xdr:nvSpPr>
      <xdr:spPr>
        <a:xfrm>
          <a:off x="16268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523" name="フローチャート: 判断 522">
          <a:extLst>
            <a:ext uri="{FF2B5EF4-FFF2-40B4-BE49-F238E27FC236}">
              <a16:creationId xmlns:a16="http://schemas.microsoft.com/office/drawing/2014/main" id="{A0A7EC3D-64F1-4120-A8FE-5EB5808A19F5}"/>
            </a:ext>
          </a:extLst>
        </xdr:cNvPr>
        <xdr:cNvSpPr/>
      </xdr:nvSpPr>
      <xdr:spPr>
        <a:xfrm>
          <a:off x="15430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524" name="フローチャート: 判断 523">
          <a:extLst>
            <a:ext uri="{FF2B5EF4-FFF2-40B4-BE49-F238E27FC236}">
              <a16:creationId xmlns:a16="http://schemas.microsoft.com/office/drawing/2014/main" id="{16468B61-A603-4B0B-955D-9F995DB12C9F}"/>
            </a:ext>
          </a:extLst>
        </xdr:cNvPr>
        <xdr:cNvSpPr/>
      </xdr:nvSpPr>
      <xdr:spPr>
        <a:xfrm>
          <a:off x="14541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525" name="フローチャート: 判断 524">
          <a:extLst>
            <a:ext uri="{FF2B5EF4-FFF2-40B4-BE49-F238E27FC236}">
              <a16:creationId xmlns:a16="http://schemas.microsoft.com/office/drawing/2014/main" id="{95C5C482-C13F-4409-96F7-5A7E5DC6AB5F}"/>
            </a:ext>
          </a:extLst>
        </xdr:cNvPr>
        <xdr:cNvSpPr/>
      </xdr:nvSpPr>
      <xdr:spPr>
        <a:xfrm>
          <a:off x="13652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26" name="フローチャート: 判断 525">
          <a:extLst>
            <a:ext uri="{FF2B5EF4-FFF2-40B4-BE49-F238E27FC236}">
              <a16:creationId xmlns:a16="http://schemas.microsoft.com/office/drawing/2014/main" id="{FA5A5FBC-2AC9-4AE2-B956-3C2EF0578737}"/>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AAE5086C-63F8-4447-AC34-854FFE22BDC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A5F2DEFA-78F0-4793-B92D-5F0ABC55C69B}"/>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29" name="テキスト ボックス 528">
          <a:extLst>
            <a:ext uri="{FF2B5EF4-FFF2-40B4-BE49-F238E27FC236}">
              <a16:creationId xmlns:a16="http://schemas.microsoft.com/office/drawing/2014/main" id="{A736564B-0DCC-4495-89B6-7E09C4D542A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0" name="テキスト ボックス 529">
          <a:extLst>
            <a:ext uri="{FF2B5EF4-FFF2-40B4-BE49-F238E27FC236}">
              <a16:creationId xmlns:a16="http://schemas.microsoft.com/office/drawing/2014/main" id="{9ADE6A36-6DEE-4980-A800-CD4C4416AF51}"/>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31" name="テキスト ボックス 530">
          <a:extLst>
            <a:ext uri="{FF2B5EF4-FFF2-40B4-BE49-F238E27FC236}">
              <a16:creationId xmlns:a16="http://schemas.microsoft.com/office/drawing/2014/main" id="{5A776A52-70C7-4C84-8D83-B24A79C55E1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532" name="楕円 531">
          <a:extLst>
            <a:ext uri="{FF2B5EF4-FFF2-40B4-BE49-F238E27FC236}">
              <a16:creationId xmlns:a16="http://schemas.microsoft.com/office/drawing/2014/main" id="{23519BAE-5513-4C51-940D-8EE91497BC09}"/>
            </a:ext>
          </a:extLst>
        </xdr:cNvPr>
        <xdr:cNvSpPr/>
      </xdr:nvSpPr>
      <xdr:spPr>
        <a:xfrm>
          <a:off x="16268700" y="1034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76852</xdr:rowOff>
    </xdr:from>
    <xdr:ext cx="405111" cy="259045"/>
    <xdr:sp macro="" textlink="">
      <xdr:nvSpPr>
        <xdr:cNvPr id="533" name="【学校施設】&#10;有形固定資産減価償却率該当値テキスト">
          <a:extLst>
            <a:ext uri="{FF2B5EF4-FFF2-40B4-BE49-F238E27FC236}">
              <a16:creationId xmlns:a16="http://schemas.microsoft.com/office/drawing/2014/main" id="{DC58B7D6-6A7E-4197-BBCF-A7718FE6A31D}"/>
            </a:ext>
          </a:extLst>
        </xdr:cNvPr>
        <xdr:cNvSpPr txBox="1"/>
      </xdr:nvSpPr>
      <xdr:spPr>
        <a:xfrm>
          <a:off x="16357600" y="1019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38735</xdr:rowOff>
    </xdr:from>
    <xdr:to>
      <xdr:col>81</xdr:col>
      <xdr:colOff>101600</xdr:colOff>
      <xdr:row>60</xdr:row>
      <xdr:rowOff>140335</xdr:rowOff>
    </xdr:to>
    <xdr:sp macro="" textlink="">
      <xdr:nvSpPr>
        <xdr:cNvPr id="534" name="楕円 533">
          <a:extLst>
            <a:ext uri="{FF2B5EF4-FFF2-40B4-BE49-F238E27FC236}">
              <a16:creationId xmlns:a16="http://schemas.microsoft.com/office/drawing/2014/main" id="{623240F8-D72E-43FE-A31F-4E9F2802E0CA}"/>
            </a:ext>
          </a:extLst>
        </xdr:cNvPr>
        <xdr:cNvSpPr/>
      </xdr:nvSpPr>
      <xdr:spPr>
        <a:xfrm>
          <a:off x="154305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89535</xdr:rowOff>
    </xdr:from>
    <xdr:to>
      <xdr:col>85</xdr:col>
      <xdr:colOff>127000</xdr:colOff>
      <xdr:row>60</xdr:row>
      <xdr:rowOff>104775</xdr:rowOff>
    </xdr:to>
    <xdr:cxnSp macro="">
      <xdr:nvCxnSpPr>
        <xdr:cNvPr id="535" name="直線コネクタ 534">
          <a:extLst>
            <a:ext uri="{FF2B5EF4-FFF2-40B4-BE49-F238E27FC236}">
              <a16:creationId xmlns:a16="http://schemas.microsoft.com/office/drawing/2014/main" id="{5332CCA6-CDB4-469C-957C-5FD1E4A23C9F}"/>
            </a:ext>
          </a:extLst>
        </xdr:cNvPr>
        <xdr:cNvCxnSpPr/>
      </xdr:nvCxnSpPr>
      <xdr:spPr>
        <a:xfrm>
          <a:off x="15481300" y="1037653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40640</xdr:rowOff>
    </xdr:from>
    <xdr:to>
      <xdr:col>76</xdr:col>
      <xdr:colOff>165100</xdr:colOff>
      <xdr:row>60</xdr:row>
      <xdr:rowOff>142240</xdr:rowOff>
    </xdr:to>
    <xdr:sp macro="" textlink="">
      <xdr:nvSpPr>
        <xdr:cNvPr id="536" name="楕円 535">
          <a:extLst>
            <a:ext uri="{FF2B5EF4-FFF2-40B4-BE49-F238E27FC236}">
              <a16:creationId xmlns:a16="http://schemas.microsoft.com/office/drawing/2014/main" id="{414482DE-772A-42A5-91AA-F9EF47BA402E}"/>
            </a:ext>
          </a:extLst>
        </xdr:cNvPr>
        <xdr:cNvSpPr/>
      </xdr:nvSpPr>
      <xdr:spPr>
        <a:xfrm>
          <a:off x="14541500" y="1032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89535</xdr:rowOff>
    </xdr:from>
    <xdr:to>
      <xdr:col>81</xdr:col>
      <xdr:colOff>50800</xdr:colOff>
      <xdr:row>60</xdr:row>
      <xdr:rowOff>91440</xdr:rowOff>
    </xdr:to>
    <xdr:cxnSp macro="">
      <xdr:nvCxnSpPr>
        <xdr:cNvPr id="537" name="直線コネクタ 536">
          <a:extLst>
            <a:ext uri="{FF2B5EF4-FFF2-40B4-BE49-F238E27FC236}">
              <a16:creationId xmlns:a16="http://schemas.microsoft.com/office/drawing/2014/main" id="{43C41E80-E2E1-4C88-8983-332A32F84EA2}"/>
            </a:ext>
          </a:extLst>
        </xdr:cNvPr>
        <xdr:cNvCxnSpPr/>
      </xdr:nvCxnSpPr>
      <xdr:spPr>
        <a:xfrm flipV="1">
          <a:off x="14592300" y="103765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17780</xdr:rowOff>
    </xdr:from>
    <xdr:to>
      <xdr:col>72</xdr:col>
      <xdr:colOff>38100</xdr:colOff>
      <xdr:row>60</xdr:row>
      <xdr:rowOff>119380</xdr:rowOff>
    </xdr:to>
    <xdr:sp macro="" textlink="">
      <xdr:nvSpPr>
        <xdr:cNvPr id="538" name="楕円 537">
          <a:extLst>
            <a:ext uri="{FF2B5EF4-FFF2-40B4-BE49-F238E27FC236}">
              <a16:creationId xmlns:a16="http://schemas.microsoft.com/office/drawing/2014/main" id="{80632625-4279-4371-896A-6E564726969F}"/>
            </a:ext>
          </a:extLst>
        </xdr:cNvPr>
        <xdr:cNvSpPr/>
      </xdr:nvSpPr>
      <xdr:spPr>
        <a:xfrm>
          <a:off x="13652500" y="1030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68580</xdr:rowOff>
    </xdr:from>
    <xdr:to>
      <xdr:col>76</xdr:col>
      <xdr:colOff>114300</xdr:colOff>
      <xdr:row>60</xdr:row>
      <xdr:rowOff>91440</xdr:rowOff>
    </xdr:to>
    <xdr:cxnSp macro="">
      <xdr:nvCxnSpPr>
        <xdr:cNvPr id="539" name="直線コネクタ 538">
          <a:extLst>
            <a:ext uri="{FF2B5EF4-FFF2-40B4-BE49-F238E27FC236}">
              <a16:creationId xmlns:a16="http://schemas.microsoft.com/office/drawing/2014/main" id="{1B70A466-E86F-4702-9EAA-A5F34EA5CF07}"/>
            </a:ext>
          </a:extLst>
        </xdr:cNvPr>
        <xdr:cNvCxnSpPr/>
      </xdr:nvCxnSpPr>
      <xdr:spPr>
        <a:xfrm>
          <a:off x="13703300" y="103555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10160</xdr:rowOff>
    </xdr:from>
    <xdr:to>
      <xdr:col>67</xdr:col>
      <xdr:colOff>101600</xdr:colOff>
      <xdr:row>60</xdr:row>
      <xdr:rowOff>111760</xdr:rowOff>
    </xdr:to>
    <xdr:sp macro="" textlink="">
      <xdr:nvSpPr>
        <xdr:cNvPr id="540" name="楕円 539">
          <a:extLst>
            <a:ext uri="{FF2B5EF4-FFF2-40B4-BE49-F238E27FC236}">
              <a16:creationId xmlns:a16="http://schemas.microsoft.com/office/drawing/2014/main" id="{0CA3DC4C-1A24-4CF3-9A58-3CE56F79BC5C}"/>
            </a:ext>
          </a:extLst>
        </xdr:cNvPr>
        <xdr:cNvSpPr/>
      </xdr:nvSpPr>
      <xdr:spPr>
        <a:xfrm>
          <a:off x="12763500" y="1029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60960</xdr:rowOff>
    </xdr:from>
    <xdr:to>
      <xdr:col>71</xdr:col>
      <xdr:colOff>177800</xdr:colOff>
      <xdr:row>60</xdr:row>
      <xdr:rowOff>68580</xdr:rowOff>
    </xdr:to>
    <xdr:cxnSp macro="">
      <xdr:nvCxnSpPr>
        <xdr:cNvPr id="541" name="直線コネクタ 540">
          <a:extLst>
            <a:ext uri="{FF2B5EF4-FFF2-40B4-BE49-F238E27FC236}">
              <a16:creationId xmlns:a16="http://schemas.microsoft.com/office/drawing/2014/main" id="{5C11AEB2-7205-45BF-8459-59FD4F27F3B2}"/>
            </a:ext>
          </a:extLst>
        </xdr:cNvPr>
        <xdr:cNvCxnSpPr/>
      </xdr:nvCxnSpPr>
      <xdr:spPr>
        <a:xfrm>
          <a:off x="12814300" y="103479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1922</xdr:rowOff>
    </xdr:from>
    <xdr:ext cx="405111" cy="259045"/>
    <xdr:sp macro="" textlink="">
      <xdr:nvSpPr>
        <xdr:cNvPr id="542" name="n_1aveValue【学校施設】&#10;有形固定資産減価償却率">
          <a:extLst>
            <a:ext uri="{FF2B5EF4-FFF2-40B4-BE49-F238E27FC236}">
              <a16:creationId xmlns:a16="http://schemas.microsoft.com/office/drawing/2014/main" id="{1139B454-519F-4F28-9777-2B4B2F181638}"/>
            </a:ext>
          </a:extLst>
        </xdr:cNvPr>
        <xdr:cNvSpPr txBox="1"/>
      </xdr:nvSpPr>
      <xdr:spPr>
        <a:xfrm>
          <a:off x="15266044" y="1046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163847</xdr:rowOff>
    </xdr:from>
    <xdr:ext cx="405111" cy="259045"/>
    <xdr:sp macro="" textlink="">
      <xdr:nvSpPr>
        <xdr:cNvPr id="543" name="n_2aveValue【学校施設】&#10;有形固定資産減価償却率">
          <a:extLst>
            <a:ext uri="{FF2B5EF4-FFF2-40B4-BE49-F238E27FC236}">
              <a16:creationId xmlns:a16="http://schemas.microsoft.com/office/drawing/2014/main" id="{330B605D-769F-413D-A1C4-21A8A8275DD5}"/>
            </a:ext>
          </a:extLst>
        </xdr:cNvPr>
        <xdr:cNvSpPr txBox="1"/>
      </xdr:nvSpPr>
      <xdr:spPr>
        <a:xfrm>
          <a:off x="14389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152417</xdr:rowOff>
    </xdr:from>
    <xdr:ext cx="405111" cy="259045"/>
    <xdr:sp macro="" textlink="">
      <xdr:nvSpPr>
        <xdr:cNvPr id="544" name="n_3aveValue【学校施設】&#10;有形固定資産減価償却率">
          <a:extLst>
            <a:ext uri="{FF2B5EF4-FFF2-40B4-BE49-F238E27FC236}">
              <a16:creationId xmlns:a16="http://schemas.microsoft.com/office/drawing/2014/main" id="{C93C2143-50E1-4DDE-B72C-85D4566073B1}"/>
            </a:ext>
          </a:extLst>
        </xdr:cNvPr>
        <xdr:cNvSpPr txBox="1"/>
      </xdr:nvSpPr>
      <xdr:spPr>
        <a:xfrm>
          <a:off x="13500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45" name="n_4aveValue【学校施設】&#10;有形固定資産減価償却率">
          <a:extLst>
            <a:ext uri="{FF2B5EF4-FFF2-40B4-BE49-F238E27FC236}">
              <a16:creationId xmlns:a16="http://schemas.microsoft.com/office/drawing/2014/main" id="{D8BEC49C-C293-4F85-93F3-0ABFB53094BC}"/>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156862</xdr:rowOff>
    </xdr:from>
    <xdr:ext cx="405111" cy="259045"/>
    <xdr:sp macro="" textlink="">
      <xdr:nvSpPr>
        <xdr:cNvPr id="546" name="n_1mainValue【学校施設】&#10;有形固定資産減価償却率">
          <a:extLst>
            <a:ext uri="{FF2B5EF4-FFF2-40B4-BE49-F238E27FC236}">
              <a16:creationId xmlns:a16="http://schemas.microsoft.com/office/drawing/2014/main" id="{B2B69B3D-755B-44BE-8FA2-8BBE567FB2B7}"/>
            </a:ext>
          </a:extLst>
        </xdr:cNvPr>
        <xdr:cNvSpPr txBox="1"/>
      </xdr:nvSpPr>
      <xdr:spPr>
        <a:xfrm>
          <a:off x="152660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158767</xdr:rowOff>
    </xdr:from>
    <xdr:ext cx="405111" cy="259045"/>
    <xdr:sp macro="" textlink="">
      <xdr:nvSpPr>
        <xdr:cNvPr id="547" name="n_2mainValue【学校施設】&#10;有形固定資産減価償却率">
          <a:extLst>
            <a:ext uri="{FF2B5EF4-FFF2-40B4-BE49-F238E27FC236}">
              <a16:creationId xmlns:a16="http://schemas.microsoft.com/office/drawing/2014/main" id="{8720AC37-1292-430B-97CC-323F48315624}"/>
            </a:ext>
          </a:extLst>
        </xdr:cNvPr>
        <xdr:cNvSpPr txBox="1"/>
      </xdr:nvSpPr>
      <xdr:spPr>
        <a:xfrm>
          <a:off x="14389744" y="1010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135907</xdr:rowOff>
    </xdr:from>
    <xdr:ext cx="405111" cy="259045"/>
    <xdr:sp macro="" textlink="">
      <xdr:nvSpPr>
        <xdr:cNvPr id="548" name="n_3mainValue【学校施設】&#10;有形固定資産減価償却率">
          <a:extLst>
            <a:ext uri="{FF2B5EF4-FFF2-40B4-BE49-F238E27FC236}">
              <a16:creationId xmlns:a16="http://schemas.microsoft.com/office/drawing/2014/main" id="{BEFA39E7-878C-4948-96AA-A0613080180A}"/>
            </a:ext>
          </a:extLst>
        </xdr:cNvPr>
        <xdr:cNvSpPr txBox="1"/>
      </xdr:nvSpPr>
      <xdr:spPr>
        <a:xfrm>
          <a:off x="13500744" y="1008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102887</xdr:rowOff>
    </xdr:from>
    <xdr:ext cx="405111" cy="259045"/>
    <xdr:sp macro="" textlink="">
      <xdr:nvSpPr>
        <xdr:cNvPr id="549" name="n_4mainValue【学校施設】&#10;有形固定資産減価償却率">
          <a:extLst>
            <a:ext uri="{FF2B5EF4-FFF2-40B4-BE49-F238E27FC236}">
              <a16:creationId xmlns:a16="http://schemas.microsoft.com/office/drawing/2014/main" id="{9270D06C-44D3-4059-B640-DCE36B03C83A}"/>
            </a:ext>
          </a:extLst>
        </xdr:cNvPr>
        <xdr:cNvSpPr txBox="1"/>
      </xdr:nvSpPr>
      <xdr:spPr>
        <a:xfrm>
          <a:off x="12611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0" name="正方形/長方形 549">
          <a:extLst>
            <a:ext uri="{FF2B5EF4-FFF2-40B4-BE49-F238E27FC236}">
              <a16:creationId xmlns:a16="http://schemas.microsoft.com/office/drawing/2014/main" id="{72A14C2F-DC95-4CF9-B22C-28B9645380A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51" name="正方形/長方形 550">
          <a:extLst>
            <a:ext uri="{FF2B5EF4-FFF2-40B4-BE49-F238E27FC236}">
              <a16:creationId xmlns:a16="http://schemas.microsoft.com/office/drawing/2014/main" id="{7EF7EB36-20E9-42F8-BCBF-F7DA86C92BE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52" name="正方形/長方形 551">
          <a:extLst>
            <a:ext uri="{FF2B5EF4-FFF2-40B4-BE49-F238E27FC236}">
              <a16:creationId xmlns:a16="http://schemas.microsoft.com/office/drawing/2014/main" id="{896994B1-B95B-44D2-8D07-D614579FC95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53" name="正方形/長方形 552">
          <a:extLst>
            <a:ext uri="{FF2B5EF4-FFF2-40B4-BE49-F238E27FC236}">
              <a16:creationId xmlns:a16="http://schemas.microsoft.com/office/drawing/2014/main" id="{C077F47C-38A4-448C-B4E1-C90EEEC2AC2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54" name="正方形/長方形 553">
          <a:extLst>
            <a:ext uri="{FF2B5EF4-FFF2-40B4-BE49-F238E27FC236}">
              <a16:creationId xmlns:a16="http://schemas.microsoft.com/office/drawing/2014/main" id="{AAD18DB6-B741-4502-855C-EA745C9FDFB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55" name="正方形/長方形 554">
          <a:extLst>
            <a:ext uri="{FF2B5EF4-FFF2-40B4-BE49-F238E27FC236}">
              <a16:creationId xmlns:a16="http://schemas.microsoft.com/office/drawing/2014/main" id="{3B9ECF6F-2BF9-435C-BEF1-41B86C7CF75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56" name="正方形/長方形 555">
          <a:extLst>
            <a:ext uri="{FF2B5EF4-FFF2-40B4-BE49-F238E27FC236}">
              <a16:creationId xmlns:a16="http://schemas.microsoft.com/office/drawing/2014/main" id="{8E1E12BA-3950-4979-8643-09D832D541A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57" name="正方形/長方形 556">
          <a:extLst>
            <a:ext uri="{FF2B5EF4-FFF2-40B4-BE49-F238E27FC236}">
              <a16:creationId xmlns:a16="http://schemas.microsoft.com/office/drawing/2014/main" id="{AD4355FA-67D8-4BBB-83FB-DFF3F6413F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58" name="テキスト ボックス 557">
          <a:extLst>
            <a:ext uri="{FF2B5EF4-FFF2-40B4-BE49-F238E27FC236}">
              <a16:creationId xmlns:a16="http://schemas.microsoft.com/office/drawing/2014/main" id="{5B2B60C3-3B8C-437A-868C-79577F0BBCA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59" name="直線コネクタ 558">
          <a:extLst>
            <a:ext uri="{FF2B5EF4-FFF2-40B4-BE49-F238E27FC236}">
              <a16:creationId xmlns:a16="http://schemas.microsoft.com/office/drawing/2014/main" id="{5E199FAF-01BA-4805-BF65-2AD49AA4DD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60" name="テキスト ボックス 559">
          <a:extLst>
            <a:ext uri="{FF2B5EF4-FFF2-40B4-BE49-F238E27FC236}">
              <a16:creationId xmlns:a16="http://schemas.microsoft.com/office/drawing/2014/main" id="{EF436AAA-942E-4A54-B9F4-CF61179834D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61" name="直線コネクタ 560">
          <a:extLst>
            <a:ext uri="{FF2B5EF4-FFF2-40B4-BE49-F238E27FC236}">
              <a16:creationId xmlns:a16="http://schemas.microsoft.com/office/drawing/2014/main" id="{F0AD4C6F-6E80-407B-83BC-6347B99BA96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62" name="テキスト ボックス 561">
          <a:extLst>
            <a:ext uri="{FF2B5EF4-FFF2-40B4-BE49-F238E27FC236}">
              <a16:creationId xmlns:a16="http://schemas.microsoft.com/office/drawing/2014/main" id="{8B8AF1FD-1D77-41AA-9DBA-87319C3A480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63" name="直線コネクタ 562">
          <a:extLst>
            <a:ext uri="{FF2B5EF4-FFF2-40B4-BE49-F238E27FC236}">
              <a16:creationId xmlns:a16="http://schemas.microsoft.com/office/drawing/2014/main" id="{11BE2E1F-86AF-4E3D-BB12-C6DD54BDB458}"/>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64" name="テキスト ボックス 563">
          <a:extLst>
            <a:ext uri="{FF2B5EF4-FFF2-40B4-BE49-F238E27FC236}">
              <a16:creationId xmlns:a16="http://schemas.microsoft.com/office/drawing/2014/main" id="{2E10DFF3-FF3C-49F4-9974-CC9E159E1FAA}"/>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65" name="直線コネクタ 564">
          <a:extLst>
            <a:ext uri="{FF2B5EF4-FFF2-40B4-BE49-F238E27FC236}">
              <a16:creationId xmlns:a16="http://schemas.microsoft.com/office/drawing/2014/main" id="{55767D88-466B-4BC4-AECB-991171565137}"/>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66" name="テキスト ボックス 565">
          <a:extLst>
            <a:ext uri="{FF2B5EF4-FFF2-40B4-BE49-F238E27FC236}">
              <a16:creationId xmlns:a16="http://schemas.microsoft.com/office/drawing/2014/main" id="{6AEDFD39-C296-4716-870C-0F8BB3D23534}"/>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67" name="直線コネクタ 566">
          <a:extLst>
            <a:ext uri="{FF2B5EF4-FFF2-40B4-BE49-F238E27FC236}">
              <a16:creationId xmlns:a16="http://schemas.microsoft.com/office/drawing/2014/main" id="{916557E0-614A-40C3-9D5A-4FBCD963523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68" name="テキスト ボックス 567">
          <a:extLst>
            <a:ext uri="{FF2B5EF4-FFF2-40B4-BE49-F238E27FC236}">
              <a16:creationId xmlns:a16="http://schemas.microsoft.com/office/drawing/2014/main" id="{424E0BFA-2B8F-48A8-8A07-5D9DB8DAC83E}"/>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69" name="直線コネクタ 568">
          <a:extLst>
            <a:ext uri="{FF2B5EF4-FFF2-40B4-BE49-F238E27FC236}">
              <a16:creationId xmlns:a16="http://schemas.microsoft.com/office/drawing/2014/main" id="{5F55B16F-C44E-4640-8F5B-77FDB34CEDA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0" name="テキスト ボックス 569">
          <a:extLst>
            <a:ext uri="{FF2B5EF4-FFF2-40B4-BE49-F238E27FC236}">
              <a16:creationId xmlns:a16="http://schemas.microsoft.com/office/drawing/2014/main" id="{E59CC459-4718-4B70-93BE-E341452C646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1" name="【学校施設】&#10;一人当たり面積グラフ枠">
          <a:extLst>
            <a:ext uri="{FF2B5EF4-FFF2-40B4-BE49-F238E27FC236}">
              <a16:creationId xmlns:a16="http://schemas.microsoft.com/office/drawing/2014/main" id="{DF37577A-A4E1-4CB0-9F4B-DF79DAFBE30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572" name="直線コネクタ 571">
          <a:extLst>
            <a:ext uri="{FF2B5EF4-FFF2-40B4-BE49-F238E27FC236}">
              <a16:creationId xmlns:a16="http://schemas.microsoft.com/office/drawing/2014/main" id="{E9CDCE46-166E-4949-B1DF-2A2FED74E2CC}"/>
            </a:ext>
          </a:extLst>
        </xdr:cNvPr>
        <xdr:cNvCxnSpPr/>
      </xdr:nvCxnSpPr>
      <xdr:spPr>
        <a:xfrm flipV="1">
          <a:off x="22160864" y="9497416"/>
          <a:ext cx="0" cy="1573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73" name="【学校施設】&#10;一人当たり面積最小値テキスト">
          <a:extLst>
            <a:ext uri="{FF2B5EF4-FFF2-40B4-BE49-F238E27FC236}">
              <a16:creationId xmlns:a16="http://schemas.microsoft.com/office/drawing/2014/main" id="{0BDBE278-BA6F-4B38-92E1-7A33CDD1438D}"/>
            </a:ext>
          </a:extLst>
        </xdr:cNvPr>
        <xdr:cNvSpPr txBox="1"/>
      </xdr:nvSpPr>
      <xdr:spPr>
        <a:xfrm>
          <a:off x="221996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74" name="直線コネクタ 573">
          <a:extLst>
            <a:ext uri="{FF2B5EF4-FFF2-40B4-BE49-F238E27FC236}">
              <a16:creationId xmlns:a16="http://schemas.microsoft.com/office/drawing/2014/main" id="{575F0181-34DF-4774-A338-263E493B89BA}"/>
            </a:ext>
          </a:extLst>
        </xdr:cNvPr>
        <xdr:cNvCxnSpPr/>
      </xdr:nvCxnSpPr>
      <xdr:spPr>
        <a:xfrm>
          <a:off x="22072600" y="1107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575" name="【学校施設】&#10;一人当たり面積最大値テキスト">
          <a:extLst>
            <a:ext uri="{FF2B5EF4-FFF2-40B4-BE49-F238E27FC236}">
              <a16:creationId xmlns:a16="http://schemas.microsoft.com/office/drawing/2014/main" id="{16328D72-BBF6-4290-9ADF-5B4D040CC621}"/>
            </a:ext>
          </a:extLst>
        </xdr:cNvPr>
        <xdr:cNvSpPr txBox="1"/>
      </xdr:nvSpPr>
      <xdr:spPr>
        <a:xfrm>
          <a:off x="22199600" y="927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576" name="直線コネクタ 575">
          <a:extLst>
            <a:ext uri="{FF2B5EF4-FFF2-40B4-BE49-F238E27FC236}">
              <a16:creationId xmlns:a16="http://schemas.microsoft.com/office/drawing/2014/main" id="{92809933-421A-4C11-9A6B-F872E0D9F563}"/>
            </a:ext>
          </a:extLst>
        </xdr:cNvPr>
        <xdr:cNvCxnSpPr/>
      </xdr:nvCxnSpPr>
      <xdr:spPr>
        <a:xfrm>
          <a:off x="22072600" y="9497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577" name="【学校施設】&#10;一人当たり面積平均値テキスト">
          <a:extLst>
            <a:ext uri="{FF2B5EF4-FFF2-40B4-BE49-F238E27FC236}">
              <a16:creationId xmlns:a16="http://schemas.microsoft.com/office/drawing/2014/main" id="{8F186DF4-8379-4EC4-BE90-FBAA62A7DAC5}"/>
            </a:ext>
          </a:extLst>
        </xdr:cNvPr>
        <xdr:cNvSpPr txBox="1"/>
      </xdr:nvSpPr>
      <xdr:spPr>
        <a:xfrm>
          <a:off x="22199600" y="105704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578" name="フローチャート: 判断 577">
          <a:extLst>
            <a:ext uri="{FF2B5EF4-FFF2-40B4-BE49-F238E27FC236}">
              <a16:creationId xmlns:a16="http://schemas.microsoft.com/office/drawing/2014/main" id="{828DAD30-CE1C-47D3-9C84-59AE96EF513A}"/>
            </a:ext>
          </a:extLst>
        </xdr:cNvPr>
        <xdr:cNvSpPr/>
      </xdr:nvSpPr>
      <xdr:spPr>
        <a:xfrm>
          <a:off x="22110700" y="10719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579" name="フローチャート: 判断 578">
          <a:extLst>
            <a:ext uri="{FF2B5EF4-FFF2-40B4-BE49-F238E27FC236}">
              <a16:creationId xmlns:a16="http://schemas.microsoft.com/office/drawing/2014/main" id="{0AA4CFA2-928B-4FB3-AD75-CCB4AF6F87D4}"/>
            </a:ext>
          </a:extLst>
        </xdr:cNvPr>
        <xdr:cNvSpPr/>
      </xdr:nvSpPr>
      <xdr:spPr>
        <a:xfrm>
          <a:off x="21272500" y="107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580" name="フローチャート: 判断 579">
          <a:extLst>
            <a:ext uri="{FF2B5EF4-FFF2-40B4-BE49-F238E27FC236}">
              <a16:creationId xmlns:a16="http://schemas.microsoft.com/office/drawing/2014/main" id="{669E3F16-498D-4239-92D8-1981AF34A13C}"/>
            </a:ext>
          </a:extLst>
        </xdr:cNvPr>
        <xdr:cNvSpPr/>
      </xdr:nvSpPr>
      <xdr:spPr>
        <a:xfrm>
          <a:off x="20383500" y="1072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81" name="フローチャート: 判断 580">
          <a:extLst>
            <a:ext uri="{FF2B5EF4-FFF2-40B4-BE49-F238E27FC236}">
              <a16:creationId xmlns:a16="http://schemas.microsoft.com/office/drawing/2014/main" id="{05DC4698-E442-4B39-BA6B-893D2E55744E}"/>
            </a:ext>
          </a:extLst>
        </xdr:cNvPr>
        <xdr:cNvSpPr/>
      </xdr:nvSpPr>
      <xdr:spPr>
        <a:xfrm>
          <a:off x="19494500"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82" name="フローチャート: 判断 581">
          <a:extLst>
            <a:ext uri="{FF2B5EF4-FFF2-40B4-BE49-F238E27FC236}">
              <a16:creationId xmlns:a16="http://schemas.microsoft.com/office/drawing/2014/main" id="{CE9F781F-1B62-43BA-8EEC-5EBC5F4D2B3B}"/>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83" name="テキスト ボックス 582">
          <a:extLst>
            <a:ext uri="{FF2B5EF4-FFF2-40B4-BE49-F238E27FC236}">
              <a16:creationId xmlns:a16="http://schemas.microsoft.com/office/drawing/2014/main" id="{117B44D8-760A-47D6-81E8-7FD1C1DAF0D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84" name="テキスト ボックス 583">
          <a:extLst>
            <a:ext uri="{FF2B5EF4-FFF2-40B4-BE49-F238E27FC236}">
              <a16:creationId xmlns:a16="http://schemas.microsoft.com/office/drawing/2014/main" id="{5A8B2AD8-EB18-4C1E-A2C0-487B014CD3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85" name="テキスト ボックス 584">
          <a:extLst>
            <a:ext uri="{FF2B5EF4-FFF2-40B4-BE49-F238E27FC236}">
              <a16:creationId xmlns:a16="http://schemas.microsoft.com/office/drawing/2014/main" id="{D90C8BFB-7D7F-491D-BB1F-F6BDDAE52B1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86" name="テキスト ボックス 585">
          <a:extLst>
            <a:ext uri="{FF2B5EF4-FFF2-40B4-BE49-F238E27FC236}">
              <a16:creationId xmlns:a16="http://schemas.microsoft.com/office/drawing/2014/main" id="{83CB357A-A827-431A-AE3F-0050A99C226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87" name="テキスト ボックス 586">
          <a:extLst>
            <a:ext uri="{FF2B5EF4-FFF2-40B4-BE49-F238E27FC236}">
              <a16:creationId xmlns:a16="http://schemas.microsoft.com/office/drawing/2014/main" id="{E86488DC-285D-4111-BD72-4881002DD02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153112</xdr:rowOff>
    </xdr:from>
    <xdr:to>
      <xdr:col>116</xdr:col>
      <xdr:colOff>114300</xdr:colOff>
      <xdr:row>63</xdr:row>
      <xdr:rowOff>83262</xdr:rowOff>
    </xdr:to>
    <xdr:sp macro="" textlink="">
      <xdr:nvSpPr>
        <xdr:cNvPr id="588" name="楕円 587">
          <a:extLst>
            <a:ext uri="{FF2B5EF4-FFF2-40B4-BE49-F238E27FC236}">
              <a16:creationId xmlns:a16="http://schemas.microsoft.com/office/drawing/2014/main" id="{A0A74C8F-BDDF-404C-AFA3-FA262A1B4727}"/>
            </a:ext>
          </a:extLst>
        </xdr:cNvPr>
        <xdr:cNvSpPr/>
      </xdr:nvSpPr>
      <xdr:spPr>
        <a:xfrm>
          <a:off x="22110700" y="1078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131539</xdr:rowOff>
    </xdr:from>
    <xdr:ext cx="469744" cy="259045"/>
    <xdr:sp macro="" textlink="">
      <xdr:nvSpPr>
        <xdr:cNvPr id="589" name="【学校施設】&#10;一人当たり面積該当値テキスト">
          <a:extLst>
            <a:ext uri="{FF2B5EF4-FFF2-40B4-BE49-F238E27FC236}">
              <a16:creationId xmlns:a16="http://schemas.microsoft.com/office/drawing/2014/main" id="{2B54A4FD-37F8-4BC8-B76D-BE72F4027CF2}"/>
            </a:ext>
          </a:extLst>
        </xdr:cNvPr>
        <xdr:cNvSpPr txBox="1"/>
      </xdr:nvSpPr>
      <xdr:spPr>
        <a:xfrm>
          <a:off x="22199600" y="1076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155854</xdr:rowOff>
    </xdr:from>
    <xdr:to>
      <xdr:col>112</xdr:col>
      <xdr:colOff>38100</xdr:colOff>
      <xdr:row>63</xdr:row>
      <xdr:rowOff>86004</xdr:rowOff>
    </xdr:to>
    <xdr:sp macro="" textlink="">
      <xdr:nvSpPr>
        <xdr:cNvPr id="590" name="楕円 589">
          <a:extLst>
            <a:ext uri="{FF2B5EF4-FFF2-40B4-BE49-F238E27FC236}">
              <a16:creationId xmlns:a16="http://schemas.microsoft.com/office/drawing/2014/main" id="{46E6AEAD-5A35-4508-ABE4-82BF762287E1}"/>
            </a:ext>
          </a:extLst>
        </xdr:cNvPr>
        <xdr:cNvSpPr/>
      </xdr:nvSpPr>
      <xdr:spPr>
        <a:xfrm>
          <a:off x="21272500" y="10785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32462</xdr:rowOff>
    </xdr:from>
    <xdr:to>
      <xdr:col>116</xdr:col>
      <xdr:colOff>63500</xdr:colOff>
      <xdr:row>63</xdr:row>
      <xdr:rowOff>35204</xdr:rowOff>
    </xdr:to>
    <xdr:cxnSp macro="">
      <xdr:nvCxnSpPr>
        <xdr:cNvPr id="591" name="直線コネクタ 590">
          <a:extLst>
            <a:ext uri="{FF2B5EF4-FFF2-40B4-BE49-F238E27FC236}">
              <a16:creationId xmlns:a16="http://schemas.microsoft.com/office/drawing/2014/main" id="{70AFFC60-BF98-45F2-A89E-B478E44B30F1}"/>
            </a:ext>
          </a:extLst>
        </xdr:cNvPr>
        <xdr:cNvCxnSpPr/>
      </xdr:nvCxnSpPr>
      <xdr:spPr>
        <a:xfrm flipV="1">
          <a:off x="21323300" y="10833812"/>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158141</xdr:rowOff>
    </xdr:from>
    <xdr:to>
      <xdr:col>107</xdr:col>
      <xdr:colOff>101600</xdr:colOff>
      <xdr:row>63</xdr:row>
      <xdr:rowOff>88291</xdr:rowOff>
    </xdr:to>
    <xdr:sp macro="" textlink="">
      <xdr:nvSpPr>
        <xdr:cNvPr id="592" name="楕円 591">
          <a:extLst>
            <a:ext uri="{FF2B5EF4-FFF2-40B4-BE49-F238E27FC236}">
              <a16:creationId xmlns:a16="http://schemas.microsoft.com/office/drawing/2014/main" id="{07D829B2-B547-4AB2-BD1A-81FA5C06A786}"/>
            </a:ext>
          </a:extLst>
        </xdr:cNvPr>
        <xdr:cNvSpPr/>
      </xdr:nvSpPr>
      <xdr:spPr>
        <a:xfrm>
          <a:off x="20383500" y="1078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35204</xdr:rowOff>
    </xdr:from>
    <xdr:to>
      <xdr:col>111</xdr:col>
      <xdr:colOff>177800</xdr:colOff>
      <xdr:row>63</xdr:row>
      <xdr:rowOff>37491</xdr:rowOff>
    </xdr:to>
    <xdr:cxnSp macro="">
      <xdr:nvCxnSpPr>
        <xdr:cNvPr id="593" name="直線コネクタ 592">
          <a:extLst>
            <a:ext uri="{FF2B5EF4-FFF2-40B4-BE49-F238E27FC236}">
              <a16:creationId xmlns:a16="http://schemas.microsoft.com/office/drawing/2014/main" id="{CE683FAB-7F75-432D-963C-2BC44087817B}"/>
            </a:ext>
          </a:extLst>
        </xdr:cNvPr>
        <xdr:cNvCxnSpPr/>
      </xdr:nvCxnSpPr>
      <xdr:spPr>
        <a:xfrm flipV="1">
          <a:off x="20434300" y="1083655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163170</xdr:rowOff>
    </xdr:from>
    <xdr:to>
      <xdr:col>102</xdr:col>
      <xdr:colOff>165100</xdr:colOff>
      <xdr:row>63</xdr:row>
      <xdr:rowOff>93320</xdr:rowOff>
    </xdr:to>
    <xdr:sp macro="" textlink="">
      <xdr:nvSpPr>
        <xdr:cNvPr id="594" name="楕円 593">
          <a:extLst>
            <a:ext uri="{FF2B5EF4-FFF2-40B4-BE49-F238E27FC236}">
              <a16:creationId xmlns:a16="http://schemas.microsoft.com/office/drawing/2014/main" id="{1BE70D73-DC88-4D3E-B15A-9E3AE5D4B1AA}"/>
            </a:ext>
          </a:extLst>
        </xdr:cNvPr>
        <xdr:cNvSpPr/>
      </xdr:nvSpPr>
      <xdr:spPr>
        <a:xfrm>
          <a:off x="19494500" y="10793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37491</xdr:rowOff>
    </xdr:from>
    <xdr:to>
      <xdr:col>107</xdr:col>
      <xdr:colOff>50800</xdr:colOff>
      <xdr:row>63</xdr:row>
      <xdr:rowOff>42520</xdr:rowOff>
    </xdr:to>
    <xdr:cxnSp macro="">
      <xdr:nvCxnSpPr>
        <xdr:cNvPr id="595" name="直線コネクタ 594">
          <a:extLst>
            <a:ext uri="{FF2B5EF4-FFF2-40B4-BE49-F238E27FC236}">
              <a16:creationId xmlns:a16="http://schemas.microsoft.com/office/drawing/2014/main" id="{E68DFE0A-2419-484E-A045-B5213669EE20}"/>
            </a:ext>
          </a:extLst>
        </xdr:cNvPr>
        <xdr:cNvCxnSpPr/>
      </xdr:nvCxnSpPr>
      <xdr:spPr>
        <a:xfrm flipV="1">
          <a:off x="19545300" y="10838841"/>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596" name="楕円 595">
          <a:extLst>
            <a:ext uri="{FF2B5EF4-FFF2-40B4-BE49-F238E27FC236}">
              <a16:creationId xmlns:a16="http://schemas.microsoft.com/office/drawing/2014/main" id="{56680003-AC9B-4383-8006-27E82CDD217A}"/>
            </a:ext>
          </a:extLst>
        </xdr:cNvPr>
        <xdr:cNvSpPr/>
      </xdr:nvSpPr>
      <xdr:spPr>
        <a:xfrm>
          <a:off x="18605500" y="107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42520</xdr:rowOff>
    </xdr:from>
    <xdr:to>
      <xdr:col>102</xdr:col>
      <xdr:colOff>114300</xdr:colOff>
      <xdr:row>63</xdr:row>
      <xdr:rowOff>43434</xdr:rowOff>
    </xdr:to>
    <xdr:cxnSp macro="">
      <xdr:nvCxnSpPr>
        <xdr:cNvPr id="597" name="直線コネクタ 596">
          <a:extLst>
            <a:ext uri="{FF2B5EF4-FFF2-40B4-BE49-F238E27FC236}">
              <a16:creationId xmlns:a16="http://schemas.microsoft.com/office/drawing/2014/main" id="{57541C78-10BC-457B-B00C-86BE7EA919F2}"/>
            </a:ext>
          </a:extLst>
        </xdr:cNvPr>
        <xdr:cNvCxnSpPr/>
      </xdr:nvCxnSpPr>
      <xdr:spPr>
        <a:xfrm flipV="1">
          <a:off x="18656300" y="10843870"/>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598" name="n_1aveValue【学校施設】&#10;一人当たり面積">
          <a:extLst>
            <a:ext uri="{FF2B5EF4-FFF2-40B4-BE49-F238E27FC236}">
              <a16:creationId xmlns:a16="http://schemas.microsoft.com/office/drawing/2014/main" id="{D22B6797-5960-4690-9E76-42498A50B783}"/>
            </a:ext>
          </a:extLst>
        </xdr:cNvPr>
        <xdr:cNvSpPr txBox="1"/>
      </xdr:nvSpPr>
      <xdr:spPr>
        <a:xfrm>
          <a:off x="21075727" y="10492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599" name="n_2aveValue【学校施設】&#10;一人当たり面積">
          <a:extLst>
            <a:ext uri="{FF2B5EF4-FFF2-40B4-BE49-F238E27FC236}">
              <a16:creationId xmlns:a16="http://schemas.microsoft.com/office/drawing/2014/main" id="{B4FFDD83-1095-4D2B-9D4D-E225355BCD46}"/>
            </a:ext>
          </a:extLst>
        </xdr:cNvPr>
        <xdr:cNvSpPr txBox="1"/>
      </xdr:nvSpPr>
      <xdr:spPr>
        <a:xfrm>
          <a:off x="2019942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600" name="n_3aveValue【学校施設】&#10;一人当たり面積">
          <a:extLst>
            <a:ext uri="{FF2B5EF4-FFF2-40B4-BE49-F238E27FC236}">
              <a16:creationId xmlns:a16="http://schemas.microsoft.com/office/drawing/2014/main" id="{8EBF5DCB-D1E4-4176-AB68-152A64A52A9D}"/>
            </a:ext>
          </a:extLst>
        </xdr:cNvPr>
        <xdr:cNvSpPr txBox="1"/>
      </xdr:nvSpPr>
      <xdr:spPr>
        <a:xfrm>
          <a:off x="1931042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601" name="n_4aveValue【学校施設】&#10;一人当たり面積">
          <a:extLst>
            <a:ext uri="{FF2B5EF4-FFF2-40B4-BE49-F238E27FC236}">
              <a16:creationId xmlns:a16="http://schemas.microsoft.com/office/drawing/2014/main" id="{A40DF574-6C91-48BE-8FAA-FC6A9674B1E5}"/>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77131</xdr:rowOff>
    </xdr:from>
    <xdr:ext cx="469744" cy="259045"/>
    <xdr:sp macro="" textlink="">
      <xdr:nvSpPr>
        <xdr:cNvPr id="602" name="n_1mainValue【学校施設】&#10;一人当たり面積">
          <a:extLst>
            <a:ext uri="{FF2B5EF4-FFF2-40B4-BE49-F238E27FC236}">
              <a16:creationId xmlns:a16="http://schemas.microsoft.com/office/drawing/2014/main" id="{9483E0D4-D041-46FA-86C7-91E0912F82B3}"/>
            </a:ext>
          </a:extLst>
        </xdr:cNvPr>
        <xdr:cNvSpPr txBox="1"/>
      </xdr:nvSpPr>
      <xdr:spPr>
        <a:xfrm>
          <a:off x="21075727" y="10878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79418</xdr:rowOff>
    </xdr:from>
    <xdr:ext cx="469744" cy="259045"/>
    <xdr:sp macro="" textlink="">
      <xdr:nvSpPr>
        <xdr:cNvPr id="603" name="n_2mainValue【学校施設】&#10;一人当たり面積">
          <a:extLst>
            <a:ext uri="{FF2B5EF4-FFF2-40B4-BE49-F238E27FC236}">
              <a16:creationId xmlns:a16="http://schemas.microsoft.com/office/drawing/2014/main" id="{84813088-75EF-4657-A198-CBB43EAE6F84}"/>
            </a:ext>
          </a:extLst>
        </xdr:cNvPr>
        <xdr:cNvSpPr txBox="1"/>
      </xdr:nvSpPr>
      <xdr:spPr>
        <a:xfrm>
          <a:off x="20199427" y="10880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84447</xdr:rowOff>
    </xdr:from>
    <xdr:ext cx="469744" cy="259045"/>
    <xdr:sp macro="" textlink="">
      <xdr:nvSpPr>
        <xdr:cNvPr id="604" name="n_3mainValue【学校施設】&#10;一人当たり面積">
          <a:extLst>
            <a:ext uri="{FF2B5EF4-FFF2-40B4-BE49-F238E27FC236}">
              <a16:creationId xmlns:a16="http://schemas.microsoft.com/office/drawing/2014/main" id="{9A3700E3-6970-4C86-870C-FB9BB9F34806}"/>
            </a:ext>
          </a:extLst>
        </xdr:cNvPr>
        <xdr:cNvSpPr txBox="1"/>
      </xdr:nvSpPr>
      <xdr:spPr>
        <a:xfrm>
          <a:off x="19310427" y="10885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605" name="n_4mainValue【学校施設】&#10;一人当たり面積">
          <a:extLst>
            <a:ext uri="{FF2B5EF4-FFF2-40B4-BE49-F238E27FC236}">
              <a16:creationId xmlns:a16="http://schemas.microsoft.com/office/drawing/2014/main" id="{ED172750-AAC2-4F45-A811-FE77BF7D86F9}"/>
            </a:ext>
          </a:extLst>
        </xdr:cNvPr>
        <xdr:cNvSpPr txBox="1"/>
      </xdr:nvSpPr>
      <xdr:spPr>
        <a:xfrm>
          <a:off x="18421427" y="1088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06" name="正方形/長方形 605">
          <a:extLst>
            <a:ext uri="{FF2B5EF4-FFF2-40B4-BE49-F238E27FC236}">
              <a16:creationId xmlns:a16="http://schemas.microsoft.com/office/drawing/2014/main" id="{29140BB1-EC32-429B-8962-D635C8E549E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07" name="正方形/長方形 606">
          <a:extLst>
            <a:ext uri="{FF2B5EF4-FFF2-40B4-BE49-F238E27FC236}">
              <a16:creationId xmlns:a16="http://schemas.microsoft.com/office/drawing/2014/main" id="{5318C875-E8E2-43F3-96D7-4FF8FB513AB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08" name="正方形/長方形 607">
          <a:extLst>
            <a:ext uri="{FF2B5EF4-FFF2-40B4-BE49-F238E27FC236}">
              <a16:creationId xmlns:a16="http://schemas.microsoft.com/office/drawing/2014/main" id="{190D558A-A192-4733-9076-742EC101A9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09" name="正方形/長方形 608">
          <a:extLst>
            <a:ext uri="{FF2B5EF4-FFF2-40B4-BE49-F238E27FC236}">
              <a16:creationId xmlns:a16="http://schemas.microsoft.com/office/drawing/2014/main" id="{6562ED98-734D-4E04-AF7E-268B598C8AF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0" name="正方形/長方形 609">
          <a:extLst>
            <a:ext uri="{FF2B5EF4-FFF2-40B4-BE49-F238E27FC236}">
              <a16:creationId xmlns:a16="http://schemas.microsoft.com/office/drawing/2014/main" id="{52D7720C-E6A4-4F61-9AA0-5942D1D624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1" name="正方形/長方形 610">
          <a:extLst>
            <a:ext uri="{FF2B5EF4-FFF2-40B4-BE49-F238E27FC236}">
              <a16:creationId xmlns:a16="http://schemas.microsoft.com/office/drawing/2014/main" id="{256B08CB-1E13-4326-9B9D-E93D10F2215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12" name="正方形/長方形 611">
          <a:extLst>
            <a:ext uri="{FF2B5EF4-FFF2-40B4-BE49-F238E27FC236}">
              <a16:creationId xmlns:a16="http://schemas.microsoft.com/office/drawing/2014/main" id="{1CA33B27-28AE-491C-9001-F4D811C2979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13" name="正方形/長方形 612">
          <a:extLst>
            <a:ext uri="{FF2B5EF4-FFF2-40B4-BE49-F238E27FC236}">
              <a16:creationId xmlns:a16="http://schemas.microsoft.com/office/drawing/2014/main" id="{7B700501-B314-4AA2-88C1-A17120043A5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14" name="テキスト ボックス 613">
          <a:extLst>
            <a:ext uri="{FF2B5EF4-FFF2-40B4-BE49-F238E27FC236}">
              <a16:creationId xmlns:a16="http://schemas.microsoft.com/office/drawing/2014/main" id="{F0EFFED7-9149-45FA-83FE-2C44EC2E8AF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15" name="直線コネクタ 614">
          <a:extLst>
            <a:ext uri="{FF2B5EF4-FFF2-40B4-BE49-F238E27FC236}">
              <a16:creationId xmlns:a16="http://schemas.microsoft.com/office/drawing/2014/main" id="{E71F7092-6055-48E0-A45C-C8BB14E2FFD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16" name="テキスト ボックス 615">
          <a:extLst>
            <a:ext uri="{FF2B5EF4-FFF2-40B4-BE49-F238E27FC236}">
              <a16:creationId xmlns:a16="http://schemas.microsoft.com/office/drawing/2014/main" id="{FBD20148-B9E8-4D98-B57D-4CC63F662B4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17" name="直線コネクタ 616">
          <a:extLst>
            <a:ext uri="{FF2B5EF4-FFF2-40B4-BE49-F238E27FC236}">
              <a16:creationId xmlns:a16="http://schemas.microsoft.com/office/drawing/2014/main" id="{5650A2EF-965A-40F1-95D3-86AD57AE44C1}"/>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18" name="テキスト ボックス 617">
          <a:extLst>
            <a:ext uri="{FF2B5EF4-FFF2-40B4-BE49-F238E27FC236}">
              <a16:creationId xmlns:a16="http://schemas.microsoft.com/office/drawing/2014/main" id="{C9E4B538-6F63-44A5-AADB-BE140939873A}"/>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19" name="直線コネクタ 618">
          <a:extLst>
            <a:ext uri="{FF2B5EF4-FFF2-40B4-BE49-F238E27FC236}">
              <a16:creationId xmlns:a16="http://schemas.microsoft.com/office/drawing/2014/main" id="{B943B237-CB64-43BE-B74C-88E0B3444B6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0" name="テキスト ボックス 619">
          <a:extLst>
            <a:ext uri="{FF2B5EF4-FFF2-40B4-BE49-F238E27FC236}">
              <a16:creationId xmlns:a16="http://schemas.microsoft.com/office/drawing/2014/main" id="{E298D936-EDE9-4776-A296-19CF4F285DC6}"/>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1" name="直線コネクタ 620">
          <a:extLst>
            <a:ext uri="{FF2B5EF4-FFF2-40B4-BE49-F238E27FC236}">
              <a16:creationId xmlns:a16="http://schemas.microsoft.com/office/drawing/2014/main" id="{9509A3A9-CEA7-4227-8BD5-8F09D81B682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22" name="テキスト ボックス 621">
          <a:extLst>
            <a:ext uri="{FF2B5EF4-FFF2-40B4-BE49-F238E27FC236}">
              <a16:creationId xmlns:a16="http://schemas.microsoft.com/office/drawing/2014/main" id="{CC186C51-9B1A-4CE6-BDC3-1090FC53608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23" name="直線コネクタ 622">
          <a:extLst>
            <a:ext uri="{FF2B5EF4-FFF2-40B4-BE49-F238E27FC236}">
              <a16:creationId xmlns:a16="http://schemas.microsoft.com/office/drawing/2014/main" id="{DC1402DF-1E2A-4872-A7B5-DED17017F1E3}"/>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24" name="テキスト ボックス 623">
          <a:extLst>
            <a:ext uri="{FF2B5EF4-FFF2-40B4-BE49-F238E27FC236}">
              <a16:creationId xmlns:a16="http://schemas.microsoft.com/office/drawing/2014/main" id="{09B8C959-FBD1-40EB-AF88-A396316B94D8}"/>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25" name="直線コネクタ 624">
          <a:extLst>
            <a:ext uri="{FF2B5EF4-FFF2-40B4-BE49-F238E27FC236}">
              <a16:creationId xmlns:a16="http://schemas.microsoft.com/office/drawing/2014/main" id="{6F85FDA2-E1FD-46FC-9B2B-0E11B68BEEBE}"/>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26" name="テキスト ボックス 625">
          <a:extLst>
            <a:ext uri="{FF2B5EF4-FFF2-40B4-BE49-F238E27FC236}">
              <a16:creationId xmlns:a16="http://schemas.microsoft.com/office/drawing/2014/main" id="{D6199E15-F4A6-4917-8506-E735B5FE9F1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27" name="直線コネクタ 626">
          <a:extLst>
            <a:ext uri="{FF2B5EF4-FFF2-40B4-BE49-F238E27FC236}">
              <a16:creationId xmlns:a16="http://schemas.microsoft.com/office/drawing/2014/main" id="{690330B5-EA92-44F8-80DB-E77CFC59C66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28" name="テキスト ボックス 627">
          <a:extLst>
            <a:ext uri="{FF2B5EF4-FFF2-40B4-BE49-F238E27FC236}">
              <a16:creationId xmlns:a16="http://schemas.microsoft.com/office/drawing/2014/main" id="{9993A12A-9C7B-48DA-BB00-F66B78259C13}"/>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29" name="直線コネクタ 628">
          <a:extLst>
            <a:ext uri="{FF2B5EF4-FFF2-40B4-BE49-F238E27FC236}">
              <a16:creationId xmlns:a16="http://schemas.microsoft.com/office/drawing/2014/main" id="{D19636C6-90FB-41D2-AF21-B506B4CE60C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児童館】&#10;有形固定資産減価償却率グラフ枠">
          <a:extLst>
            <a:ext uri="{FF2B5EF4-FFF2-40B4-BE49-F238E27FC236}">
              <a16:creationId xmlns:a16="http://schemas.microsoft.com/office/drawing/2014/main" id="{BF53230C-E293-4C08-B71E-E1FDF5A3ECC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631" name="直線コネクタ 630">
          <a:extLst>
            <a:ext uri="{FF2B5EF4-FFF2-40B4-BE49-F238E27FC236}">
              <a16:creationId xmlns:a16="http://schemas.microsoft.com/office/drawing/2014/main" id="{E5ADA8A4-9382-48E2-B14C-AE2A95D8798E}"/>
            </a:ext>
          </a:extLst>
        </xdr:cNvPr>
        <xdr:cNvCxnSpPr/>
      </xdr:nvCxnSpPr>
      <xdr:spPr>
        <a:xfrm flipV="1">
          <a:off x="16318864" y="13336088"/>
          <a:ext cx="0" cy="1577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32" name="【児童館】&#10;有形固定資産減価償却率最小値テキスト">
          <a:extLst>
            <a:ext uri="{FF2B5EF4-FFF2-40B4-BE49-F238E27FC236}">
              <a16:creationId xmlns:a16="http://schemas.microsoft.com/office/drawing/2014/main" id="{82EE5861-633A-41FA-B52F-D407BF45A154}"/>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33" name="直線コネクタ 632">
          <a:extLst>
            <a:ext uri="{FF2B5EF4-FFF2-40B4-BE49-F238E27FC236}">
              <a16:creationId xmlns:a16="http://schemas.microsoft.com/office/drawing/2014/main" id="{D6EE7302-6BC9-4C4F-988E-9251D3E84FD5}"/>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634" name="【児童館】&#10;有形固定資産減価償却率最大値テキスト">
          <a:extLst>
            <a:ext uri="{FF2B5EF4-FFF2-40B4-BE49-F238E27FC236}">
              <a16:creationId xmlns:a16="http://schemas.microsoft.com/office/drawing/2014/main" id="{B9C19F44-3A05-4E15-905D-1A4361E1692A}"/>
            </a:ext>
          </a:extLst>
        </xdr:cNvPr>
        <xdr:cNvSpPr txBox="1"/>
      </xdr:nvSpPr>
      <xdr:spPr>
        <a:xfrm>
          <a:off x="16357600" y="1311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635" name="直線コネクタ 634">
          <a:extLst>
            <a:ext uri="{FF2B5EF4-FFF2-40B4-BE49-F238E27FC236}">
              <a16:creationId xmlns:a16="http://schemas.microsoft.com/office/drawing/2014/main" id="{F5D4890B-BF1B-4E64-949B-DEC7148E8051}"/>
            </a:ext>
          </a:extLst>
        </xdr:cNvPr>
        <xdr:cNvCxnSpPr/>
      </xdr:nvCxnSpPr>
      <xdr:spPr>
        <a:xfrm>
          <a:off x="16230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93453</xdr:rowOff>
    </xdr:from>
    <xdr:ext cx="405111" cy="259045"/>
    <xdr:sp macro="" textlink="">
      <xdr:nvSpPr>
        <xdr:cNvPr id="636" name="【児童館】&#10;有形固定資産減価償却率平均値テキスト">
          <a:extLst>
            <a:ext uri="{FF2B5EF4-FFF2-40B4-BE49-F238E27FC236}">
              <a16:creationId xmlns:a16="http://schemas.microsoft.com/office/drawing/2014/main" id="{F401E845-444F-43AA-BAFE-10597DA24D97}"/>
            </a:ext>
          </a:extLst>
        </xdr:cNvPr>
        <xdr:cNvSpPr txBox="1"/>
      </xdr:nvSpPr>
      <xdr:spPr>
        <a:xfrm>
          <a:off x="16357600" y="1398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637" name="フローチャート: 判断 636">
          <a:extLst>
            <a:ext uri="{FF2B5EF4-FFF2-40B4-BE49-F238E27FC236}">
              <a16:creationId xmlns:a16="http://schemas.microsoft.com/office/drawing/2014/main" id="{820CAA1F-BD60-45F7-840A-09738F82BD80}"/>
            </a:ext>
          </a:extLst>
        </xdr:cNvPr>
        <xdr:cNvSpPr/>
      </xdr:nvSpPr>
      <xdr:spPr>
        <a:xfrm>
          <a:off x="16268700" y="1412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638" name="フローチャート: 判断 637">
          <a:extLst>
            <a:ext uri="{FF2B5EF4-FFF2-40B4-BE49-F238E27FC236}">
              <a16:creationId xmlns:a16="http://schemas.microsoft.com/office/drawing/2014/main" id="{EFBBF33C-C280-4F24-9B16-6BF546DEC41D}"/>
            </a:ext>
          </a:extLst>
        </xdr:cNvPr>
        <xdr:cNvSpPr/>
      </xdr:nvSpPr>
      <xdr:spPr>
        <a:xfrm>
          <a:off x="15430500" y="1410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639" name="フローチャート: 判断 638">
          <a:extLst>
            <a:ext uri="{FF2B5EF4-FFF2-40B4-BE49-F238E27FC236}">
              <a16:creationId xmlns:a16="http://schemas.microsoft.com/office/drawing/2014/main" id="{2BDFCF69-8072-42B7-93C7-2EBAB96667AC}"/>
            </a:ext>
          </a:extLst>
        </xdr:cNvPr>
        <xdr:cNvSpPr/>
      </xdr:nvSpPr>
      <xdr:spPr>
        <a:xfrm>
          <a:off x="14541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640" name="フローチャート: 判断 639">
          <a:extLst>
            <a:ext uri="{FF2B5EF4-FFF2-40B4-BE49-F238E27FC236}">
              <a16:creationId xmlns:a16="http://schemas.microsoft.com/office/drawing/2014/main" id="{0ADF80A6-FB55-4246-9E27-D0BD2C589D56}"/>
            </a:ext>
          </a:extLst>
        </xdr:cNvPr>
        <xdr:cNvSpPr/>
      </xdr:nvSpPr>
      <xdr:spPr>
        <a:xfrm>
          <a:off x="13652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41" name="フローチャート: 判断 640">
          <a:extLst>
            <a:ext uri="{FF2B5EF4-FFF2-40B4-BE49-F238E27FC236}">
              <a16:creationId xmlns:a16="http://schemas.microsoft.com/office/drawing/2014/main" id="{418ACAC0-F8DF-4FFC-B28A-8FEEEBDB6AB3}"/>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42" name="テキスト ボックス 641">
          <a:extLst>
            <a:ext uri="{FF2B5EF4-FFF2-40B4-BE49-F238E27FC236}">
              <a16:creationId xmlns:a16="http://schemas.microsoft.com/office/drawing/2014/main" id="{DB987D64-2116-403D-8639-56A2BC9D206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43" name="テキスト ボックス 642">
          <a:extLst>
            <a:ext uri="{FF2B5EF4-FFF2-40B4-BE49-F238E27FC236}">
              <a16:creationId xmlns:a16="http://schemas.microsoft.com/office/drawing/2014/main" id="{FEE84492-EDB2-47FB-B624-FC6CD52B3E6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44" name="テキスト ボックス 643">
          <a:extLst>
            <a:ext uri="{FF2B5EF4-FFF2-40B4-BE49-F238E27FC236}">
              <a16:creationId xmlns:a16="http://schemas.microsoft.com/office/drawing/2014/main" id="{DCA65C8C-82D4-41AA-9028-5B0E941D099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45" name="テキスト ボックス 644">
          <a:extLst>
            <a:ext uri="{FF2B5EF4-FFF2-40B4-BE49-F238E27FC236}">
              <a16:creationId xmlns:a16="http://schemas.microsoft.com/office/drawing/2014/main" id="{EF21D9BD-A3F3-442F-B792-32A9AB7F13D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46" name="テキスト ボックス 645">
          <a:extLst>
            <a:ext uri="{FF2B5EF4-FFF2-40B4-BE49-F238E27FC236}">
              <a16:creationId xmlns:a16="http://schemas.microsoft.com/office/drawing/2014/main" id="{D2CF17A3-5CF2-43EF-A23F-B3D49758B613}"/>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29755</xdr:rowOff>
    </xdr:from>
    <xdr:to>
      <xdr:col>85</xdr:col>
      <xdr:colOff>177800</xdr:colOff>
      <xdr:row>86</xdr:row>
      <xdr:rowOff>131355</xdr:rowOff>
    </xdr:to>
    <xdr:sp macro="" textlink="">
      <xdr:nvSpPr>
        <xdr:cNvPr id="647" name="楕円 646">
          <a:extLst>
            <a:ext uri="{FF2B5EF4-FFF2-40B4-BE49-F238E27FC236}">
              <a16:creationId xmlns:a16="http://schemas.microsoft.com/office/drawing/2014/main" id="{3827A052-5B44-465F-8A43-EC50A1588A78}"/>
            </a:ext>
          </a:extLst>
        </xdr:cNvPr>
        <xdr:cNvSpPr/>
      </xdr:nvSpPr>
      <xdr:spPr>
        <a:xfrm>
          <a:off x="16268700" y="14774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116132</xdr:rowOff>
    </xdr:from>
    <xdr:ext cx="405111" cy="259045"/>
    <xdr:sp macro="" textlink="">
      <xdr:nvSpPr>
        <xdr:cNvPr id="648" name="【児童館】&#10;有形固定資産減価償却率該当値テキスト">
          <a:extLst>
            <a:ext uri="{FF2B5EF4-FFF2-40B4-BE49-F238E27FC236}">
              <a16:creationId xmlns:a16="http://schemas.microsoft.com/office/drawing/2014/main" id="{2E6A0844-B5BF-49C6-88E4-F2A98E6F9EFB}"/>
            </a:ext>
          </a:extLst>
        </xdr:cNvPr>
        <xdr:cNvSpPr txBox="1"/>
      </xdr:nvSpPr>
      <xdr:spPr>
        <a:xfrm>
          <a:off x="16357600" y="1468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16692</xdr:rowOff>
    </xdr:from>
    <xdr:to>
      <xdr:col>81</xdr:col>
      <xdr:colOff>101600</xdr:colOff>
      <xdr:row>86</xdr:row>
      <xdr:rowOff>118292</xdr:rowOff>
    </xdr:to>
    <xdr:sp macro="" textlink="">
      <xdr:nvSpPr>
        <xdr:cNvPr id="649" name="楕円 648">
          <a:extLst>
            <a:ext uri="{FF2B5EF4-FFF2-40B4-BE49-F238E27FC236}">
              <a16:creationId xmlns:a16="http://schemas.microsoft.com/office/drawing/2014/main" id="{4BA5D6C0-7C50-4FB2-92A5-C01CB1AAB1AC}"/>
            </a:ext>
          </a:extLst>
        </xdr:cNvPr>
        <xdr:cNvSpPr/>
      </xdr:nvSpPr>
      <xdr:spPr>
        <a:xfrm>
          <a:off x="15430500" y="1476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67492</xdr:rowOff>
    </xdr:from>
    <xdr:to>
      <xdr:col>85</xdr:col>
      <xdr:colOff>127000</xdr:colOff>
      <xdr:row>86</xdr:row>
      <xdr:rowOff>80555</xdr:rowOff>
    </xdr:to>
    <xdr:cxnSp macro="">
      <xdr:nvCxnSpPr>
        <xdr:cNvPr id="650" name="直線コネクタ 649">
          <a:extLst>
            <a:ext uri="{FF2B5EF4-FFF2-40B4-BE49-F238E27FC236}">
              <a16:creationId xmlns:a16="http://schemas.microsoft.com/office/drawing/2014/main" id="{2CC7D008-CFF0-47CF-802C-14EBE28CEAEC}"/>
            </a:ext>
          </a:extLst>
        </xdr:cNvPr>
        <xdr:cNvCxnSpPr/>
      </xdr:nvCxnSpPr>
      <xdr:spPr>
        <a:xfrm>
          <a:off x="15481300" y="14812192"/>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1995</xdr:rowOff>
    </xdr:from>
    <xdr:to>
      <xdr:col>76</xdr:col>
      <xdr:colOff>165100</xdr:colOff>
      <xdr:row>86</xdr:row>
      <xdr:rowOff>103595</xdr:rowOff>
    </xdr:to>
    <xdr:sp macro="" textlink="">
      <xdr:nvSpPr>
        <xdr:cNvPr id="651" name="楕円 650">
          <a:extLst>
            <a:ext uri="{FF2B5EF4-FFF2-40B4-BE49-F238E27FC236}">
              <a16:creationId xmlns:a16="http://schemas.microsoft.com/office/drawing/2014/main" id="{01FF0FB8-3730-4744-BB10-2D6DB849E6CF}"/>
            </a:ext>
          </a:extLst>
        </xdr:cNvPr>
        <xdr:cNvSpPr/>
      </xdr:nvSpPr>
      <xdr:spPr>
        <a:xfrm>
          <a:off x="14541500" y="1474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52795</xdr:rowOff>
    </xdr:from>
    <xdr:to>
      <xdr:col>81</xdr:col>
      <xdr:colOff>50800</xdr:colOff>
      <xdr:row>86</xdr:row>
      <xdr:rowOff>67492</xdr:rowOff>
    </xdr:to>
    <xdr:cxnSp macro="">
      <xdr:nvCxnSpPr>
        <xdr:cNvPr id="652" name="直線コネクタ 651">
          <a:extLst>
            <a:ext uri="{FF2B5EF4-FFF2-40B4-BE49-F238E27FC236}">
              <a16:creationId xmlns:a16="http://schemas.microsoft.com/office/drawing/2014/main" id="{6B581C47-6D0A-4885-8242-4F70DA46D006}"/>
            </a:ext>
          </a:extLst>
        </xdr:cNvPr>
        <xdr:cNvCxnSpPr/>
      </xdr:nvCxnSpPr>
      <xdr:spPr>
        <a:xfrm>
          <a:off x="14592300" y="14797495"/>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160382</xdr:rowOff>
    </xdr:from>
    <xdr:to>
      <xdr:col>72</xdr:col>
      <xdr:colOff>38100</xdr:colOff>
      <xdr:row>86</xdr:row>
      <xdr:rowOff>90532</xdr:rowOff>
    </xdr:to>
    <xdr:sp macro="" textlink="">
      <xdr:nvSpPr>
        <xdr:cNvPr id="653" name="楕円 652">
          <a:extLst>
            <a:ext uri="{FF2B5EF4-FFF2-40B4-BE49-F238E27FC236}">
              <a16:creationId xmlns:a16="http://schemas.microsoft.com/office/drawing/2014/main" id="{982F3339-A9BF-4205-8117-C1955C507A50}"/>
            </a:ext>
          </a:extLst>
        </xdr:cNvPr>
        <xdr:cNvSpPr/>
      </xdr:nvSpPr>
      <xdr:spPr>
        <a:xfrm>
          <a:off x="136525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39732</xdr:rowOff>
    </xdr:from>
    <xdr:to>
      <xdr:col>76</xdr:col>
      <xdr:colOff>114300</xdr:colOff>
      <xdr:row>86</xdr:row>
      <xdr:rowOff>52795</xdr:rowOff>
    </xdr:to>
    <xdr:cxnSp macro="">
      <xdr:nvCxnSpPr>
        <xdr:cNvPr id="654" name="直線コネクタ 653">
          <a:extLst>
            <a:ext uri="{FF2B5EF4-FFF2-40B4-BE49-F238E27FC236}">
              <a16:creationId xmlns:a16="http://schemas.microsoft.com/office/drawing/2014/main" id="{2097A519-17F2-4B5D-A098-D5B75E661379}"/>
            </a:ext>
          </a:extLst>
        </xdr:cNvPr>
        <xdr:cNvCxnSpPr/>
      </xdr:nvCxnSpPr>
      <xdr:spPr>
        <a:xfrm>
          <a:off x="13703300" y="14784432"/>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139156</xdr:rowOff>
    </xdr:from>
    <xdr:to>
      <xdr:col>67</xdr:col>
      <xdr:colOff>101600</xdr:colOff>
      <xdr:row>86</xdr:row>
      <xdr:rowOff>69306</xdr:rowOff>
    </xdr:to>
    <xdr:sp macro="" textlink="">
      <xdr:nvSpPr>
        <xdr:cNvPr id="655" name="楕円 654">
          <a:extLst>
            <a:ext uri="{FF2B5EF4-FFF2-40B4-BE49-F238E27FC236}">
              <a16:creationId xmlns:a16="http://schemas.microsoft.com/office/drawing/2014/main" id="{793995AC-07DD-4915-8C00-C67B121E7FA5}"/>
            </a:ext>
          </a:extLst>
        </xdr:cNvPr>
        <xdr:cNvSpPr/>
      </xdr:nvSpPr>
      <xdr:spPr>
        <a:xfrm>
          <a:off x="12763500" y="1471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18506</xdr:rowOff>
    </xdr:from>
    <xdr:to>
      <xdr:col>71</xdr:col>
      <xdr:colOff>177800</xdr:colOff>
      <xdr:row>86</xdr:row>
      <xdr:rowOff>39732</xdr:rowOff>
    </xdr:to>
    <xdr:cxnSp macro="">
      <xdr:nvCxnSpPr>
        <xdr:cNvPr id="656" name="直線コネクタ 655">
          <a:extLst>
            <a:ext uri="{FF2B5EF4-FFF2-40B4-BE49-F238E27FC236}">
              <a16:creationId xmlns:a16="http://schemas.microsoft.com/office/drawing/2014/main" id="{DE5E786A-C6BD-47D9-B16C-D4A914AAA89D}"/>
            </a:ext>
          </a:extLst>
        </xdr:cNvPr>
        <xdr:cNvCxnSpPr/>
      </xdr:nvCxnSpPr>
      <xdr:spPr>
        <a:xfrm>
          <a:off x="12814300" y="14763206"/>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165843</xdr:rowOff>
    </xdr:from>
    <xdr:ext cx="405111" cy="259045"/>
    <xdr:sp macro="" textlink="">
      <xdr:nvSpPr>
        <xdr:cNvPr id="657" name="n_1aveValue【児童館】&#10;有形固定資産減価償却率">
          <a:extLst>
            <a:ext uri="{FF2B5EF4-FFF2-40B4-BE49-F238E27FC236}">
              <a16:creationId xmlns:a16="http://schemas.microsoft.com/office/drawing/2014/main" id="{2AC921F2-E003-4959-B043-F8ED83B9FA4A}"/>
            </a:ext>
          </a:extLst>
        </xdr:cNvPr>
        <xdr:cNvSpPr txBox="1"/>
      </xdr:nvSpPr>
      <xdr:spPr>
        <a:xfrm>
          <a:off x="15266044" y="1388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147882</xdr:rowOff>
    </xdr:from>
    <xdr:ext cx="405111" cy="259045"/>
    <xdr:sp macro="" textlink="">
      <xdr:nvSpPr>
        <xdr:cNvPr id="658" name="n_2aveValue【児童館】&#10;有形固定資産減価償却率">
          <a:extLst>
            <a:ext uri="{FF2B5EF4-FFF2-40B4-BE49-F238E27FC236}">
              <a16:creationId xmlns:a16="http://schemas.microsoft.com/office/drawing/2014/main" id="{B345A30D-FD1D-41BC-B50A-CAD8FE923324}"/>
            </a:ext>
          </a:extLst>
        </xdr:cNvPr>
        <xdr:cNvSpPr txBox="1"/>
      </xdr:nvSpPr>
      <xdr:spPr>
        <a:xfrm>
          <a:off x="14389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164209</xdr:rowOff>
    </xdr:from>
    <xdr:ext cx="405111" cy="259045"/>
    <xdr:sp macro="" textlink="">
      <xdr:nvSpPr>
        <xdr:cNvPr id="659" name="n_3aveValue【児童館】&#10;有形固定資産減価償却率">
          <a:extLst>
            <a:ext uri="{FF2B5EF4-FFF2-40B4-BE49-F238E27FC236}">
              <a16:creationId xmlns:a16="http://schemas.microsoft.com/office/drawing/2014/main" id="{586DEBEB-1F6D-4D52-99E8-F410F5038926}"/>
            </a:ext>
          </a:extLst>
        </xdr:cNvPr>
        <xdr:cNvSpPr txBox="1"/>
      </xdr:nvSpPr>
      <xdr:spPr>
        <a:xfrm>
          <a:off x="13500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60" name="n_4aveValue【児童館】&#10;有形固定資産減価償却率">
          <a:extLst>
            <a:ext uri="{FF2B5EF4-FFF2-40B4-BE49-F238E27FC236}">
              <a16:creationId xmlns:a16="http://schemas.microsoft.com/office/drawing/2014/main" id="{B52DB790-027B-46D8-837A-93ADABBEB317}"/>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109419</xdr:rowOff>
    </xdr:from>
    <xdr:ext cx="405111" cy="259045"/>
    <xdr:sp macro="" textlink="">
      <xdr:nvSpPr>
        <xdr:cNvPr id="661" name="n_1mainValue【児童館】&#10;有形固定資産減価償却率">
          <a:extLst>
            <a:ext uri="{FF2B5EF4-FFF2-40B4-BE49-F238E27FC236}">
              <a16:creationId xmlns:a16="http://schemas.microsoft.com/office/drawing/2014/main" id="{6AFCCB97-489F-400A-A01C-84312F8290D2}"/>
            </a:ext>
          </a:extLst>
        </xdr:cNvPr>
        <xdr:cNvSpPr txBox="1"/>
      </xdr:nvSpPr>
      <xdr:spPr>
        <a:xfrm>
          <a:off x="15266044" y="1485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94722</xdr:rowOff>
    </xdr:from>
    <xdr:ext cx="405111" cy="259045"/>
    <xdr:sp macro="" textlink="">
      <xdr:nvSpPr>
        <xdr:cNvPr id="662" name="n_2mainValue【児童館】&#10;有形固定資産減価償却率">
          <a:extLst>
            <a:ext uri="{FF2B5EF4-FFF2-40B4-BE49-F238E27FC236}">
              <a16:creationId xmlns:a16="http://schemas.microsoft.com/office/drawing/2014/main" id="{E9A59E71-126C-4FA9-B61B-B247AEF3160F}"/>
            </a:ext>
          </a:extLst>
        </xdr:cNvPr>
        <xdr:cNvSpPr txBox="1"/>
      </xdr:nvSpPr>
      <xdr:spPr>
        <a:xfrm>
          <a:off x="14389744" y="1483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81659</xdr:rowOff>
    </xdr:from>
    <xdr:ext cx="405111" cy="259045"/>
    <xdr:sp macro="" textlink="">
      <xdr:nvSpPr>
        <xdr:cNvPr id="663" name="n_3mainValue【児童館】&#10;有形固定資産減価償却率">
          <a:extLst>
            <a:ext uri="{FF2B5EF4-FFF2-40B4-BE49-F238E27FC236}">
              <a16:creationId xmlns:a16="http://schemas.microsoft.com/office/drawing/2014/main" id="{72805F6C-94B5-4FA6-A313-49A69E4B7666}"/>
            </a:ext>
          </a:extLst>
        </xdr:cNvPr>
        <xdr:cNvSpPr txBox="1"/>
      </xdr:nvSpPr>
      <xdr:spPr>
        <a:xfrm>
          <a:off x="13500744" y="1482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60433</xdr:rowOff>
    </xdr:from>
    <xdr:ext cx="405111" cy="259045"/>
    <xdr:sp macro="" textlink="">
      <xdr:nvSpPr>
        <xdr:cNvPr id="664" name="n_4mainValue【児童館】&#10;有形固定資産減価償却率">
          <a:extLst>
            <a:ext uri="{FF2B5EF4-FFF2-40B4-BE49-F238E27FC236}">
              <a16:creationId xmlns:a16="http://schemas.microsoft.com/office/drawing/2014/main" id="{E683A1FC-E0A6-4D56-BFA3-BA976109A1E5}"/>
            </a:ext>
          </a:extLst>
        </xdr:cNvPr>
        <xdr:cNvSpPr txBox="1"/>
      </xdr:nvSpPr>
      <xdr:spPr>
        <a:xfrm>
          <a:off x="12611744" y="14805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65" name="正方形/長方形 664">
          <a:extLst>
            <a:ext uri="{FF2B5EF4-FFF2-40B4-BE49-F238E27FC236}">
              <a16:creationId xmlns:a16="http://schemas.microsoft.com/office/drawing/2014/main" id="{2406D58C-764B-4F32-AECF-09B414DE6B6A}"/>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66" name="正方形/長方形 665">
          <a:extLst>
            <a:ext uri="{FF2B5EF4-FFF2-40B4-BE49-F238E27FC236}">
              <a16:creationId xmlns:a16="http://schemas.microsoft.com/office/drawing/2014/main" id="{7B6B6360-FA10-471B-BA0B-9D3FAD48225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67" name="正方形/長方形 666">
          <a:extLst>
            <a:ext uri="{FF2B5EF4-FFF2-40B4-BE49-F238E27FC236}">
              <a16:creationId xmlns:a16="http://schemas.microsoft.com/office/drawing/2014/main" id="{CA274280-67C6-4C7D-9843-619996E85D4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68" name="正方形/長方形 667">
          <a:extLst>
            <a:ext uri="{FF2B5EF4-FFF2-40B4-BE49-F238E27FC236}">
              <a16:creationId xmlns:a16="http://schemas.microsoft.com/office/drawing/2014/main" id="{D9B30A02-D4B1-41E3-A7A7-5C4929F832A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69" name="正方形/長方形 668">
          <a:extLst>
            <a:ext uri="{FF2B5EF4-FFF2-40B4-BE49-F238E27FC236}">
              <a16:creationId xmlns:a16="http://schemas.microsoft.com/office/drawing/2014/main" id="{2A0089E9-10C0-4A3F-9391-9F650358547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0" name="正方形/長方形 669">
          <a:extLst>
            <a:ext uri="{FF2B5EF4-FFF2-40B4-BE49-F238E27FC236}">
              <a16:creationId xmlns:a16="http://schemas.microsoft.com/office/drawing/2014/main" id="{1A67FDA0-9687-4A52-990C-02370998383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1" name="正方形/長方形 670">
          <a:extLst>
            <a:ext uri="{FF2B5EF4-FFF2-40B4-BE49-F238E27FC236}">
              <a16:creationId xmlns:a16="http://schemas.microsoft.com/office/drawing/2014/main" id="{9B1D4762-3AFB-4694-B192-AEF9FADDBA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72" name="正方形/長方形 671">
          <a:extLst>
            <a:ext uri="{FF2B5EF4-FFF2-40B4-BE49-F238E27FC236}">
              <a16:creationId xmlns:a16="http://schemas.microsoft.com/office/drawing/2014/main" id="{3AAC2E1C-99AE-4DDB-8E7D-23E5F915C86D}"/>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73" name="テキスト ボックス 672">
          <a:extLst>
            <a:ext uri="{FF2B5EF4-FFF2-40B4-BE49-F238E27FC236}">
              <a16:creationId xmlns:a16="http://schemas.microsoft.com/office/drawing/2014/main" id="{DB5CE6E0-FE54-4C06-A503-1108DA20929A}"/>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74" name="直線コネクタ 673">
          <a:extLst>
            <a:ext uri="{FF2B5EF4-FFF2-40B4-BE49-F238E27FC236}">
              <a16:creationId xmlns:a16="http://schemas.microsoft.com/office/drawing/2014/main" id="{84781D16-CD36-4ACF-BC16-573DAE19AE1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75" name="直線コネクタ 674">
          <a:extLst>
            <a:ext uri="{FF2B5EF4-FFF2-40B4-BE49-F238E27FC236}">
              <a16:creationId xmlns:a16="http://schemas.microsoft.com/office/drawing/2014/main" id="{9B8CD40F-347A-4139-B792-8E573CEF021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76" name="テキスト ボックス 675">
          <a:extLst>
            <a:ext uri="{FF2B5EF4-FFF2-40B4-BE49-F238E27FC236}">
              <a16:creationId xmlns:a16="http://schemas.microsoft.com/office/drawing/2014/main" id="{1A8018C1-53AF-4768-BE35-63512376AE3E}"/>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77" name="直線コネクタ 676">
          <a:extLst>
            <a:ext uri="{FF2B5EF4-FFF2-40B4-BE49-F238E27FC236}">
              <a16:creationId xmlns:a16="http://schemas.microsoft.com/office/drawing/2014/main" id="{2607CA2D-A483-4778-9CA2-C373592F32E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78" name="テキスト ボックス 677">
          <a:extLst>
            <a:ext uri="{FF2B5EF4-FFF2-40B4-BE49-F238E27FC236}">
              <a16:creationId xmlns:a16="http://schemas.microsoft.com/office/drawing/2014/main" id="{4424D697-7DA5-43CC-806C-4059EA984FA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79" name="直線コネクタ 678">
          <a:extLst>
            <a:ext uri="{FF2B5EF4-FFF2-40B4-BE49-F238E27FC236}">
              <a16:creationId xmlns:a16="http://schemas.microsoft.com/office/drawing/2014/main" id="{26405982-6D42-4168-A13F-4C773EDF3AEC}"/>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0" name="テキスト ボックス 679">
          <a:extLst>
            <a:ext uri="{FF2B5EF4-FFF2-40B4-BE49-F238E27FC236}">
              <a16:creationId xmlns:a16="http://schemas.microsoft.com/office/drawing/2014/main" id="{EDFB6BD4-D47A-404C-82E1-D8F28651CFE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1" name="直線コネクタ 680">
          <a:extLst>
            <a:ext uri="{FF2B5EF4-FFF2-40B4-BE49-F238E27FC236}">
              <a16:creationId xmlns:a16="http://schemas.microsoft.com/office/drawing/2014/main" id="{349AC2F9-F6AD-48F1-B75C-DEE18AF98581}"/>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82" name="テキスト ボックス 681">
          <a:extLst>
            <a:ext uri="{FF2B5EF4-FFF2-40B4-BE49-F238E27FC236}">
              <a16:creationId xmlns:a16="http://schemas.microsoft.com/office/drawing/2014/main" id="{AC7F706D-53C4-4F5D-A33B-8301912AE4D7}"/>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83" name="直線コネクタ 682">
          <a:extLst>
            <a:ext uri="{FF2B5EF4-FFF2-40B4-BE49-F238E27FC236}">
              <a16:creationId xmlns:a16="http://schemas.microsoft.com/office/drawing/2014/main" id="{3F9550A7-4820-4F18-98F0-4279FB6B75C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84" name="テキスト ボックス 683">
          <a:extLst>
            <a:ext uri="{FF2B5EF4-FFF2-40B4-BE49-F238E27FC236}">
              <a16:creationId xmlns:a16="http://schemas.microsoft.com/office/drawing/2014/main" id="{6905E3A9-78F1-4A45-98A8-72DA4817A7A1}"/>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85" name="直線コネクタ 684">
          <a:extLst>
            <a:ext uri="{FF2B5EF4-FFF2-40B4-BE49-F238E27FC236}">
              <a16:creationId xmlns:a16="http://schemas.microsoft.com/office/drawing/2014/main" id="{B6F42AD2-547B-41FD-B3E8-0B66A4BE620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86" name="テキスト ボックス 685">
          <a:extLst>
            <a:ext uri="{FF2B5EF4-FFF2-40B4-BE49-F238E27FC236}">
              <a16:creationId xmlns:a16="http://schemas.microsoft.com/office/drawing/2014/main" id="{9E171721-C569-4F4D-978B-E4FA2F3FDDD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87" name="【児童館】&#10;一人当たり面積グラフ枠">
          <a:extLst>
            <a:ext uri="{FF2B5EF4-FFF2-40B4-BE49-F238E27FC236}">
              <a16:creationId xmlns:a16="http://schemas.microsoft.com/office/drawing/2014/main" id="{E05B7F24-1E96-45C3-BDF8-4B75DD30E80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688" name="直線コネクタ 687">
          <a:extLst>
            <a:ext uri="{FF2B5EF4-FFF2-40B4-BE49-F238E27FC236}">
              <a16:creationId xmlns:a16="http://schemas.microsoft.com/office/drawing/2014/main" id="{A97253A5-AAEF-479E-9517-D22BA22851B2}"/>
            </a:ext>
          </a:extLst>
        </xdr:cNvPr>
        <xdr:cNvCxnSpPr/>
      </xdr:nvCxnSpPr>
      <xdr:spPr>
        <a:xfrm flipV="1">
          <a:off x="22160864" y="13430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89" name="【児童館】&#10;一人当たり面積最小値テキスト">
          <a:extLst>
            <a:ext uri="{FF2B5EF4-FFF2-40B4-BE49-F238E27FC236}">
              <a16:creationId xmlns:a16="http://schemas.microsoft.com/office/drawing/2014/main" id="{97724951-B4E3-425D-9835-9A3FFC8EDCD7}"/>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0" name="直線コネクタ 689">
          <a:extLst>
            <a:ext uri="{FF2B5EF4-FFF2-40B4-BE49-F238E27FC236}">
              <a16:creationId xmlns:a16="http://schemas.microsoft.com/office/drawing/2014/main" id="{6B8D1698-016B-4DEF-9617-4BFAF1F31C4F}"/>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691" name="【児童館】&#10;一人当たり面積最大値テキスト">
          <a:extLst>
            <a:ext uri="{FF2B5EF4-FFF2-40B4-BE49-F238E27FC236}">
              <a16:creationId xmlns:a16="http://schemas.microsoft.com/office/drawing/2014/main" id="{5C63B46D-70BC-4F9B-8942-E7511E8B2D81}"/>
            </a:ext>
          </a:extLst>
        </xdr:cNvPr>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692" name="直線コネクタ 691">
          <a:extLst>
            <a:ext uri="{FF2B5EF4-FFF2-40B4-BE49-F238E27FC236}">
              <a16:creationId xmlns:a16="http://schemas.microsoft.com/office/drawing/2014/main" id="{4765686B-C476-46CE-9CE1-8E101997F118}"/>
            </a:ext>
          </a:extLst>
        </xdr:cNvPr>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693" name="【児童館】&#10;一人当たり面積平均値テキスト">
          <a:extLst>
            <a:ext uri="{FF2B5EF4-FFF2-40B4-BE49-F238E27FC236}">
              <a16:creationId xmlns:a16="http://schemas.microsoft.com/office/drawing/2014/main" id="{51E6ED6D-48CD-4318-A46E-EA8767D2356B}"/>
            </a:ext>
          </a:extLst>
        </xdr:cNvPr>
        <xdr:cNvSpPr txBox="1"/>
      </xdr:nvSpPr>
      <xdr:spPr>
        <a:xfrm>
          <a:off x="22199600" y="1420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694" name="フローチャート: 判断 693">
          <a:extLst>
            <a:ext uri="{FF2B5EF4-FFF2-40B4-BE49-F238E27FC236}">
              <a16:creationId xmlns:a16="http://schemas.microsoft.com/office/drawing/2014/main" id="{4483F819-587C-409D-B5F6-26801C1CC019}"/>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695" name="フローチャート: 判断 694">
          <a:extLst>
            <a:ext uri="{FF2B5EF4-FFF2-40B4-BE49-F238E27FC236}">
              <a16:creationId xmlns:a16="http://schemas.microsoft.com/office/drawing/2014/main" id="{6D659425-761F-42F7-802F-66867336F8C7}"/>
            </a:ext>
          </a:extLst>
        </xdr:cNvPr>
        <xdr:cNvSpPr/>
      </xdr:nvSpPr>
      <xdr:spPr>
        <a:xfrm>
          <a:off x="21272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696" name="フローチャート: 判断 695">
          <a:extLst>
            <a:ext uri="{FF2B5EF4-FFF2-40B4-BE49-F238E27FC236}">
              <a16:creationId xmlns:a16="http://schemas.microsoft.com/office/drawing/2014/main" id="{5CA9E8FB-1276-4C6A-8C39-313E4974BB37}"/>
            </a:ext>
          </a:extLst>
        </xdr:cNvPr>
        <xdr:cNvSpPr/>
      </xdr:nvSpPr>
      <xdr:spPr>
        <a:xfrm>
          <a:off x="203835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697" name="フローチャート: 判断 696">
          <a:extLst>
            <a:ext uri="{FF2B5EF4-FFF2-40B4-BE49-F238E27FC236}">
              <a16:creationId xmlns:a16="http://schemas.microsoft.com/office/drawing/2014/main" id="{5C36800D-50A7-473D-BAAA-547518D56716}"/>
            </a:ext>
          </a:extLst>
        </xdr:cNvPr>
        <xdr:cNvSpPr/>
      </xdr:nvSpPr>
      <xdr:spPr>
        <a:xfrm>
          <a:off x="19494500" y="1437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63500</xdr:rowOff>
    </xdr:from>
    <xdr:to>
      <xdr:col>98</xdr:col>
      <xdr:colOff>38100</xdr:colOff>
      <xdr:row>83</xdr:row>
      <xdr:rowOff>165100</xdr:rowOff>
    </xdr:to>
    <xdr:sp macro="" textlink="">
      <xdr:nvSpPr>
        <xdr:cNvPr id="698" name="フローチャート: 判断 697">
          <a:extLst>
            <a:ext uri="{FF2B5EF4-FFF2-40B4-BE49-F238E27FC236}">
              <a16:creationId xmlns:a16="http://schemas.microsoft.com/office/drawing/2014/main" id="{5FF171BC-1C27-4A08-9AF2-C805A9767D04}"/>
            </a:ext>
          </a:extLst>
        </xdr:cNvPr>
        <xdr:cNvSpPr/>
      </xdr:nvSpPr>
      <xdr:spPr>
        <a:xfrm>
          <a:off x="18605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99" name="テキスト ボックス 698">
          <a:extLst>
            <a:ext uri="{FF2B5EF4-FFF2-40B4-BE49-F238E27FC236}">
              <a16:creationId xmlns:a16="http://schemas.microsoft.com/office/drawing/2014/main" id="{4D4EB6FF-DEE0-433E-B447-F4D78B05F19A}"/>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0" name="テキスト ボックス 699">
          <a:extLst>
            <a:ext uri="{FF2B5EF4-FFF2-40B4-BE49-F238E27FC236}">
              <a16:creationId xmlns:a16="http://schemas.microsoft.com/office/drawing/2014/main" id="{515D60D9-CAA9-4455-B39A-61EF11CA9433}"/>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1" name="テキスト ボックス 700">
          <a:extLst>
            <a:ext uri="{FF2B5EF4-FFF2-40B4-BE49-F238E27FC236}">
              <a16:creationId xmlns:a16="http://schemas.microsoft.com/office/drawing/2014/main" id="{109A981E-986F-492A-9CDE-4E28329E9EA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02" name="テキスト ボックス 701">
          <a:extLst>
            <a:ext uri="{FF2B5EF4-FFF2-40B4-BE49-F238E27FC236}">
              <a16:creationId xmlns:a16="http://schemas.microsoft.com/office/drawing/2014/main" id="{62ECDE11-CEA0-422A-AB04-00B026B4B9F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03" name="テキスト ボックス 702">
          <a:extLst>
            <a:ext uri="{FF2B5EF4-FFF2-40B4-BE49-F238E27FC236}">
              <a16:creationId xmlns:a16="http://schemas.microsoft.com/office/drawing/2014/main" id="{F8A7FF3F-6BF8-4187-A244-A6A5FC6819B2}"/>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44450</xdr:rowOff>
    </xdr:from>
    <xdr:to>
      <xdr:col>116</xdr:col>
      <xdr:colOff>114300</xdr:colOff>
      <xdr:row>85</xdr:row>
      <xdr:rowOff>146050</xdr:rowOff>
    </xdr:to>
    <xdr:sp macro="" textlink="">
      <xdr:nvSpPr>
        <xdr:cNvPr id="704" name="楕円 703">
          <a:extLst>
            <a:ext uri="{FF2B5EF4-FFF2-40B4-BE49-F238E27FC236}">
              <a16:creationId xmlns:a16="http://schemas.microsoft.com/office/drawing/2014/main" id="{82D1C27C-947A-4D2E-8875-A7B620EFDCB8}"/>
            </a:ext>
          </a:extLst>
        </xdr:cNvPr>
        <xdr:cNvSpPr/>
      </xdr:nvSpPr>
      <xdr:spPr>
        <a:xfrm>
          <a:off x="221107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05" name="【児童館】&#10;一人当たり面積該当値テキスト">
          <a:extLst>
            <a:ext uri="{FF2B5EF4-FFF2-40B4-BE49-F238E27FC236}">
              <a16:creationId xmlns:a16="http://schemas.microsoft.com/office/drawing/2014/main" id="{A0143CA1-2DC8-4388-8190-77BD953C9D8C}"/>
            </a:ext>
          </a:extLst>
        </xdr:cNvPr>
        <xdr:cNvSpPr txBox="1"/>
      </xdr:nvSpPr>
      <xdr:spPr>
        <a:xfrm>
          <a:off x="22199600"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44450</xdr:rowOff>
    </xdr:from>
    <xdr:to>
      <xdr:col>112</xdr:col>
      <xdr:colOff>38100</xdr:colOff>
      <xdr:row>85</xdr:row>
      <xdr:rowOff>146050</xdr:rowOff>
    </xdr:to>
    <xdr:sp macro="" textlink="">
      <xdr:nvSpPr>
        <xdr:cNvPr id="706" name="楕円 705">
          <a:extLst>
            <a:ext uri="{FF2B5EF4-FFF2-40B4-BE49-F238E27FC236}">
              <a16:creationId xmlns:a16="http://schemas.microsoft.com/office/drawing/2014/main" id="{4F50E6AF-6C3A-44B2-A922-74DA31768F7C}"/>
            </a:ext>
          </a:extLst>
        </xdr:cNvPr>
        <xdr:cNvSpPr/>
      </xdr:nvSpPr>
      <xdr:spPr>
        <a:xfrm>
          <a:off x="21272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95250</xdr:rowOff>
    </xdr:from>
    <xdr:to>
      <xdr:col>116</xdr:col>
      <xdr:colOff>63500</xdr:colOff>
      <xdr:row>85</xdr:row>
      <xdr:rowOff>95250</xdr:rowOff>
    </xdr:to>
    <xdr:cxnSp macro="">
      <xdr:nvCxnSpPr>
        <xdr:cNvPr id="707" name="直線コネクタ 706">
          <a:extLst>
            <a:ext uri="{FF2B5EF4-FFF2-40B4-BE49-F238E27FC236}">
              <a16:creationId xmlns:a16="http://schemas.microsoft.com/office/drawing/2014/main" id="{DBB26568-A111-47AB-B1D3-1A35C8A1E5D3}"/>
            </a:ext>
          </a:extLst>
        </xdr:cNvPr>
        <xdr:cNvCxnSpPr/>
      </xdr:nvCxnSpPr>
      <xdr:spPr>
        <a:xfrm>
          <a:off x="21323300" y="1466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44450</xdr:rowOff>
    </xdr:from>
    <xdr:to>
      <xdr:col>107</xdr:col>
      <xdr:colOff>101600</xdr:colOff>
      <xdr:row>85</xdr:row>
      <xdr:rowOff>146050</xdr:rowOff>
    </xdr:to>
    <xdr:sp macro="" textlink="">
      <xdr:nvSpPr>
        <xdr:cNvPr id="708" name="楕円 707">
          <a:extLst>
            <a:ext uri="{FF2B5EF4-FFF2-40B4-BE49-F238E27FC236}">
              <a16:creationId xmlns:a16="http://schemas.microsoft.com/office/drawing/2014/main" id="{D2D7BDC9-D561-4BA0-8482-F0F418FC5AFE}"/>
            </a:ext>
          </a:extLst>
        </xdr:cNvPr>
        <xdr:cNvSpPr/>
      </xdr:nvSpPr>
      <xdr:spPr>
        <a:xfrm>
          <a:off x="20383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95250</xdr:rowOff>
    </xdr:from>
    <xdr:to>
      <xdr:col>111</xdr:col>
      <xdr:colOff>177800</xdr:colOff>
      <xdr:row>85</xdr:row>
      <xdr:rowOff>95250</xdr:rowOff>
    </xdr:to>
    <xdr:cxnSp macro="">
      <xdr:nvCxnSpPr>
        <xdr:cNvPr id="709" name="直線コネクタ 708">
          <a:extLst>
            <a:ext uri="{FF2B5EF4-FFF2-40B4-BE49-F238E27FC236}">
              <a16:creationId xmlns:a16="http://schemas.microsoft.com/office/drawing/2014/main" id="{3A22FF63-37F1-4386-998B-37541E8FAD2C}"/>
            </a:ext>
          </a:extLst>
        </xdr:cNvPr>
        <xdr:cNvCxnSpPr/>
      </xdr:nvCxnSpPr>
      <xdr:spPr>
        <a:xfrm>
          <a:off x="20434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10" name="楕円 709">
          <a:extLst>
            <a:ext uri="{FF2B5EF4-FFF2-40B4-BE49-F238E27FC236}">
              <a16:creationId xmlns:a16="http://schemas.microsoft.com/office/drawing/2014/main" id="{8920E7BB-FFCF-41CC-8456-6FC15347AD20}"/>
            </a:ext>
          </a:extLst>
        </xdr:cNvPr>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95250</xdr:rowOff>
    </xdr:to>
    <xdr:cxnSp macro="">
      <xdr:nvCxnSpPr>
        <xdr:cNvPr id="711" name="直線コネクタ 710">
          <a:extLst>
            <a:ext uri="{FF2B5EF4-FFF2-40B4-BE49-F238E27FC236}">
              <a16:creationId xmlns:a16="http://schemas.microsoft.com/office/drawing/2014/main" id="{0400DA85-D348-4A37-8154-366DB9A33924}"/>
            </a:ext>
          </a:extLst>
        </xdr:cNvPr>
        <xdr:cNvCxnSpPr/>
      </xdr:nvCxnSpPr>
      <xdr:spPr>
        <a:xfrm>
          <a:off x="19545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44450</xdr:rowOff>
    </xdr:from>
    <xdr:to>
      <xdr:col>98</xdr:col>
      <xdr:colOff>38100</xdr:colOff>
      <xdr:row>85</xdr:row>
      <xdr:rowOff>146050</xdr:rowOff>
    </xdr:to>
    <xdr:sp macro="" textlink="">
      <xdr:nvSpPr>
        <xdr:cNvPr id="712" name="楕円 711">
          <a:extLst>
            <a:ext uri="{FF2B5EF4-FFF2-40B4-BE49-F238E27FC236}">
              <a16:creationId xmlns:a16="http://schemas.microsoft.com/office/drawing/2014/main" id="{B63A021F-C7F5-4502-9EF3-F5208060DA45}"/>
            </a:ext>
          </a:extLst>
        </xdr:cNvPr>
        <xdr:cNvSpPr/>
      </xdr:nvSpPr>
      <xdr:spPr>
        <a:xfrm>
          <a:off x="18605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95250</xdr:rowOff>
    </xdr:from>
    <xdr:to>
      <xdr:col>102</xdr:col>
      <xdr:colOff>114300</xdr:colOff>
      <xdr:row>85</xdr:row>
      <xdr:rowOff>95250</xdr:rowOff>
    </xdr:to>
    <xdr:cxnSp macro="">
      <xdr:nvCxnSpPr>
        <xdr:cNvPr id="713" name="直線コネクタ 712">
          <a:extLst>
            <a:ext uri="{FF2B5EF4-FFF2-40B4-BE49-F238E27FC236}">
              <a16:creationId xmlns:a16="http://schemas.microsoft.com/office/drawing/2014/main" id="{E3D10315-BB80-4AFE-9DF8-9D7E50231DF2}"/>
            </a:ext>
          </a:extLst>
        </xdr:cNvPr>
        <xdr:cNvCxnSpPr/>
      </xdr:nvCxnSpPr>
      <xdr:spPr>
        <a:xfrm>
          <a:off x="18656300" y="1466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14" name="n_1aveValue【児童館】&#10;一人当たり面積">
          <a:extLst>
            <a:ext uri="{FF2B5EF4-FFF2-40B4-BE49-F238E27FC236}">
              <a16:creationId xmlns:a16="http://schemas.microsoft.com/office/drawing/2014/main" id="{F33D5EB8-B6BA-4490-A62B-681C54A02CCE}"/>
            </a:ext>
          </a:extLst>
        </xdr:cNvPr>
        <xdr:cNvSpPr txBox="1"/>
      </xdr:nvSpPr>
      <xdr:spPr>
        <a:xfrm>
          <a:off x="210757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15" name="n_2aveValue【児童館】&#10;一人当たり面積">
          <a:extLst>
            <a:ext uri="{FF2B5EF4-FFF2-40B4-BE49-F238E27FC236}">
              <a16:creationId xmlns:a16="http://schemas.microsoft.com/office/drawing/2014/main" id="{B37D21F6-BC92-4A1A-BBF1-B265F653043D}"/>
            </a:ext>
          </a:extLst>
        </xdr:cNvPr>
        <xdr:cNvSpPr txBox="1"/>
      </xdr:nvSpPr>
      <xdr:spPr>
        <a:xfrm>
          <a:off x="20199427" y="1412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716" name="n_3aveValue【児童館】&#10;一人当たり面積">
          <a:extLst>
            <a:ext uri="{FF2B5EF4-FFF2-40B4-BE49-F238E27FC236}">
              <a16:creationId xmlns:a16="http://schemas.microsoft.com/office/drawing/2014/main" id="{C9C480CB-80CF-41C8-B176-AECD8D0AB0A8}"/>
            </a:ext>
          </a:extLst>
        </xdr:cNvPr>
        <xdr:cNvSpPr txBox="1"/>
      </xdr:nvSpPr>
      <xdr:spPr>
        <a:xfrm>
          <a:off x="19310427" y="141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10177</xdr:rowOff>
    </xdr:from>
    <xdr:ext cx="469744" cy="259045"/>
    <xdr:sp macro="" textlink="">
      <xdr:nvSpPr>
        <xdr:cNvPr id="717" name="n_4aveValue【児童館】&#10;一人当たり面積">
          <a:extLst>
            <a:ext uri="{FF2B5EF4-FFF2-40B4-BE49-F238E27FC236}">
              <a16:creationId xmlns:a16="http://schemas.microsoft.com/office/drawing/2014/main" id="{957DD341-39B8-4E15-8923-D6969D5C57CD}"/>
            </a:ext>
          </a:extLst>
        </xdr:cNvPr>
        <xdr:cNvSpPr txBox="1"/>
      </xdr:nvSpPr>
      <xdr:spPr>
        <a:xfrm>
          <a:off x="18421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137177</xdr:rowOff>
    </xdr:from>
    <xdr:ext cx="469744" cy="259045"/>
    <xdr:sp macro="" textlink="">
      <xdr:nvSpPr>
        <xdr:cNvPr id="718" name="n_1mainValue【児童館】&#10;一人当たり面積">
          <a:extLst>
            <a:ext uri="{FF2B5EF4-FFF2-40B4-BE49-F238E27FC236}">
              <a16:creationId xmlns:a16="http://schemas.microsoft.com/office/drawing/2014/main" id="{CC1456A0-7FCA-4DD1-B3D7-D4395ACA0BE2}"/>
            </a:ext>
          </a:extLst>
        </xdr:cNvPr>
        <xdr:cNvSpPr txBox="1"/>
      </xdr:nvSpPr>
      <xdr:spPr>
        <a:xfrm>
          <a:off x="210757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137177</xdr:rowOff>
    </xdr:from>
    <xdr:ext cx="469744" cy="259045"/>
    <xdr:sp macro="" textlink="">
      <xdr:nvSpPr>
        <xdr:cNvPr id="719" name="n_2mainValue【児童館】&#10;一人当たり面積">
          <a:extLst>
            <a:ext uri="{FF2B5EF4-FFF2-40B4-BE49-F238E27FC236}">
              <a16:creationId xmlns:a16="http://schemas.microsoft.com/office/drawing/2014/main" id="{A73148E7-9654-442D-9153-D5BC0C01BDCE}"/>
            </a:ext>
          </a:extLst>
        </xdr:cNvPr>
        <xdr:cNvSpPr txBox="1"/>
      </xdr:nvSpPr>
      <xdr:spPr>
        <a:xfrm>
          <a:off x="20199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20" name="n_3mainValue【児童館】&#10;一人当たり面積">
          <a:extLst>
            <a:ext uri="{FF2B5EF4-FFF2-40B4-BE49-F238E27FC236}">
              <a16:creationId xmlns:a16="http://schemas.microsoft.com/office/drawing/2014/main" id="{B2181840-32B5-4ABB-9070-1D7F6D273BC2}"/>
            </a:ext>
          </a:extLst>
        </xdr:cNvPr>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137177</xdr:rowOff>
    </xdr:from>
    <xdr:ext cx="469744" cy="259045"/>
    <xdr:sp macro="" textlink="">
      <xdr:nvSpPr>
        <xdr:cNvPr id="721" name="n_4mainValue【児童館】&#10;一人当たり面積">
          <a:extLst>
            <a:ext uri="{FF2B5EF4-FFF2-40B4-BE49-F238E27FC236}">
              <a16:creationId xmlns:a16="http://schemas.microsoft.com/office/drawing/2014/main" id="{C6B552EE-142B-4A5E-9497-5B0E24D97A31}"/>
            </a:ext>
          </a:extLst>
        </xdr:cNvPr>
        <xdr:cNvSpPr txBox="1"/>
      </xdr:nvSpPr>
      <xdr:spPr>
        <a:xfrm>
          <a:off x="18421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2" name="正方形/長方形 721">
          <a:extLst>
            <a:ext uri="{FF2B5EF4-FFF2-40B4-BE49-F238E27FC236}">
              <a16:creationId xmlns:a16="http://schemas.microsoft.com/office/drawing/2014/main" id="{5D95B201-B49A-4EAD-ACB4-6B60000C82C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23" name="正方形/長方形 722">
          <a:extLst>
            <a:ext uri="{FF2B5EF4-FFF2-40B4-BE49-F238E27FC236}">
              <a16:creationId xmlns:a16="http://schemas.microsoft.com/office/drawing/2014/main" id="{0EDA4219-3A7C-4E1D-ACB8-A28E5EA870F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24" name="正方形/長方形 723">
          <a:extLst>
            <a:ext uri="{FF2B5EF4-FFF2-40B4-BE49-F238E27FC236}">
              <a16:creationId xmlns:a16="http://schemas.microsoft.com/office/drawing/2014/main" id="{AA178523-38C1-4447-96F3-DDE706DD8BD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25" name="正方形/長方形 724">
          <a:extLst>
            <a:ext uri="{FF2B5EF4-FFF2-40B4-BE49-F238E27FC236}">
              <a16:creationId xmlns:a16="http://schemas.microsoft.com/office/drawing/2014/main" id="{B028C01B-DD2C-48AC-B450-80AF22D98AC5}"/>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26" name="正方形/長方形 725">
          <a:extLst>
            <a:ext uri="{FF2B5EF4-FFF2-40B4-BE49-F238E27FC236}">
              <a16:creationId xmlns:a16="http://schemas.microsoft.com/office/drawing/2014/main" id="{95912725-3280-488F-90F2-616BE2AD54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27" name="正方形/長方形 726">
          <a:extLst>
            <a:ext uri="{FF2B5EF4-FFF2-40B4-BE49-F238E27FC236}">
              <a16:creationId xmlns:a16="http://schemas.microsoft.com/office/drawing/2014/main" id="{0361450E-CA05-478D-B58F-C2F83F78044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28" name="正方形/長方形 727">
          <a:extLst>
            <a:ext uri="{FF2B5EF4-FFF2-40B4-BE49-F238E27FC236}">
              <a16:creationId xmlns:a16="http://schemas.microsoft.com/office/drawing/2014/main" id="{B977C362-ED2A-4041-8034-407C39C57EE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29" name="正方形/長方形 728">
          <a:extLst>
            <a:ext uri="{FF2B5EF4-FFF2-40B4-BE49-F238E27FC236}">
              <a16:creationId xmlns:a16="http://schemas.microsoft.com/office/drawing/2014/main" id="{6BE02C91-5E5A-44A5-8871-B6E375CC7B0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0" name="テキスト ボックス 729">
          <a:extLst>
            <a:ext uri="{FF2B5EF4-FFF2-40B4-BE49-F238E27FC236}">
              <a16:creationId xmlns:a16="http://schemas.microsoft.com/office/drawing/2014/main" id="{80C2E662-3460-4118-93C7-93F1030C76DA}"/>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1" name="直線コネクタ 730">
          <a:extLst>
            <a:ext uri="{FF2B5EF4-FFF2-40B4-BE49-F238E27FC236}">
              <a16:creationId xmlns:a16="http://schemas.microsoft.com/office/drawing/2014/main" id="{51D53110-0082-4E7C-9FED-60800FE6977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2" name="テキスト ボックス 731">
          <a:extLst>
            <a:ext uri="{FF2B5EF4-FFF2-40B4-BE49-F238E27FC236}">
              <a16:creationId xmlns:a16="http://schemas.microsoft.com/office/drawing/2014/main" id="{96831ED4-E53D-48EE-B39A-7D5C399ECAA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33" name="直線コネクタ 732">
          <a:extLst>
            <a:ext uri="{FF2B5EF4-FFF2-40B4-BE49-F238E27FC236}">
              <a16:creationId xmlns:a16="http://schemas.microsoft.com/office/drawing/2014/main" id="{17403D97-91B6-407F-8EEB-B7F4EEF28E1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34" name="テキスト ボックス 733">
          <a:extLst>
            <a:ext uri="{FF2B5EF4-FFF2-40B4-BE49-F238E27FC236}">
              <a16:creationId xmlns:a16="http://schemas.microsoft.com/office/drawing/2014/main" id="{C3E22B59-9E04-40D2-8542-E9FD4698DD2C}"/>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35" name="直線コネクタ 734">
          <a:extLst>
            <a:ext uri="{FF2B5EF4-FFF2-40B4-BE49-F238E27FC236}">
              <a16:creationId xmlns:a16="http://schemas.microsoft.com/office/drawing/2014/main" id="{3B720C2E-6444-4E12-BA54-63C959DBFBE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36" name="テキスト ボックス 735">
          <a:extLst>
            <a:ext uri="{FF2B5EF4-FFF2-40B4-BE49-F238E27FC236}">
              <a16:creationId xmlns:a16="http://schemas.microsoft.com/office/drawing/2014/main" id="{C3EF8B1F-4DCA-4D53-8723-41B9B4480DCE}"/>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37" name="直線コネクタ 736">
          <a:extLst>
            <a:ext uri="{FF2B5EF4-FFF2-40B4-BE49-F238E27FC236}">
              <a16:creationId xmlns:a16="http://schemas.microsoft.com/office/drawing/2014/main" id="{4CBC6C64-BC26-46AA-9077-04B50FFBA855}"/>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38" name="テキスト ボックス 737">
          <a:extLst>
            <a:ext uri="{FF2B5EF4-FFF2-40B4-BE49-F238E27FC236}">
              <a16:creationId xmlns:a16="http://schemas.microsoft.com/office/drawing/2014/main" id="{AAA1DB7C-293C-4AE2-9347-1DF1DB5BA2D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39" name="直線コネクタ 738">
          <a:extLst>
            <a:ext uri="{FF2B5EF4-FFF2-40B4-BE49-F238E27FC236}">
              <a16:creationId xmlns:a16="http://schemas.microsoft.com/office/drawing/2014/main" id="{2A6A26A5-495E-40AE-87AA-C2059C992DFE}"/>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0" name="テキスト ボックス 739">
          <a:extLst>
            <a:ext uri="{FF2B5EF4-FFF2-40B4-BE49-F238E27FC236}">
              <a16:creationId xmlns:a16="http://schemas.microsoft.com/office/drawing/2014/main" id="{CED46176-110C-4B22-97F3-D86CC0614B95}"/>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41" name="直線コネクタ 740">
          <a:extLst>
            <a:ext uri="{FF2B5EF4-FFF2-40B4-BE49-F238E27FC236}">
              <a16:creationId xmlns:a16="http://schemas.microsoft.com/office/drawing/2014/main" id="{67ABB6DA-9FCD-41CB-9D3F-0E99D1AC480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42" name="テキスト ボックス 741">
          <a:extLst>
            <a:ext uri="{FF2B5EF4-FFF2-40B4-BE49-F238E27FC236}">
              <a16:creationId xmlns:a16="http://schemas.microsoft.com/office/drawing/2014/main" id="{503B1539-0B6B-47E6-BECF-0F5372DC2D8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43" name="直線コネクタ 742">
          <a:extLst>
            <a:ext uri="{FF2B5EF4-FFF2-40B4-BE49-F238E27FC236}">
              <a16:creationId xmlns:a16="http://schemas.microsoft.com/office/drawing/2014/main" id="{E87CD533-7D46-4CA7-A857-C5AFCB8893D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44" name="テキスト ボックス 743">
          <a:extLst>
            <a:ext uri="{FF2B5EF4-FFF2-40B4-BE49-F238E27FC236}">
              <a16:creationId xmlns:a16="http://schemas.microsoft.com/office/drawing/2014/main" id="{C1C1C960-4235-427A-8455-B1036FAA955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45" name="【公民館】&#10;有形固定資産減価償却率グラフ枠">
          <a:extLst>
            <a:ext uri="{FF2B5EF4-FFF2-40B4-BE49-F238E27FC236}">
              <a16:creationId xmlns:a16="http://schemas.microsoft.com/office/drawing/2014/main" id="{CD09E81D-BE8F-428B-B806-0F6ED4AEAB8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746" name="直線コネクタ 745">
          <a:extLst>
            <a:ext uri="{FF2B5EF4-FFF2-40B4-BE49-F238E27FC236}">
              <a16:creationId xmlns:a16="http://schemas.microsoft.com/office/drawing/2014/main" id="{5396A219-FC2B-4086-A4BF-3576E9E18CBB}"/>
            </a:ext>
          </a:extLst>
        </xdr:cNvPr>
        <xdr:cNvCxnSpPr/>
      </xdr:nvCxnSpPr>
      <xdr:spPr>
        <a:xfrm flipV="1">
          <a:off x="16318864"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47" name="【公民館】&#10;有形固定資産減価償却率最小値テキスト">
          <a:extLst>
            <a:ext uri="{FF2B5EF4-FFF2-40B4-BE49-F238E27FC236}">
              <a16:creationId xmlns:a16="http://schemas.microsoft.com/office/drawing/2014/main" id="{77163423-59A4-4D8A-A97F-938E8761513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48" name="直線コネクタ 747">
          <a:extLst>
            <a:ext uri="{FF2B5EF4-FFF2-40B4-BE49-F238E27FC236}">
              <a16:creationId xmlns:a16="http://schemas.microsoft.com/office/drawing/2014/main" id="{0137E78C-DE63-498A-9798-3BB7C3F462E5}"/>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749" name="【公民館】&#10;有形固定資産減価償却率最大値テキスト">
          <a:extLst>
            <a:ext uri="{FF2B5EF4-FFF2-40B4-BE49-F238E27FC236}">
              <a16:creationId xmlns:a16="http://schemas.microsoft.com/office/drawing/2014/main" id="{3D89B413-245D-4C23-BCF7-EA58F489DB10}"/>
            </a:ext>
          </a:extLst>
        </xdr:cNvPr>
        <xdr:cNvSpPr txBox="1"/>
      </xdr:nvSpPr>
      <xdr:spPr>
        <a:xfrm>
          <a:off x="16357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750" name="直線コネクタ 749">
          <a:extLst>
            <a:ext uri="{FF2B5EF4-FFF2-40B4-BE49-F238E27FC236}">
              <a16:creationId xmlns:a16="http://schemas.microsoft.com/office/drawing/2014/main" id="{D7EC02AF-651C-4162-8E5D-B5F2095F04DA}"/>
            </a:ext>
          </a:extLst>
        </xdr:cNvPr>
        <xdr:cNvCxnSpPr/>
      </xdr:nvCxnSpPr>
      <xdr:spPr>
        <a:xfrm>
          <a:off x="16230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751" name="【公民館】&#10;有形固定資産減価償却率平均値テキスト">
          <a:extLst>
            <a:ext uri="{FF2B5EF4-FFF2-40B4-BE49-F238E27FC236}">
              <a16:creationId xmlns:a16="http://schemas.microsoft.com/office/drawing/2014/main" id="{54EEE6EE-6ACE-43B3-A0FA-4F3D200F8178}"/>
            </a:ext>
          </a:extLst>
        </xdr:cNvPr>
        <xdr:cNvSpPr txBox="1"/>
      </xdr:nvSpPr>
      <xdr:spPr>
        <a:xfrm>
          <a:off x="16357600" y="177590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752" name="フローチャート: 判断 751">
          <a:extLst>
            <a:ext uri="{FF2B5EF4-FFF2-40B4-BE49-F238E27FC236}">
              <a16:creationId xmlns:a16="http://schemas.microsoft.com/office/drawing/2014/main" id="{7AD4701D-3953-4C3F-8308-723401573464}"/>
            </a:ext>
          </a:extLst>
        </xdr:cNvPr>
        <xdr:cNvSpPr/>
      </xdr:nvSpPr>
      <xdr:spPr>
        <a:xfrm>
          <a:off x="16268700" y="17907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53" name="フローチャート: 判断 752">
          <a:extLst>
            <a:ext uri="{FF2B5EF4-FFF2-40B4-BE49-F238E27FC236}">
              <a16:creationId xmlns:a16="http://schemas.microsoft.com/office/drawing/2014/main" id="{D156113B-D818-4BDF-AEF0-7E620EDB2A03}"/>
            </a:ext>
          </a:extLst>
        </xdr:cNvPr>
        <xdr:cNvSpPr/>
      </xdr:nvSpPr>
      <xdr:spPr>
        <a:xfrm>
          <a:off x="15430500" y="1789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754" name="フローチャート: 判断 753">
          <a:extLst>
            <a:ext uri="{FF2B5EF4-FFF2-40B4-BE49-F238E27FC236}">
              <a16:creationId xmlns:a16="http://schemas.microsoft.com/office/drawing/2014/main" id="{577AE7CB-71C7-4EF9-9073-0F3083207B8A}"/>
            </a:ext>
          </a:extLst>
        </xdr:cNvPr>
        <xdr:cNvSpPr/>
      </xdr:nvSpPr>
      <xdr:spPr>
        <a:xfrm>
          <a:off x="14541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755" name="フローチャート: 判断 754">
          <a:extLst>
            <a:ext uri="{FF2B5EF4-FFF2-40B4-BE49-F238E27FC236}">
              <a16:creationId xmlns:a16="http://schemas.microsoft.com/office/drawing/2014/main" id="{335A3FC8-7405-4589-A6D4-1A6A0D9C0809}"/>
            </a:ext>
          </a:extLst>
        </xdr:cNvPr>
        <xdr:cNvSpPr/>
      </xdr:nvSpPr>
      <xdr:spPr>
        <a:xfrm>
          <a:off x="136525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56" name="フローチャート: 判断 755">
          <a:extLst>
            <a:ext uri="{FF2B5EF4-FFF2-40B4-BE49-F238E27FC236}">
              <a16:creationId xmlns:a16="http://schemas.microsoft.com/office/drawing/2014/main" id="{2500B013-17EC-4F18-AB66-FF41E39D00AE}"/>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57" name="テキスト ボックス 756">
          <a:extLst>
            <a:ext uri="{FF2B5EF4-FFF2-40B4-BE49-F238E27FC236}">
              <a16:creationId xmlns:a16="http://schemas.microsoft.com/office/drawing/2014/main" id="{E79EE0EB-B6FB-47AB-9298-2277A2CF498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58" name="テキスト ボックス 757">
          <a:extLst>
            <a:ext uri="{FF2B5EF4-FFF2-40B4-BE49-F238E27FC236}">
              <a16:creationId xmlns:a16="http://schemas.microsoft.com/office/drawing/2014/main" id="{B0A642F4-E0E0-4E65-AA97-D1F6FA982C1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59" name="テキスト ボックス 758">
          <a:extLst>
            <a:ext uri="{FF2B5EF4-FFF2-40B4-BE49-F238E27FC236}">
              <a16:creationId xmlns:a16="http://schemas.microsoft.com/office/drawing/2014/main" id="{B36F72EC-71FE-4BC8-B4AC-7DDCF13FF9F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id="{917CB1F8-86EA-4CE0-9D6A-4455EFFF2C2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id="{6FDAA720-893D-4ACF-AEAB-E12831A142F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124461</xdr:rowOff>
    </xdr:from>
    <xdr:to>
      <xdr:col>85</xdr:col>
      <xdr:colOff>177800</xdr:colOff>
      <xdr:row>105</xdr:row>
      <xdr:rowOff>54611</xdr:rowOff>
    </xdr:to>
    <xdr:sp macro="" textlink="">
      <xdr:nvSpPr>
        <xdr:cNvPr id="762" name="楕円 761">
          <a:extLst>
            <a:ext uri="{FF2B5EF4-FFF2-40B4-BE49-F238E27FC236}">
              <a16:creationId xmlns:a16="http://schemas.microsoft.com/office/drawing/2014/main" id="{8518F1AC-4981-441B-A38F-B1430D293729}"/>
            </a:ext>
          </a:extLst>
        </xdr:cNvPr>
        <xdr:cNvSpPr/>
      </xdr:nvSpPr>
      <xdr:spPr>
        <a:xfrm>
          <a:off x="162687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102888</xdr:rowOff>
    </xdr:from>
    <xdr:ext cx="405111" cy="259045"/>
    <xdr:sp macro="" textlink="">
      <xdr:nvSpPr>
        <xdr:cNvPr id="763" name="【公民館】&#10;有形固定資産減価償却率該当値テキスト">
          <a:extLst>
            <a:ext uri="{FF2B5EF4-FFF2-40B4-BE49-F238E27FC236}">
              <a16:creationId xmlns:a16="http://schemas.microsoft.com/office/drawing/2014/main" id="{AAD91F6A-A6C5-4D68-BC56-6C330E1B712A}"/>
            </a:ext>
          </a:extLst>
        </xdr:cNvPr>
        <xdr:cNvSpPr txBox="1"/>
      </xdr:nvSpPr>
      <xdr:spPr>
        <a:xfrm>
          <a:off x="16357600" y="179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97789</xdr:rowOff>
    </xdr:from>
    <xdr:to>
      <xdr:col>81</xdr:col>
      <xdr:colOff>101600</xdr:colOff>
      <xdr:row>105</xdr:row>
      <xdr:rowOff>27939</xdr:rowOff>
    </xdr:to>
    <xdr:sp macro="" textlink="">
      <xdr:nvSpPr>
        <xdr:cNvPr id="764" name="楕円 763">
          <a:extLst>
            <a:ext uri="{FF2B5EF4-FFF2-40B4-BE49-F238E27FC236}">
              <a16:creationId xmlns:a16="http://schemas.microsoft.com/office/drawing/2014/main" id="{2A0FCD1F-450E-4487-853B-A80C6449B572}"/>
            </a:ext>
          </a:extLst>
        </xdr:cNvPr>
        <xdr:cNvSpPr/>
      </xdr:nvSpPr>
      <xdr:spPr>
        <a:xfrm>
          <a:off x="1543050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148589</xdr:rowOff>
    </xdr:from>
    <xdr:to>
      <xdr:col>85</xdr:col>
      <xdr:colOff>127000</xdr:colOff>
      <xdr:row>105</xdr:row>
      <xdr:rowOff>3811</xdr:rowOff>
    </xdr:to>
    <xdr:cxnSp macro="">
      <xdr:nvCxnSpPr>
        <xdr:cNvPr id="765" name="直線コネクタ 764">
          <a:extLst>
            <a:ext uri="{FF2B5EF4-FFF2-40B4-BE49-F238E27FC236}">
              <a16:creationId xmlns:a16="http://schemas.microsoft.com/office/drawing/2014/main" id="{2AC40B38-D98A-45B9-A5CA-9119C0E3AF62}"/>
            </a:ext>
          </a:extLst>
        </xdr:cNvPr>
        <xdr:cNvCxnSpPr/>
      </xdr:nvCxnSpPr>
      <xdr:spPr>
        <a:xfrm>
          <a:off x="15481300" y="1797938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71120</xdr:rowOff>
    </xdr:from>
    <xdr:to>
      <xdr:col>76</xdr:col>
      <xdr:colOff>165100</xdr:colOff>
      <xdr:row>105</xdr:row>
      <xdr:rowOff>1270</xdr:rowOff>
    </xdr:to>
    <xdr:sp macro="" textlink="">
      <xdr:nvSpPr>
        <xdr:cNvPr id="766" name="楕円 765">
          <a:extLst>
            <a:ext uri="{FF2B5EF4-FFF2-40B4-BE49-F238E27FC236}">
              <a16:creationId xmlns:a16="http://schemas.microsoft.com/office/drawing/2014/main" id="{CF71F82F-978C-4AE2-A521-4CA1259E662C}"/>
            </a:ext>
          </a:extLst>
        </xdr:cNvPr>
        <xdr:cNvSpPr/>
      </xdr:nvSpPr>
      <xdr:spPr>
        <a:xfrm>
          <a:off x="14541500" y="1790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121920</xdr:rowOff>
    </xdr:from>
    <xdr:to>
      <xdr:col>81</xdr:col>
      <xdr:colOff>50800</xdr:colOff>
      <xdr:row>104</xdr:row>
      <xdr:rowOff>148589</xdr:rowOff>
    </xdr:to>
    <xdr:cxnSp macro="">
      <xdr:nvCxnSpPr>
        <xdr:cNvPr id="767" name="直線コネクタ 766">
          <a:extLst>
            <a:ext uri="{FF2B5EF4-FFF2-40B4-BE49-F238E27FC236}">
              <a16:creationId xmlns:a16="http://schemas.microsoft.com/office/drawing/2014/main" id="{653085DD-2A16-4356-88E1-ED064DE58D25}"/>
            </a:ext>
          </a:extLst>
        </xdr:cNvPr>
        <xdr:cNvCxnSpPr/>
      </xdr:nvCxnSpPr>
      <xdr:spPr>
        <a:xfrm>
          <a:off x="14592300" y="1795272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44450</xdr:rowOff>
    </xdr:from>
    <xdr:to>
      <xdr:col>72</xdr:col>
      <xdr:colOff>38100</xdr:colOff>
      <xdr:row>104</xdr:row>
      <xdr:rowOff>146050</xdr:rowOff>
    </xdr:to>
    <xdr:sp macro="" textlink="">
      <xdr:nvSpPr>
        <xdr:cNvPr id="768" name="楕円 767">
          <a:extLst>
            <a:ext uri="{FF2B5EF4-FFF2-40B4-BE49-F238E27FC236}">
              <a16:creationId xmlns:a16="http://schemas.microsoft.com/office/drawing/2014/main" id="{957A887F-5F81-4C08-96A1-ACB7A77FD04D}"/>
            </a:ext>
          </a:extLst>
        </xdr:cNvPr>
        <xdr:cNvSpPr/>
      </xdr:nvSpPr>
      <xdr:spPr>
        <a:xfrm>
          <a:off x="13652500" y="1787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95250</xdr:rowOff>
    </xdr:from>
    <xdr:to>
      <xdr:col>76</xdr:col>
      <xdr:colOff>114300</xdr:colOff>
      <xdr:row>104</xdr:row>
      <xdr:rowOff>121920</xdr:rowOff>
    </xdr:to>
    <xdr:cxnSp macro="">
      <xdr:nvCxnSpPr>
        <xdr:cNvPr id="769" name="直線コネクタ 768">
          <a:extLst>
            <a:ext uri="{FF2B5EF4-FFF2-40B4-BE49-F238E27FC236}">
              <a16:creationId xmlns:a16="http://schemas.microsoft.com/office/drawing/2014/main" id="{EFCC1F85-6269-4495-BB32-6DFD00C34720}"/>
            </a:ext>
          </a:extLst>
        </xdr:cNvPr>
        <xdr:cNvCxnSpPr/>
      </xdr:nvCxnSpPr>
      <xdr:spPr>
        <a:xfrm>
          <a:off x="13703300" y="179260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15875</xdr:rowOff>
    </xdr:from>
    <xdr:to>
      <xdr:col>67</xdr:col>
      <xdr:colOff>101600</xdr:colOff>
      <xdr:row>104</xdr:row>
      <xdr:rowOff>117475</xdr:rowOff>
    </xdr:to>
    <xdr:sp macro="" textlink="">
      <xdr:nvSpPr>
        <xdr:cNvPr id="770" name="楕円 769">
          <a:extLst>
            <a:ext uri="{FF2B5EF4-FFF2-40B4-BE49-F238E27FC236}">
              <a16:creationId xmlns:a16="http://schemas.microsoft.com/office/drawing/2014/main" id="{28398531-5043-4F95-AB77-7FEF30CDB563}"/>
            </a:ext>
          </a:extLst>
        </xdr:cNvPr>
        <xdr:cNvSpPr/>
      </xdr:nvSpPr>
      <xdr:spPr>
        <a:xfrm>
          <a:off x="12763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66675</xdr:rowOff>
    </xdr:from>
    <xdr:to>
      <xdr:col>71</xdr:col>
      <xdr:colOff>177800</xdr:colOff>
      <xdr:row>104</xdr:row>
      <xdr:rowOff>95250</xdr:rowOff>
    </xdr:to>
    <xdr:cxnSp macro="">
      <xdr:nvCxnSpPr>
        <xdr:cNvPr id="771" name="直線コネクタ 770">
          <a:extLst>
            <a:ext uri="{FF2B5EF4-FFF2-40B4-BE49-F238E27FC236}">
              <a16:creationId xmlns:a16="http://schemas.microsoft.com/office/drawing/2014/main" id="{04F883D8-7F6F-4E7A-A4AB-7D54156049A7}"/>
            </a:ext>
          </a:extLst>
        </xdr:cNvPr>
        <xdr:cNvCxnSpPr/>
      </xdr:nvCxnSpPr>
      <xdr:spPr>
        <a:xfrm>
          <a:off x="12814300" y="178974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772" name="n_1aveValue【公民館】&#10;有形固定資産減価償却率">
          <a:extLst>
            <a:ext uri="{FF2B5EF4-FFF2-40B4-BE49-F238E27FC236}">
              <a16:creationId xmlns:a16="http://schemas.microsoft.com/office/drawing/2014/main" id="{38B83E8D-DDE3-41FB-8657-EDCCAFA94C98}"/>
            </a:ext>
          </a:extLst>
        </xdr:cNvPr>
        <xdr:cNvSpPr txBox="1"/>
      </xdr:nvSpPr>
      <xdr:spPr>
        <a:xfrm>
          <a:off x="15266044" y="1766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773" name="n_2aveValue【公民館】&#10;有形固定資産減価償却率">
          <a:extLst>
            <a:ext uri="{FF2B5EF4-FFF2-40B4-BE49-F238E27FC236}">
              <a16:creationId xmlns:a16="http://schemas.microsoft.com/office/drawing/2014/main" id="{44430CB2-1469-4B3A-99B4-3B36B06CB486}"/>
            </a:ext>
          </a:extLst>
        </xdr:cNvPr>
        <xdr:cNvSpPr txBox="1"/>
      </xdr:nvSpPr>
      <xdr:spPr>
        <a:xfrm>
          <a:off x="14389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774" name="n_3aveValue【公民館】&#10;有形固定資産減価償却率">
          <a:extLst>
            <a:ext uri="{FF2B5EF4-FFF2-40B4-BE49-F238E27FC236}">
              <a16:creationId xmlns:a16="http://schemas.microsoft.com/office/drawing/2014/main" id="{022F960F-DC53-45D1-9079-9F85233F8156}"/>
            </a:ext>
          </a:extLst>
        </xdr:cNvPr>
        <xdr:cNvSpPr txBox="1"/>
      </xdr:nvSpPr>
      <xdr:spPr>
        <a:xfrm>
          <a:off x="13500744" y="176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775" name="n_4aveValue【公民館】&#10;有形固定資産減価償却率">
          <a:extLst>
            <a:ext uri="{FF2B5EF4-FFF2-40B4-BE49-F238E27FC236}">
              <a16:creationId xmlns:a16="http://schemas.microsoft.com/office/drawing/2014/main" id="{16C2B992-5C58-44B5-BF7D-BE03B55F9E86}"/>
            </a:ext>
          </a:extLst>
        </xdr:cNvPr>
        <xdr:cNvSpPr txBox="1"/>
      </xdr:nvSpPr>
      <xdr:spPr>
        <a:xfrm>
          <a:off x="12611744" y="1760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19066</xdr:rowOff>
    </xdr:from>
    <xdr:ext cx="405111" cy="259045"/>
    <xdr:sp macro="" textlink="">
      <xdr:nvSpPr>
        <xdr:cNvPr id="776" name="n_1mainValue【公民館】&#10;有形固定資産減価償却率">
          <a:extLst>
            <a:ext uri="{FF2B5EF4-FFF2-40B4-BE49-F238E27FC236}">
              <a16:creationId xmlns:a16="http://schemas.microsoft.com/office/drawing/2014/main" id="{A4F8EB8C-A636-4AB8-8336-2B749BBB8154}"/>
            </a:ext>
          </a:extLst>
        </xdr:cNvPr>
        <xdr:cNvSpPr txBox="1"/>
      </xdr:nvSpPr>
      <xdr:spPr>
        <a:xfrm>
          <a:off x="152660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163847</xdr:rowOff>
    </xdr:from>
    <xdr:ext cx="405111" cy="259045"/>
    <xdr:sp macro="" textlink="">
      <xdr:nvSpPr>
        <xdr:cNvPr id="777" name="n_2mainValue【公民館】&#10;有形固定資産減価償却率">
          <a:extLst>
            <a:ext uri="{FF2B5EF4-FFF2-40B4-BE49-F238E27FC236}">
              <a16:creationId xmlns:a16="http://schemas.microsoft.com/office/drawing/2014/main" id="{21CD8AA7-0B52-4F68-8DAE-C16D43CEF96A}"/>
            </a:ext>
          </a:extLst>
        </xdr:cNvPr>
        <xdr:cNvSpPr txBox="1"/>
      </xdr:nvSpPr>
      <xdr:spPr>
        <a:xfrm>
          <a:off x="14389744" y="179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137177</xdr:rowOff>
    </xdr:from>
    <xdr:ext cx="405111" cy="259045"/>
    <xdr:sp macro="" textlink="">
      <xdr:nvSpPr>
        <xdr:cNvPr id="778" name="n_3mainValue【公民館】&#10;有形固定資産減価償却率">
          <a:extLst>
            <a:ext uri="{FF2B5EF4-FFF2-40B4-BE49-F238E27FC236}">
              <a16:creationId xmlns:a16="http://schemas.microsoft.com/office/drawing/2014/main" id="{430D9942-F86B-4C37-8114-497E6C9AE544}"/>
            </a:ext>
          </a:extLst>
        </xdr:cNvPr>
        <xdr:cNvSpPr txBox="1"/>
      </xdr:nvSpPr>
      <xdr:spPr>
        <a:xfrm>
          <a:off x="13500744"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108602</xdr:rowOff>
    </xdr:from>
    <xdr:ext cx="405111" cy="259045"/>
    <xdr:sp macro="" textlink="">
      <xdr:nvSpPr>
        <xdr:cNvPr id="779" name="n_4mainValue【公民館】&#10;有形固定資産減価償却率">
          <a:extLst>
            <a:ext uri="{FF2B5EF4-FFF2-40B4-BE49-F238E27FC236}">
              <a16:creationId xmlns:a16="http://schemas.microsoft.com/office/drawing/2014/main" id="{06C90B83-4ACD-40BD-8612-637EBAD657D5}"/>
            </a:ext>
          </a:extLst>
        </xdr:cNvPr>
        <xdr:cNvSpPr txBox="1"/>
      </xdr:nvSpPr>
      <xdr:spPr>
        <a:xfrm>
          <a:off x="12611744" y="1793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0" name="正方形/長方形 779">
          <a:extLst>
            <a:ext uri="{FF2B5EF4-FFF2-40B4-BE49-F238E27FC236}">
              <a16:creationId xmlns:a16="http://schemas.microsoft.com/office/drawing/2014/main" id="{B3337133-F17A-4B5B-A791-977A3B4C999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1" name="正方形/長方形 780">
          <a:extLst>
            <a:ext uri="{FF2B5EF4-FFF2-40B4-BE49-F238E27FC236}">
              <a16:creationId xmlns:a16="http://schemas.microsoft.com/office/drawing/2014/main" id="{C736A35C-C533-4FBE-A3F5-E43FF4487CC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82" name="正方形/長方形 781">
          <a:extLst>
            <a:ext uri="{FF2B5EF4-FFF2-40B4-BE49-F238E27FC236}">
              <a16:creationId xmlns:a16="http://schemas.microsoft.com/office/drawing/2014/main" id="{07698FC6-514B-4EF4-9E63-676935E302A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83" name="正方形/長方形 782">
          <a:extLst>
            <a:ext uri="{FF2B5EF4-FFF2-40B4-BE49-F238E27FC236}">
              <a16:creationId xmlns:a16="http://schemas.microsoft.com/office/drawing/2014/main" id="{3CE53ED7-97E6-497D-8B2A-BC2B1AB8EDC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84" name="正方形/長方形 783">
          <a:extLst>
            <a:ext uri="{FF2B5EF4-FFF2-40B4-BE49-F238E27FC236}">
              <a16:creationId xmlns:a16="http://schemas.microsoft.com/office/drawing/2014/main" id="{C2606E4C-5962-4D6E-90D5-35F0F6C5C5EB}"/>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85" name="正方形/長方形 784">
          <a:extLst>
            <a:ext uri="{FF2B5EF4-FFF2-40B4-BE49-F238E27FC236}">
              <a16:creationId xmlns:a16="http://schemas.microsoft.com/office/drawing/2014/main" id="{F0D1EFC4-B087-4E35-AAED-A7C2E112839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86" name="正方形/長方形 785">
          <a:extLst>
            <a:ext uri="{FF2B5EF4-FFF2-40B4-BE49-F238E27FC236}">
              <a16:creationId xmlns:a16="http://schemas.microsoft.com/office/drawing/2014/main" id="{BCA85F6E-7DFC-422D-ACDE-11D615F3D1D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87" name="正方形/長方形 786">
          <a:extLst>
            <a:ext uri="{FF2B5EF4-FFF2-40B4-BE49-F238E27FC236}">
              <a16:creationId xmlns:a16="http://schemas.microsoft.com/office/drawing/2014/main" id="{864791A5-5573-4A4C-B45C-BD92604831F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88" name="テキスト ボックス 787">
          <a:extLst>
            <a:ext uri="{FF2B5EF4-FFF2-40B4-BE49-F238E27FC236}">
              <a16:creationId xmlns:a16="http://schemas.microsoft.com/office/drawing/2014/main" id="{C87CCE0F-FA99-4475-BF20-27823449C4E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89" name="直線コネクタ 788">
          <a:extLst>
            <a:ext uri="{FF2B5EF4-FFF2-40B4-BE49-F238E27FC236}">
              <a16:creationId xmlns:a16="http://schemas.microsoft.com/office/drawing/2014/main" id="{2C728445-B896-4D0A-A78E-D5925A7C5A5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90" name="直線コネクタ 789">
          <a:extLst>
            <a:ext uri="{FF2B5EF4-FFF2-40B4-BE49-F238E27FC236}">
              <a16:creationId xmlns:a16="http://schemas.microsoft.com/office/drawing/2014/main" id="{453ABCE4-A3AF-4321-AC34-40434DDB2AC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91" name="テキスト ボックス 790">
          <a:extLst>
            <a:ext uri="{FF2B5EF4-FFF2-40B4-BE49-F238E27FC236}">
              <a16:creationId xmlns:a16="http://schemas.microsoft.com/office/drawing/2014/main" id="{609C9155-46B7-4E25-BB3A-FD4291B78E3A}"/>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92" name="直線コネクタ 791">
          <a:extLst>
            <a:ext uri="{FF2B5EF4-FFF2-40B4-BE49-F238E27FC236}">
              <a16:creationId xmlns:a16="http://schemas.microsoft.com/office/drawing/2014/main" id="{BAEC41FA-D0FC-4E61-819F-9C6B65722029}"/>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93" name="テキスト ボックス 792">
          <a:extLst>
            <a:ext uri="{FF2B5EF4-FFF2-40B4-BE49-F238E27FC236}">
              <a16:creationId xmlns:a16="http://schemas.microsoft.com/office/drawing/2014/main" id="{9984AA72-9A7E-4806-A757-ED72C0F4488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94" name="直線コネクタ 793">
          <a:extLst>
            <a:ext uri="{FF2B5EF4-FFF2-40B4-BE49-F238E27FC236}">
              <a16:creationId xmlns:a16="http://schemas.microsoft.com/office/drawing/2014/main" id="{B4B09712-007E-4358-B3A4-FBB70DDF5A3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95" name="テキスト ボックス 794">
          <a:extLst>
            <a:ext uri="{FF2B5EF4-FFF2-40B4-BE49-F238E27FC236}">
              <a16:creationId xmlns:a16="http://schemas.microsoft.com/office/drawing/2014/main" id="{90B90D65-CAC5-4B2D-8FBB-389B64DD3653}"/>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96" name="直線コネクタ 795">
          <a:extLst>
            <a:ext uri="{FF2B5EF4-FFF2-40B4-BE49-F238E27FC236}">
              <a16:creationId xmlns:a16="http://schemas.microsoft.com/office/drawing/2014/main" id="{65C038D4-5681-4EDE-9419-E885F1191E86}"/>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97" name="テキスト ボックス 796">
          <a:extLst>
            <a:ext uri="{FF2B5EF4-FFF2-40B4-BE49-F238E27FC236}">
              <a16:creationId xmlns:a16="http://schemas.microsoft.com/office/drawing/2014/main" id="{DDF3840B-6FC1-4D90-ACFD-632F19408D47}"/>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98" name="直線コネクタ 797">
          <a:extLst>
            <a:ext uri="{FF2B5EF4-FFF2-40B4-BE49-F238E27FC236}">
              <a16:creationId xmlns:a16="http://schemas.microsoft.com/office/drawing/2014/main" id="{063B108C-BBCA-46E2-8846-BF511343708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99" name="テキスト ボックス 798">
          <a:extLst>
            <a:ext uri="{FF2B5EF4-FFF2-40B4-BE49-F238E27FC236}">
              <a16:creationId xmlns:a16="http://schemas.microsoft.com/office/drawing/2014/main" id="{8B04E7D5-AFDD-44FD-B61E-616277B1B7CB}"/>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0" name="【公民館】&#10;一人当たり面積グラフ枠">
          <a:extLst>
            <a:ext uri="{FF2B5EF4-FFF2-40B4-BE49-F238E27FC236}">
              <a16:creationId xmlns:a16="http://schemas.microsoft.com/office/drawing/2014/main" id="{DE7F75E0-BDB7-40EE-8029-A7CA17D8598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801" name="直線コネクタ 800">
          <a:extLst>
            <a:ext uri="{FF2B5EF4-FFF2-40B4-BE49-F238E27FC236}">
              <a16:creationId xmlns:a16="http://schemas.microsoft.com/office/drawing/2014/main" id="{EF2760BC-BC96-40F9-9502-319E5C69DB8F}"/>
            </a:ext>
          </a:extLst>
        </xdr:cNvPr>
        <xdr:cNvCxnSpPr/>
      </xdr:nvCxnSpPr>
      <xdr:spPr>
        <a:xfrm flipV="1">
          <a:off x="22160864" y="17397222"/>
          <a:ext cx="0" cy="1191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802" name="【公民館】&#10;一人当たり面積最小値テキスト">
          <a:extLst>
            <a:ext uri="{FF2B5EF4-FFF2-40B4-BE49-F238E27FC236}">
              <a16:creationId xmlns:a16="http://schemas.microsoft.com/office/drawing/2014/main" id="{3622B01F-D059-46CE-A5B0-FE2287A430B3}"/>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803" name="直線コネクタ 802">
          <a:extLst>
            <a:ext uri="{FF2B5EF4-FFF2-40B4-BE49-F238E27FC236}">
              <a16:creationId xmlns:a16="http://schemas.microsoft.com/office/drawing/2014/main" id="{1608F1D6-D198-4EB8-8D10-34F30E3F7B56}"/>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804" name="【公民館】&#10;一人当たり面積最大値テキスト">
          <a:extLst>
            <a:ext uri="{FF2B5EF4-FFF2-40B4-BE49-F238E27FC236}">
              <a16:creationId xmlns:a16="http://schemas.microsoft.com/office/drawing/2014/main" id="{21002E73-7D4B-45FE-8D40-9A53B14665B4}"/>
            </a:ext>
          </a:extLst>
        </xdr:cNvPr>
        <xdr:cNvSpPr txBox="1"/>
      </xdr:nvSpPr>
      <xdr:spPr>
        <a:xfrm>
          <a:off x="22199600" y="17172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805" name="直線コネクタ 804">
          <a:extLst>
            <a:ext uri="{FF2B5EF4-FFF2-40B4-BE49-F238E27FC236}">
              <a16:creationId xmlns:a16="http://schemas.microsoft.com/office/drawing/2014/main" id="{A9EBE118-3CAC-4B0B-80CF-CB74511BED08}"/>
            </a:ext>
          </a:extLst>
        </xdr:cNvPr>
        <xdr:cNvCxnSpPr/>
      </xdr:nvCxnSpPr>
      <xdr:spPr>
        <a:xfrm>
          <a:off x="22072600" y="1739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806" name="【公民館】&#10;一人当たり面積平均値テキスト">
          <a:extLst>
            <a:ext uri="{FF2B5EF4-FFF2-40B4-BE49-F238E27FC236}">
              <a16:creationId xmlns:a16="http://schemas.microsoft.com/office/drawing/2014/main" id="{CCF9DC70-4820-472D-8FAF-62CEFEA22F3B}"/>
            </a:ext>
          </a:extLst>
        </xdr:cNvPr>
        <xdr:cNvSpPr txBox="1"/>
      </xdr:nvSpPr>
      <xdr:spPr>
        <a:xfrm>
          <a:off x="22199600" y="18196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807" name="フローチャート: 判断 806">
          <a:extLst>
            <a:ext uri="{FF2B5EF4-FFF2-40B4-BE49-F238E27FC236}">
              <a16:creationId xmlns:a16="http://schemas.microsoft.com/office/drawing/2014/main" id="{3B162177-9697-4DB7-A8F7-96FED8510393}"/>
            </a:ext>
          </a:extLst>
        </xdr:cNvPr>
        <xdr:cNvSpPr/>
      </xdr:nvSpPr>
      <xdr:spPr>
        <a:xfrm>
          <a:off x="22110700" y="1834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808" name="フローチャート: 判断 807">
          <a:extLst>
            <a:ext uri="{FF2B5EF4-FFF2-40B4-BE49-F238E27FC236}">
              <a16:creationId xmlns:a16="http://schemas.microsoft.com/office/drawing/2014/main" id="{83BBF918-EAFD-4485-94C4-6FFC44D9BBDE}"/>
            </a:ext>
          </a:extLst>
        </xdr:cNvPr>
        <xdr:cNvSpPr/>
      </xdr:nvSpPr>
      <xdr:spPr>
        <a:xfrm>
          <a:off x="21272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809" name="フローチャート: 判断 808">
          <a:extLst>
            <a:ext uri="{FF2B5EF4-FFF2-40B4-BE49-F238E27FC236}">
              <a16:creationId xmlns:a16="http://schemas.microsoft.com/office/drawing/2014/main" id="{5A4F783E-2179-4DE3-BE80-78744C60E9F1}"/>
            </a:ext>
          </a:extLst>
        </xdr:cNvPr>
        <xdr:cNvSpPr/>
      </xdr:nvSpPr>
      <xdr:spPr>
        <a:xfrm>
          <a:off x="203835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810" name="フローチャート: 判断 809">
          <a:extLst>
            <a:ext uri="{FF2B5EF4-FFF2-40B4-BE49-F238E27FC236}">
              <a16:creationId xmlns:a16="http://schemas.microsoft.com/office/drawing/2014/main" id="{34BF2328-DABF-4368-BC34-E02A2A88B57A}"/>
            </a:ext>
          </a:extLst>
        </xdr:cNvPr>
        <xdr:cNvSpPr/>
      </xdr:nvSpPr>
      <xdr:spPr>
        <a:xfrm>
          <a:off x="19494500"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11" name="フローチャート: 判断 810">
          <a:extLst>
            <a:ext uri="{FF2B5EF4-FFF2-40B4-BE49-F238E27FC236}">
              <a16:creationId xmlns:a16="http://schemas.microsoft.com/office/drawing/2014/main" id="{68E36E0F-8CC2-4F9C-8127-825B6AA4BA47}"/>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2" name="テキスト ボックス 811">
          <a:extLst>
            <a:ext uri="{FF2B5EF4-FFF2-40B4-BE49-F238E27FC236}">
              <a16:creationId xmlns:a16="http://schemas.microsoft.com/office/drawing/2014/main" id="{FB99981B-1D30-405E-9CC5-9AB762885FD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3" name="テキスト ボックス 812">
          <a:extLst>
            <a:ext uri="{FF2B5EF4-FFF2-40B4-BE49-F238E27FC236}">
              <a16:creationId xmlns:a16="http://schemas.microsoft.com/office/drawing/2014/main" id="{A9DD37CD-C8DE-4B50-95A1-EA7ECB1F58E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14" name="テキスト ボックス 813">
          <a:extLst>
            <a:ext uri="{FF2B5EF4-FFF2-40B4-BE49-F238E27FC236}">
              <a16:creationId xmlns:a16="http://schemas.microsoft.com/office/drawing/2014/main" id="{1A85D6FA-1A23-4761-82B6-50E6B0BB2B0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15" name="テキスト ボックス 814">
          <a:extLst>
            <a:ext uri="{FF2B5EF4-FFF2-40B4-BE49-F238E27FC236}">
              <a16:creationId xmlns:a16="http://schemas.microsoft.com/office/drawing/2014/main" id="{6386C3D2-69B8-4B4E-B7C1-37A273D6617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16" name="テキスト ボックス 815">
          <a:extLst>
            <a:ext uri="{FF2B5EF4-FFF2-40B4-BE49-F238E27FC236}">
              <a16:creationId xmlns:a16="http://schemas.microsoft.com/office/drawing/2014/main" id="{DF1F8FD1-E539-4770-81DF-36BD41FF594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7113</xdr:rowOff>
    </xdr:from>
    <xdr:to>
      <xdr:col>116</xdr:col>
      <xdr:colOff>114300</xdr:colOff>
      <xdr:row>108</xdr:row>
      <xdr:rowOff>108713</xdr:rowOff>
    </xdr:to>
    <xdr:sp macro="" textlink="">
      <xdr:nvSpPr>
        <xdr:cNvPr id="817" name="楕円 816">
          <a:extLst>
            <a:ext uri="{FF2B5EF4-FFF2-40B4-BE49-F238E27FC236}">
              <a16:creationId xmlns:a16="http://schemas.microsoft.com/office/drawing/2014/main" id="{B592A27F-005F-48A5-862E-CB6E74AE880A}"/>
            </a:ext>
          </a:extLst>
        </xdr:cNvPr>
        <xdr:cNvSpPr/>
      </xdr:nvSpPr>
      <xdr:spPr>
        <a:xfrm>
          <a:off x="221107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93490</xdr:rowOff>
    </xdr:from>
    <xdr:ext cx="469744" cy="259045"/>
    <xdr:sp macro="" textlink="">
      <xdr:nvSpPr>
        <xdr:cNvPr id="818" name="【公民館】&#10;一人当たり面積該当値テキスト">
          <a:extLst>
            <a:ext uri="{FF2B5EF4-FFF2-40B4-BE49-F238E27FC236}">
              <a16:creationId xmlns:a16="http://schemas.microsoft.com/office/drawing/2014/main" id="{51BF8390-4C1D-4341-ADC5-5F71CAAB4EE6}"/>
            </a:ext>
          </a:extLst>
        </xdr:cNvPr>
        <xdr:cNvSpPr txBox="1"/>
      </xdr:nvSpPr>
      <xdr:spPr>
        <a:xfrm>
          <a:off x="22199600" y="18438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7113</xdr:rowOff>
    </xdr:from>
    <xdr:to>
      <xdr:col>112</xdr:col>
      <xdr:colOff>38100</xdr:colOff>
      <xdr:row>108</xdr:row>
      <xdr:rowOff>108713</xdr:rowOff>
    </xdr:to>
    <xdr:sp macro="" textlink="">
      <xdr:nvSpPr>
        <xdr:cNvPr id="819" name="楕円 818">
          <a:extLst>
            <a:ext uri="{FF2B5EF4-FFF2-40B4-BE49-F238E27FC236}">
              <a16:creationId xmlns:a16="http://schemas.microsoft.com/office/drawing/2014/main" id="{7548D96A-7843-4A5D-A546-7073CBE702E0}"/>
            </a:ext>
          </a:extLst>
        </xdr:cNvPr>
        <xdr:cNvSpPr/>
      </xdr:nvSpPr>
      <xdr:spPr>
        <a:xfrm>
          <a:off x="21272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57913</xdr:rowOff>
    </xdr:from>
    <xdr:to>
      <xdr:col>116</xdr:col>
      <xdr:colOff>63500</xdr:colOff>
      <xdr:row>108</xdr:row>
      <xdr:rowOff>57913</xdr:rowOff>
    </xdr:to>
    <xdr:cxnSp macro="">
      <xdr:nvCxnSpPr>
        <xdr:cNvPr id="820" name="直線コネクタ 819">
          <a:extLst>
            <a:ext uri="{FF2B5EF4-FFF2-40B4-BE49-F238E27FC236}">
              <a16:creationId xmlns:a16="http://schemas.microsoft.com/office/drawing/2014/main" id="{758055C7-EA8F-4426-9957-8FAD31BBAE72}"/>
            </a:ext>
          </a:extLst>
        </xdr:cNvPr>
        <xdr:cNvCxnSpPr/>
      </xdr:nvCxnSpPr>
      <xdr:spPr>
        <a:xfrm>
          <a:off x="21323300" y="185745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7113</xdr:rowOff>
    </xdr:from>
    <xdr:to>
      <xdr:col>107</xdr:col>
      <xdr:colOff>101600</xdr:colOff>
      <xdr:row>108</xdr:row>
      <xdr:rowOff>108713</xdr:rowOff>
    </xdr:to>
    <xdr:sp macro="" textlink="">
      <xdr:nvSpPr>
        <xdr:cNvPr id="821" name="楕円 820">
          <a:extLst>
            <a:ext uri="{FF2B5EF4-FFF2-40B4-BE49-F238E27FC236}">
              <a16:creationId xmlns:a16="http://schemas.microsoft.com/office/drawing/2014/main" id="{D03CF0F6-1479-4851-BA88-F2DE30C48E09}"/>
            </a:ext>
          </a:extLst>
        </xdr:cNvPr>
        <xdr:cNvSpPr/>
      </xdr:nvSpPr>
      <xdr:spPr>
        <a:xfrm>
          <a:off x="20383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57913</xdr:rowOff>
    </xdr:from>
    <xdr:to>
      <xdr:col>111</xdr:col>
      <xdr:colOff>177800</xdr:colOff>
      <xdr:row>108</xdr:row>
      <xdr:rowOff>57913</xdr:rowOff>
    </xdr:to>
    <xdr:cxnSp macro="">
      <xdr:nvCxnSpPr>
        <xdr:cNvPr id="822" name="直線コネクタ 821">
          <a:extLst>
            <a:ext uri="{FF2B5EF4-FFF2-40B4-BE49-F238E27FC236}">
              <a16:creationId xmlns:a16="http://schemas.microsoft.com/office/drawing/2014/main" id="{2B33F198-7FB9-4900-ABF9-7CC141158912}"/>
            </a:ext>
          </a:extLst>
        </xdr:cNvPr>
        <xdr:cNvCxnSpPr/>
      </xdr:nvCxnSpPr>
      <xdr:spPr>
        <a:xfrm>
          <a:off x="20434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7113</xdr:rowOff>
    </xdr:from>
    <xdr:to>
      <xdr:col>102</xdr:col>
      <xdr:colOff>165100</xdr:colOff>
      <xdr:row>108</xdr:row>
      <xdr:rowOff>108713</xdr:rowOff>
    </xdr:to>
    <xdr:sp macro="" textlink="">
      <xdr:nvSpPr>
        <xdr:cNvPr id="823" name="楕円 822">
          <a:extLst>
            <a:ext uri="{FF2B5EF4-FFF2-40B4-BE49-F238E27FC236}">
              <a16:creationId xmlns:a16="http://schemas.microsoft.com/office/drawing/2014/main" id="{EEC49071-437A-462A-908A-1431558B568C}"/>
            </a:ext>
          </a:extLst>
        </xdr:cNvPr>
        <xdr:cNvSpPr/>
      </xdr:nvSpPr>
      <xdr:spPr>
        <a:xfrm>
          <a:off x="19494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57913</xdr:rowOff>
    </xdr:from>
    <xdr:to>
      <xdr:col>107</xdr:col>
      <xdr:colOff>50800</xdr:colOff>
      <xdr:row>108</xdr:row>
      <xdr:rowOff>57913</xdr:rowOff>
    </xdr:to>
    <xdr:cxnSp macro="">
      <xdr:nvCxnSpPr>
        <xdr:cNvPr id="824" name="直線コネクタ 823">
          <a:extLst>
            <a:ext uri="{FF2B5EF4-FFF2-40B4-BE49-F238E27FC236}">
              <a16:creationId xmlns:a16="http://schemas.microsoft.com/office/drawing/2014/main" id="{5BE49698-2943-4936-A459-541120750BD7}"/>
            </a:ext>
          </a:extLst>
        </xdr:cNvPr>
        <xdr:cNvCxnSpPr/>
      </xdr:nvCxnSpPr>
      <xdr:spPr>
        <a:xfrm>
          <a:off x="19545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7113</xdr:rowOff>
    </xdr:from>
    <xdr:to>
      <xdr:col>98</xdr:col>
      <xdr:colOff>38100</xdr:colOff>
      <xdr:row>108</xdr:row>
      <xdr:rowOff>108713</xdr:rowOff>
    </xdr:to>
    <xdr:sp macro="" textlink="">
      <xdr:nvSpPr>
        <xdr:cNvPr id="825" name="楕円 824">
          <a:extLst>
            <a:ext uri="{FF2B5EF4-FFF2-40B4-BE49-F238E27FC236}">
              <a16:creationId xmlns:a16="http://schemas.microsoft.com/office/drawing/2014/main" id="{47BA7DC2-23B2-4CFD-966C-8319111F74AE}"/>
            </a:ext>
          </a:extLst>
        </xdr:cNvPr>
        <xdr:cNvSpPr/>
      </xdr:nvSpPr>
      <xdr:spPr>
        <a:xfrm>
          <a:off x="18605500" y="1852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57913</xdr:rowOff>
    </xdr:from>
    <xdr:to>
      <xdr:col>102</xdr:col>
      <xdr:colOff>114300</xdr:colOff>
      <xdr:row>108</xdr:row>
      <xdr:rowOff>57913</xdr:rowOff>
    </xdr:to>
    <xdr:cxnSp macro="">
      <xdr:nvCxnSpPr>
        <xdr:cNvPr id="826" name="直線コネクタ 825">
          <a:extLst>
            <a:ext uri="{FF2B5EF4-FFF2-40B4-BE49-F238E27FC236}">
              <a16:creationId xmlns:a16="http://schemas.microsoft.com/office/drawing/2014/main" id="{D1CC7741-0D15-47DC-96CC-344B67B703F7}"/>
            </a:ext>
          </a:extLst>
        </xdr:cNvPr>
        <xdr:cNvCxnSpPr/>
      </xdr:nvCxnSpPr>
      <xdr:spPr>
        <a:xfrm>
          <a:off x="18656300" y="185745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827" name="n_1aveValue【公民館】&#10;一人当たり面積">
          <a:extLst>
            <a:ext uri="{FF2B5EF4-FFF2-40B4-BE49-F238E27FC236}">
              <a16:creationId xmlns:a16="http://schemas.microsoft.com/office/drawing/2014/main" id="{0A50E3AB-7E27-4456-86EC-63DF98E743E7}"/>
            </a:ext>
          </a:extLst>
        </xdr:cNvPr>
        <xdr:cNvSpPr txBox="1"/>
      </xdr:nvSpPr>
      <xdr:spPr>
        <a:xfrm>
          <a:off x="210757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828" name="n_2aveValue【公民館】&#10;一人当たり面積">
          <a:extLst>
            <a:ext uri="{FF2B5EF4-FFF2-40B4-BE49-F238E27FC236}">
              <a16:creationId xmlns:a16="http://schemas.microsoft.com/office/drawing/2014/main" id="{9939B512-D316-4055-A2D9-8B5D26CE7104}"/>
            </a:ext>
          </a:extLst>
        </xdr:cNvPr>
        <xdr:cNvSpPr txBox="1"/>
      </xdr:nvSpPr>
      <xdr:spPr>
        <a:xfrm>
          <a:off x="20199427" y="181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829" name="n_3aveValue【公民館】&#10;一人当たり面積">
          <a:extLst>
            <a:ext uri="{FF2B5EF4-FFF2-40B4-BE49-F238E27FC236}">
              <a16:creationId xmlns:a16="http://schemas.microsoft.com/office/drawing/2014/main" id="{9C096B16-4CF3-492B-812F-31B282A449CE}"/>
            </a:ext>
          </a:extLst>
        </xdr:cNvPr>
        <xdr:cNvSpPr txBox="1"/>
      </xdr:nvSpPr>
      <xdr:spPr>
        <a:xfrm>
          <a:off x="1931042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830" name="n_4aveValue【公民館】&#10;一人当たり面積">
          <a:extLst>
            <a:ext uri="{FF2B5EF4-FFF2-40B4-BE49-F238E27FC236}">
              <a16:creationId xmlns:a16="http://schemas.microsoft.com/office/drawing/2014/main" id="{EFC9BACD-CFEE-47F9-9EB2-16EA2BFEA183}"/>
            </a:ext>
          </a:extLst>
        </xdr:cNvPr>
        <xdr:cNvSpPr txBox="1"/>
      </xdr:nvSpPr>
      <xdr:spPr>
        <a:xfrm>
          <a:off x="18421427" y="17965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99840</xdr:rowOff>
    </xdr:from>
    <xdr:ext cx="469744" cy="259045"/>
    <xdr:sp macro="" textlink="">
      <xdr:nvSpPr>
        <xdr:cNvPr id="831" name="n_1mainValue【公民館】&#10;一人当たり面積">
          <a:extLst>
            <a:ext uri="{FF2B5EF4-FFF2-40B4-BE49-F238E27FC236}">
              <a16:creationId xmlns:a16="http://schemas.microsoft.com/office/drawing/2014/main" id="{0E7D773A-FAFD-4CB2-8BBC-5BE428D55ADE}"/>
            </a:ext>
          </a:extLst>
        </xdr:cNvPr>
        <xdr:cNvSpPr txBox="1"/>
      </xdr:nvSpPr>
      <xdr:spPr>
        <a:xfrm>
          <a:off x="210757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99840</xdr:rowOff>
    </xdr:from>
    <xdr:ext cx="469744" cy="259045"/>
    <xdr:sp macro="" textlink="">
      <xdr:nvSpPr>
        <xdr:cNvPr id="832" name="n_2mainValue【公民館】&#10;一人当たり面積">
          <a:extLst>
            <a:ext uri="{FF2B5EF4-FFF2-40B4-BE49-F238E27FC236}">
              <a16:creationId xmlns:a16="http://schemas.microsoft.com/office/drawing/2014/main" id="{94422D3C-C5EE-4A9F-9E57-2BFE95022EB6}"/>
            </a:ext>
          </a:extLst>
        </xdr:cNvPr>
        <xdr:cNvSpPr txBox="1"/>
      </xdr:nvSpPr>
      <xdr:spPr>
        <a:xfrm>
          <a:off x="20199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99840</xdr:rowOff>
    </xdr:from>
    <xdr:ext cx="469744" cy="259045"/>
    <xdr:sp macro="" textlink="">
      <xdr:nvSpPr>
        <xdr:cNvPr id="833" name="n_3mainValue【公民館】&#10;一人当たり面積">
          <a:extLst>
            <a:ext uri="{FF2B5EF4-FFF2-40B4-BE49-F238E27FC236}">
              <a16:creationId xmlns:a16="http://schemas.microsoft.com/office/drawing/2014/main" id="{8DD4FEB7-C187-4A02-88FF-FC94DC44B621}"/>
            </a:ext>
          </a:extLst>
        </xdr:cNvPr>
        <xdr:cNvSpPr txBox="1"/>
      </xdr:nvSpPr>
      <xdr:spPr>
        <a:xfrm>
          <a:off x="19310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99840</xdr:rowOff>
    </xdr:from>
    <xdr:ext cx="469744" cy="259045"/>
    <xdr:sp macro="" textlink="">
      <xdr:nvSpPr>
        <xdr:cNvPr id="834" name="n_4mainValue【公民館】&#10;一人当たり面積">
          <a:extLst>
            <a:ext uri="{FF2B5EF4-FFF2-40B4-BE49-F238E27FC236}">
              <a16:creationId xmlns:a16="http://schemas.microsoft.com/office/drawing/2014/main" id="{1E2D99BB-8C33-4E9F-BE6B-9B31140DE2D1}"/>
            </a:ext>
          </a:extLst>
        </xdr:cNvPr>
        <xdr:cNvSpPr txBox="1"/>
      </xdr:nvSpPr>
      <xdr:spPr>
        <a:xfrm>
          <a:off x="18421427" y="18616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35" name="正方形/長方形 834">
          <a:extLst>
            <a:ext uri="{FF2B5EF4-FFF2-40B4-BE49-F238E27FC236}">
              <a16:creationId xmlns:a16="http://schemas.microsoft.com/office/drawing/2014/main" id="{108012F0-6800-41B0-9EB8-814D8E8277F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36" name="正方形/長方形 835">
          <a:extLst>
            <a:ext uri="{FF2B5EF4-FFF2-40B4-BE49-F238E27FC236}">
              <a16:creationId xmlns:a16="http://schemas.microsoft.com/office/drawing/2014/main" id="{0542469D-9AA7-44F3-9E34-11C3D33209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37" name="テキスト ボックス 836">
          <a:extLst>
            <a:ext uri="{FF2B5EF4-FFF2-40B4-BE49-F238E27FC236}">
              <a16:creationId xmlns:a16="http://schemas.microsoft.com/office/drawing/2014/main" id="{B86DD6AE-29F7-4BDF-88B9-19D55BCCD0E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大部分の施設類型で有形固定資産減価償却率が高く、各施設の老朽化が進行している状況である。令和２年度に施設保全計画を策定し、計画的な維持管理を目指すこととしているが、厳しい財政状況のため、老朽化対策に必要な財源確保の目途は立たず、現状の施設数を同規模で維持していくことは困難である。今後、より具体的な個別施設計画を策定し、計画的な更新・改修等に取組む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道路については、昭和５９年度以前の工作物取得価額が算定不能であることから備忘価額としているため、数値上、類似他団体や東京都と比較しても減価償却率が低くなっている。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児童館は、減価償却率が高く、全国平均、都平均を大きく上回り、類似団体内順位も下位となっている。児童館は、地区会館等との複合施設が多いため、当該施設と合わせて方向性を検討していく。</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なお、保育所は、令和４年度から民設民営方式に移行し、当該建物を無償譲渡していることから、市の所有はない。</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0F1375A-0110-43C2-AC9B-7E63CD0AC6C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8093497-1098-4826-B215-9AF7193F043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8BE675E-0202-4B29-BD09-A08229269D1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434DD5-F7EE-4BB0-B8CD-1FEDE77C443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東京都武蔵村山市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3FD1248-9A60-4078-B1A2-8ACCCBCA82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9E90A5F-083D-4447-8B58-D6D903C1576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B740731-7559-47C8-9B59-D47915C982E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6633F7-2156-40CB-BD2E-ECF7AD267F3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E9BAD0E-4A3C-4F90-A3D4-D84B3CF3E78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316318A-8F56-4ABA-91E7-EA4D89BAB2D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70,696
68,553
15.32
37,842,233
36,394,460
1,381,543
15,425,506
12,705,340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C948341-00B8-4450-B895-417BA62A84F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88A22B4-3662-4BED-B23D-212A0BD0CBC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9BEAE24-31E4-47D3-9D4E-5279A9D4030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9774251-3769-437D-B02D-A456DB0A293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20EF664-AAB8-4E07-AABE-ACD784738F1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31DF18A-FFA6-4EE1-AD42-D6CCF3F98F5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BA514C5-0912-480E-ABC7-02229EC9CC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0B2079-CAD5-4655-BD17-E9076F3064E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44FBA1A-D5FF-4586-9C86-3FD4B7A6FD0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BA02C00-936F-4D3C-A313-234227DE2DF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BB95E07-797B-4687-A530-71C0F435B8B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A4011B0-C104-4593-85A9-4922CCBE8E9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D96E68-A3C5-47CE-B21F-BAD05FF8DD1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8E39A5-27A5-4BC5-B136-E537917C058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378D193-B622-4BBB-BB59-01D54BCE3DA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E8FF9C2-4C03-4002-8629-CB4EE7EE49A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7CE3F3C-68A5-44FD-9D1F-C5B8662ACFA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9DB996C-15D5-4677-8536-5106A27C461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51E8F2-E791-4264-B41F-4633C1FE272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D6F3B3-FD5B-43CF-87BB-269AE1BB90B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D7F17C3-B723-4B59-B3F8-9B9E7C4FBBE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B3292A-0FBE-4FBC-82BE-0053B2D2AA3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A09C20D-002E-4C50-B3E8-D43727DA41C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917B631-862F-4E20-AFD7-5FB075543B4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3A48C9D-47B2-4111-92C9-5DA4C830778A}"/>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7D757B4-70D8-4C0A-8F07-D045D2ADE6B9}"/>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87E9E88-5F5E-4425-90EC-5830AD7DFB5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FBEC834-646C-492F-ADEC-7BF402D200C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03B5B2-D83E-4850-8E0C-A69D803FB92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AFD6EDA-8B17-4B49-958A-10BEC5D1DD5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7101E95-CE61-4B00-B36C-ECF51D1F05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525D128-CE4C-49A2-A7D9-5C728EBD6779}"/>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1EA9B16-2230-4758-97C0-C06BCAD89BB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0AA1939-9A64-46EB-9D66-45AAB7A8D2DE}"/>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42EE39C-61BE-4E21-AB7F-58F6A77249C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F9234B2-9ABF-46F6-B860-03C8A9D5F18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63486CB-2985-440C-9CAB-993CC27B2BAC}"/>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F3AE2391-00EC-400A-BFEE-C7BE052066F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457D239-E534-4F73-8739-CB56F117DCA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9FBC5B5-9428-456A-B1CD-02CFD47BDBF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6392A78-AD55-4C9E-8536-E553A6981AF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D951F54-B844-4A7F-8D47-9F721D42B8A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F7E3ABF-3205-4CA6-9260-C523F936B44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C34350E-2177-4B53-9D19-D123A6434DD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7D5DBFA-2335-4BAC-BE9A-61586BE8600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0BEDF13-B632-40F6-A0F0-8631B3FEA35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E01E509E-3811-4EF6-BFC0-5584F0CD574F}"/>
            </a:ext>
          </a:extLst>
        </xdr:cNvPr>
        <xdr:cNvCxnSpPr/>
      </xdr:nvCxnSpPr>
      <xdr:spPr>
        <a:xfrm flipV="1">
          <a:off x="4634865" y="5881007"/>
          <a:ext cx="0" cy="1400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50DE05F0-BAF6-4427-BFF7-FA4D7518372E}"/>
            </a:ext>
          </a:extLst>
        </xdr:cNvPr>
        <xdr:cNvSpPr txBox="1"/>
      </xdr:nvSpPr>
      <xdr:spPr>
        <a:xfrm>
          <a:off x="4673600" y="728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5DB6482-ACC0-4BCE-BAE8-87EB45A47F71}"/>
            </a:ext>
          </a:extLst>
        </xdr:cNvPr>
        <xdr:cNvCxnSpPr/>
      </xdr:nvCxnSpPr>
      <xdr:spPr>
        <a:xfrm>
          <a:off x="4546600" y="7281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357D788F-C46B-49B7-804B-1490C0C65AB3}"/>
            </a:ext>
          </a:extLst>
        </xdr:cNvPr>
        <xdr:cNvSpPr txBox="1"/>
      </xdr:nvSpPr>
      <xdr:spPr>
        <a:xfrm>
          <a:off x="4673600" y="565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CC1188CC-7693-4D26-8115-9632F282F1E2}"/>
            </a:ext>
          </a:extLst>
        </xdr:cNvPr>
        <xdr:cNvCxnSpPr/>
      </xdr:nvCxnSpPr>
      <xdr:spPr>
        <a:xfrm>
          <a:off x="4546600" y="588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9BB29E06-2600-42F4-958B-2C23A2FC0D45}"/>
            </a:ext>
          </a:extLst>
        </xdr:cNvPr>
        <xdr:cNvSpPr txBox="1"/>
      </xdr:nvSpPr>
      <xdr:spPr>
        <a:xfrm>
          <a:off x="4673600" y="633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69B50DAA-7783-4EDB-B7C0-3B4E9EC8E5E7}"/>
            </a:ext>
          </a:extLst>
        </xdr:cNvPr>
        <xdr:cNvSpPr/>
      </xdr:nvSpPr>
      <xdr:spPr>
        <a:xfrm>
          <a:off x="45847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873D4F7E-CD04-4AEC-9FF1-1066989E0A06}"/>
            </a:ext>
          </a:extLst>
        </xdr:cNvPr>
        <xdr:cNvSpPr/>
      </xdr:nvSpPr>
      <xdr:spPr>
        <a:xfrm>
          <a:off x="37465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E3EEC4C2-961C-4010-A2FB-30A4CC361196}"/>
            </a:ext>
          </a:extLst>
        </xdr:cNvPr>
        <xdr:cNvSpPr/>
      </xdr:nvSpPr>
      <xdr:spPr>
        <a:xfrm>
          <a:off x="2857500" y="6435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57145700-65C8-4AAB-AFAB-A7B1636E96E6}"/>
            </a:ext>
          </a:extLst>
        </xdr:cNvPr>
        <xdr:cNvSpPr/>
      </xdr:nvSpPr>
      <xdr:spPr>
        <a:xfrm>
          <a:off x="1968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514EB7BD-A208-4050-922D-0088EACA3E12}"/>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AF6141E-12A8-4628-B743-ACB72166C44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99E135-B0BA-4B84-81F4-C9296BC54799}"/>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36E4C495-2DD6-4EA0-BA7E-31A9F0A2373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466879A-50A4-484B-A078-C97C5492B39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93B0D9E-B6DC-46D2-A455-EC015E45F85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30299</xdr:rowOff>
    </xdr:from>
    <xdr:to>
      <xdr:col>24</xdr:col>
      <xdr:colOff>114300</xdr:colOff>
      <xdr:row>42</xdr:row>
      <xdr:rowOff>131899</xdr:rowOff>
    </xdr:to>
    <xdr:sp macro="" textlink="">
      <xdr:nvSpPr>
        <xdr:cNvPr id="74" name="楕円 73">
          <a:extLst>
            <a:ext uri="{FF2B5EF4-FFF2-40B4-BE49-F238E27FC236}">
              <a16:creationId xmlns:a16="http://schemas.microsoft.com/office/drawing/2014/main" id="{29882A0B-463D-468B-9DED-477096007357}"/>
            </a:ext>
          </a:extLst>
        </xdr:cNvPr>
        <xdr:cNvSpPr/>
      </xdr:nvSpPr>
      <xdr:spPr>
        <a:xfrm>
          <a:off x="4584700" y="723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116676</xdr:rowOff>
    </xdr:from>
    <xdr:ext cx="405111" cy="259045"/>
    <xdr:sp macro="" textlink="">
      <xdr:nvSpPr>
        <xdr:cNvPr id="75" name="【図書館】&#10;有形固定資産減価償却率該当値テキスト">
          <a:extLst>
            <a:ext uri="{FF2B5EF4-FFF2-40B4-BE49-F238E27FC236}">
              <a16:creationId xmlns:a16="http://schemas.microsoft.com/office/drawing/2014/main" id="{BB1AADBB-0A62-4C92-8670-B58364783AA4}"/>
            </a:ext>
          </a:extLst>
        </xdr:cNvPr>
        <xdr:cNvSpPr txBox="1"/>
      </xdr:nvSpPr>
      <xdr:spPr>
        <a:xfrm>
          <a:off x="4673600" y="7146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28666</xdr:rowOff>
    </xdr:from>
    <xdr:to>
      <xdr:col>20</xdr:col>
      <xdr:colOff>38100</xdr:colOff>
      <xdr:row>42</xdr:row>
      <xdr:rowOff>130266</xdr:rowOff>
    </xdr:to>
    <xdr:sp macro="" textlink="">
      <xdr:nvSpPr>
        <xdr:cNvPr id="76" name="楕円 75">
          <a:extLst>
            <a:ext uri="{FF2B5EF4-FFF2-40B4-BE49-F238E27FC236}">
              <a16:creationId xmlns:a16="http://schemas.microsoft.com/office/drawing/2014/main" id="{6F0215C1-08EC-422E-BC97-8650B0F153A3}"/>
            </a:ext>
          </a:extLst>
        </xdr:cNvPr>
        <xdr:cNvSpPr/>
      </xdr:nvSpPr>
      <xdr:spPr>
        <a:xfrm>
          <a:off x="3746500" y="7229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79466</xdr:rowOff>
    </xdr:from>
    <xdr:to>
      <xdr:col>24</xdr:col>
      <xdr:colOff>63500</xdr:colOff>
      <xdr:row>42</xdr:row>
      <xdr:rowOff>81099</xdr:rowOff>
    </xdr:to>
    <xdr:cxnSp macro="">
      <xdr:nvCxnSpPr>
        <xdr:cNvPr id="77" name="直線コネクタ 76">
          <a:extLst>
            <a:ext uri="{FF2B5EF4-FFF2-40B4-BE49-F238E27FC236}">
              <a16:creationId xmlns:a16="http://schemas.microsoft.com/office/drawing/2014/main" id="{C131978E-EAD3-4212-A009-E205C62960E1}"/>
            </a:ext>
          </a:extLst>
        </xdr:cNvPr>
        <xdr:cNvCxnSpPr/>
      </xdr:nvCxnSpPr>
      <xdr:spPr>
        <a:xfrm>
          <a:off x="3797300" y="7280366"/>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27033</xdr:rowOff>
    </xdr:from>
    <xdr:to>
      <xdr:col>15</xdr:col>
      <xdr:colOff>101600</xdr:colOff>
      <xdr:row>42</xdr:row>
      <xdr:rowOff>128633</xdr:rowOff>
    </xdr:to>
    <xdr:sp macro="" textlink="">
      <xdr:nvSpPr>
        <xdr:cNvPr id="78" name="楕円 77">
          <a:extLst>
            <a:ext uri="{FF2B5EF4-FFF2-40B4-BE49-F238E27FC236}">
              <a16:creationId xmlns:a16="http://schemas.microsoft.com/office/drawing/2014/main" id="{0A33543E-49E9-4631-945A-AB67A4AEC600}"/>
            </a:ext>
          </a:extLst>
        </xdr:cNvPr>
        <xdr:cNvSpPr/>
      </xdr:nvSpPr>
      <xdr:spPr>
        <a:xfrm>
          <a:off x="2857500" y="7227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77833</xdr:rowOff>
    </xdr:from>
    <xdr:to>
      <xdr:col>19</xdr:col>
      <xdr:colOff>177800</xdr:colOff>
      <xdr:row>42</xdr:row>
      <xdr:rowOff>79466</xdr:rowOff>
    </xdr:to>
    <xdr:cxnSp macro="">
      <xdr:nvCxnSpPr>
        <xdr:cNvPr id="79" name="直線コネクタ 78">
          <a:extLst>
            <a:ext uri="{FF2B5EF4-FFF2-40B4-BE49-F238E27FC236}">
              <a16:creationId xmlns:a16="http://schemas.microsoft.com/office/drawing/2014/main" id="{903FEE2C-ADC7-439B-A712-416527CE065F}"/>
            </a:ext>
          </a:extLst>
        </xdr:cNvPr>
        <xdr:cNvCxnSpPr/>
      </xdr:nvCxnSpPr>
      <xdr:spPr>
        <a:xfrm>
          <a:off x="2908300" y="7278733"/>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13970</xdr:rowOff>
    </xdr:from>
    <xdr:to>
      <xdr:col>10</xdr:col>
      <xdr:colOff>165100</xdr:colOff>
      <xdr:row>42</xdr:row>
      <xdr:rowOff>115570</xdr:rowOff>
    </xdr:to>
    <xdr:sp macro="" textlink="">
      <xdr:nvSpPr>
        <xdr:cNvPr id="80" name="楕円 79">
          <a:extLst>
            <a:ext uri="{FF2B5EF4-FFF2-40B4-BE49-F238E27FC236}">
              <a16:creationId xmlns:a16="http://schemas.microsoft.com/office/drawing/2014/main" id="{F1EE82ED-5E55-41E1-B04A-D7F602179181}"/>
            </a:ext>
          </a:extLst>
        </xdr:cNvPr>
        <xdr:cNvSpPr/>
      </xdr:nvSpPr>
      <xdr:spPr>
        <a:xfrm>
          <a:off x="1968500" y="721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64770</xdr:rowOff>
    </xdr:from>
    <xdr:to>
      <xdr:col>15</xdr:col>
      <xdr:colOff>50800</xdr:colOff>
      <xdr:row>42</xdr:row>
      <xdr:rowOff>77833</xdr:rowOff>
    </xdr:to>
    <xdr:cxnSp macro="">
      <xdr:nvCxnSpPr>
        <xdr:cNvPr id="81" name="直線コネクタ 80">
          <a:extLst>
            <a:ext uri="{FF2B5EF4-FFF2-40B4-BE49-F238E27FC236}">
              <a16:creationId xmlns:a16="http://schemas.microsoft.com/office/drawing/2014/main" id="{37B8EBEC-FA9E-4E07-85DE-66E0970E6402}"/>
            </a:ext>
          </a:extLst>
        </xdr:cNvPr>
        <xdr:cNvCxnSpPr/>
      </xdr:nvCxnSpPr>
      <xdr:spPr>
        <a:xfrm>
          <a:off x="2019300" y="7265670"/>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167459</xdr:rowOff>
    </xdr:from>
    <xdr:to>
      <xdr:col>6</xdr:col>
      <xdr:colOff>38100</xdr:colOff>
      <xdr:row>42</xdr:row>
      <xdr:rowOff>97609</xdr:rowOff>
    </xdr:to>
    <xdr:sp macro="" textlink="">
      <xdr:nvSpPr>
        <xdr:cNvPr id="82" name="楕円 81">
          <a:extLst>
            <a:ext uri="{FF2B5EF4-FFF2-40B4-BE49-F238E27FC236}">
              <a16:creationId xmlns:a16="http://schemas.microsoft.com/office/drawing/2014/main" id="{D4EC67BC-65C2-4C9C-B107-FC667A19B733}"/>
            </a:ext>
          </a:extLst>
        </xdr:cNvPr>
        <xdr:cNvSpPr/>
      </xdr:nvSpPr>
      <xdr:spPr>
        <a:xfrm>
          <a:off x="1079500" y="7196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46809</xdr:rowOff>
    </xdr:from>
    <xdr:to>
      <xdr:col>10</xdr:col>
      <xdr:colOff>114300</xdr:colOff>
      <xdr:row>42</xdr:row>
      <xdr:rowOff>64770</xdr:rowOff>
    </xdr:to>
    <xdr:cxnSp macro="">
      <xdr:nvCxnSpPr>
        <xdr:cNvPr id="83" name="直線コネクタ 82">
          <a:extLst>
            <a:ext uri="{FF2B5EF4-FFF2-40B4-BE49-F238E27FC236}">
              <a16:creationId xmlns:a16="http://schemas.microsoft.com/office/drawing/2014/main" id="{B3BFA30E-0696-4BB6-AD82-422EDC06111F}"/>
            </a:ext>
          </a:extLst>
        </xdr:cNvPr>
        <xdr:cNvCxnSpPr/>
      </xdr:nvCxnSpPr>
      <xdr:spPr>
        <a:xfrm>
          <a:off x="1130300" y="7247709"/>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78213</xdr:rowOff>
    </xdr:from>
    <xdr:ext cx="405111" cy="259045"/>
    <xdr:sp macro="" textlink="">
      <xdr:nvSpPr>
        <xdr:cNvPr id="84" name="n_1aveValue【図書館】&#10;有形固定資産減価償却率">
          <a:extLst>
            <a:ext uri="{FF2B5EF4-FFF2-40B4-BE49-F238E27FC236}">
              <a16:creationId xmlns:a16="http://schemas.microsoft.com/office/drawing/2014/main" id="{3F0A60B1-EE8F-4D45-BF9C-10588F130EA2}"/>
            </a:ext>
          </a:extLst>
        </xdr:cNvPr>
        <xdr:cNvSpPr txBox="1"/>
      </xdr:nvSpPr>
      <xdr:spPr>
        <a:xfrm>
          <a:off x="3582044" y="625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39024</xdr:rowOff>
    </xdr:from>
    <xdr:ext cx="405111" cy="259045"/>
    <xdr:sp macro="" textlink="">
      <xdr:nvSpPr>
        <xdr:cNvPr id="85" name="n_2aveValue【図書館】&#10;有形固定資産減価償却率">
          <a:extLst>
            <a:ext uri="{FF2B5EF4-FFF2-40B4-BE49-F238E27FC236}">
              <a16:creationId xmlns:a16="http://schemas.microsoft.com/office/drawing/2014/main" id="{C74CD461-5E4F-47DF-8628-6A2E903475CF}"/>
            </a:ext>
          </a:extLst>
        </xdr:cNvPr>
        <xdr:cNvSpPr txBox="1"/>
      </xdr:nvSpPr>
      <xdr:spPr>
        <a:xfrm>
          <a:off x="2705744" y="62112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3E598A78-DCC5-41F0-A2EC-760B0B5E956A}"/>
            </a:ext>
          </a:extLst>
        </xdr:cNvPr>
        <xdr:cNvSpPr txBox="1"/>
      </xdr:nvSpPr>
      <xdr:spPr>
        <a:xfrm>
          <a:off x="1816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5C80E54B-1166-4876-B9EF-647D1A1FAF91}"/>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121393</xdr:rowOff>
    </xdr:from>
    <xdr:ext cx="405111" cy="259045"/>
    <xdr:sp macro="" textlink="">
      <xdr:nvSpPr>
        <xdr:cNvPr id="88" name="n_1mainValue【図書館】&#10;有形固定資産減価償却率">
          <a:extLst>
            <a:ext uri="{FF2B5EF4-FFF2-40B4-BE49-F238E27FC236}">
              <a16:creationId xmlns:a16="http://schemas.microsoft.com/office/drawing/2014/main" id="{507DEF96-C347-4B4E-8AD9-1993AE6AC408}"/>
            </a:ext>
          </a:extLst>
        </xdr:cNvPr>
        <xdr:cNvSpPr txBox="1"/>
      </xdr:nvSpPr>
      <xdr:spPr>
        <a:xfrm>
          <a:off x="3582044" y="732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119760</xdr:rowOff>
    </xdr:from>
    <xdr:ext cx="405111" cy="259045"/>
    <xdr:sp macro="" textlink="">
      <xdr:nvSpPr>
        <xdr:cNvPr id="89" name="n_2mainValue【図書館】&#10;有形固定資産減価償却率">
          <a:extLst>
            <a:ext uri="{FF2B5EF4-FFF2-40B4-BE49-F238E27FC236}">
              <a16:creationId xmlns:a16="http://schemas.microsoft.com/office/drawing/2014/main" id="{E2DEE561-FCD2-4D15-B868-8A17F66B7DBC}"/>
            </a:ext>
          </a:extLst>
        </xdr:cNvPr>
        <xdr:cNvSpPr txBox="1"/>
      </xdr:nvSpPr>
      <xdr:spPr>
        <a:xfrm>
          <a:off x="2705744" y="7320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106697</xdr:rowOff>
    </xdr:from>
    <xdr:ext cx="405111" cy="259045"/>
    <xdr:sp macro="" textlink="">
      <xdr:nvSpPr>
        <xdr:cNvPr id="90" name="n_3mainValue【図書館】&#10;有形固定資産減価償却率">
          <a:extLst>
            <a:ext uri="{FF2B5EF4-FFF2-40B4-BE49-F238E27FC236}">
              <a16:creationId xmlns:a16="http://schemas.microsoft.com/office/drawing/2014/main" id="{0F15AC98-84E7-4C1D-B323-0BB7A4F3DE0D}"/>
            </a:ext>
          </a:extLst>
        </xdr:cNvPr>
        <xdr:cNvSpPr txBox="1"/>
      </xdr:nvSpPr>
      <xdr:spPr>
        <a:xfrm>
          <a:off x="1816744" y="730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88736</xdr:rowOff>
    </xdr:from>
    <xdr:ext cx="405111" cy="259045"/>
    <xdr:sp macro="" textlink="">
      <xdr:nvSpPr>
        <xdr:cNvPr id="91" name="n_4mainValue【図書館】&#10;有形固定資産減価償却率">
          <a:extLst>
            <a:ext uri="{FF2B5EF4-FFF2-40B4-BE49-F238E27FC236}">
              <a16:creationId xmlns:a16="http://schemas.microsoft.com/office/drawing/2014/main" id="{33A81406-097F-40CA-B648-738D3FB7A2ED}"/>
            </a:ext>
          </a:extLst>
        </xdr:cNvPr>
        <xdr:cNvSpPr txBox="1"/>
      </xdr:nvSpPr>
      <xdr:spPr>
        <a:xfrm>
          <a:off x="927744" y="7289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36AAC6D6-92C9-4BB5-9565-27983E4AD4D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64418BD4-7FD9-456D-BB54-518D85E8428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46FED36-0007-4DE7-8998-ED3EB976571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8B08178-56CD-4CC4-8906-7BCBB2A4F4A3}"/>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1B50272-633E-46A5-930E-B9ED71785F0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684B1D4-1725-46F6-AB47-31D1FB93ECF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BD0A5BE3-EA8F-4CBC-9F35-718BD74F40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ABEDF88-E9FA-40BC-AC1F-18D0E01C283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77AD846-5613-48D8-AD90-064A7CF111E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B6B22933-CB14-453C-BA3D-E4408D5C8C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4D16F9C5-8168-417E-81FC-04AB1D3DCFB5}"/>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E3BB7AF9-5345-4BF7-B6F9-4F7A811E0E9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729EBA1-D361-42A0-9842-E102D8F31701}"/>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B624DEEF-D2EB-49B5-934E-5363AD367EEB}"/>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1C1384F-429F-43EE-BE8D-12A484BAC8CB}"/>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289F315D-6455-4CB4-A8C3-41F98EAC0F97}"/>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B4226B4B-9E8C-4435-B080-2466D0CB92F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26C38D5A-A79C-4004-978C-9396B9CE0B3D}"/>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20034D6-7206-4943-B4AF-B8C72FD9F93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67184BF-5DA3-433D-B7B1-B787AD1DC82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4B123620-CDF8-4FC2-83EB-28AA35EF204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B03A213-363A-4787-B1F3-E2E9929550A9}"/>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61CC902A-47DC-417B-8987-8507EC5F9AD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9C74D4C6-7E13-4C1C-A935-F73B68F2D34D}"/>
            </a:ext>
          </a:extLst>
        </xdr:cNvPr>
        <xdr:cNvCxnSpPr/>
      </xdr:nvCxnSpPr>
      <xdr:spPr>
        <a:xfrm flipV="1">
          <a:off x="10476865" y="5676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17C65951-839C-447B-BADF-B884BCC767B2}"/>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CA10A0EA-4BD3-4470-B513-1624E701FE87}"/>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9FEABBF0-9CD8-4EB0-B813-580EB05B8FBF}"/>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68F8AAA5-F64B-4CD0-95A6-D8DB60208550}"/>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15F66DBF-4F9E-449A-9503-AE29167E3A47}"/>
            </a:ext>
          </a:extLst>
        </xdr:cNvPr>
        <xdr:cNvSpPr txBox="1"/>
      </xdr:nvSpPr>
      <xdr:spPr>
        <a:xfrm>
          <a:off x="10515600" y="648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97F90E72-515F-41C0-944F-0CA44673977B}"/>
            </a:ext>
          </a:extLst>
        </xdr:cNvPr>
        <xdr:cNvSpPr/>
      </xdr:nvSpPr>
      <xdr:spPr>
        <a:xfrm>
          <a:off x="10426700" y="662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B8BD82BB-76E6-4C6C-83B9-245510F7BB34}"/>
            </a:ext>
          </a:extLst>
        </xdr:cNvPr>
        <xdr:cNvSpPr/>
      </xdr:nvSpPr>
      <xdr:spPr>
        <a:xfrm>
          <a:off x="9588500" y="664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F48DBCF-BA94-45A3-81A1-52970D4A9612}"/>
            </a:ext>
          </a:extLst>
        </xdr:cNvPr>
        <xdr:cNvSpPr/>
      </xdr:nvSpPr>
      <xdr:spPr>
        <a:xfrm>
          <a:off x="8699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1448936B-08E0-4C69-AF46-CFB2C3EB222C}"/>
            </a:ext>
          </a:extLst>
        </xdr:cNvPr>
        <xdr:cNvSpPr/>
      </xdr:nvSpPr>
      <xdr:spPr>
        <a:xfrm>
          <a:off x="7810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E4077C0B-ED24-41FF-A436-3FF3E9F4FF4E}"/>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B7C5006-B478-4942-A8BE-89B90ED2BC7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6CECE55-E5D8-417B-B5EF-94741BA2D23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29D122F5-230D-4257-A4DC-0A8F8E0CA12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CA44BBE-B3B8-48CF-AFEA-ADA9DE06D6F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FDF78E7-1210-4A58-882E-8C2039F4DA3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44450</xdr:rowOff>
    </xdr:from>
    <xdr:to>
      <xdr:col>55</xdr:col>
      <xdr:colOff>50800</xdr:colOff>
      <xdr:row>41</xdr:row>
      <xdr:rowOff>146050</xdr:rowOff>
    </xdr:to>
    <xdr:sp macro="" textlink="">
      <xdr:nvSpPr>
        <xdr:cNvPr id="131" name="楕円 130">
          <a:extLst>
            <a:ext uri="{FF2B5EF4-FFF2-40B4-BE49-F238E27FC236}">
              <a16:creationId xmlns:a16="http://schemas.microsoft.com/office/drawing/2014/main" id="{5E85D7C6-9333-4DDA-BAF2-E2BEF640E99A}"/>
            </a:ext>
          </a:extLst>
        </xdr:cNvPr>
        <xdr:cNvSpPr/>
      </xdr:nvSpPr>
      <xdr:spPr>
        <a:xfrm>
          <a:off x="104267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041C1F01-D3C7-43D6-93ED-6B80D7494AD9}"/>
            </a:ext>
          </a:extLst>
        </xdr:cNvPr>
        <xdr:cNvSpPr txBox="1"/>
      </xdr:nvSpPr>
      <xdr:spPr>
        <a:xfrm>
          <a:off x="10515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44450</xdr:rowOff>
    </xdr:from>
    <xdr:to>
      <xdr:col>50</xdr:col>
      <xdr:colOff>165100</xdr:colOff>
      <xdr:row>41</xdr:row>
      <xdr:rowOff>146050</xdr:rowOff>
    </xdr:to>
    <xdr:sp macro="" textlink="">
      <xdr:nvSpPr>
        <xdr:cNvPr id="133" name="楕円 132">
          <a:extLst>
            <a:ext uri="{FF2B5EF4-FFF2-40B4-BE49-F238E27FC236}">
              <a16:creationId xmlns:a16="http://schemas.microsoft.com/office/drawing/2014/main" id="{9D39B335-DB21-4621-93FD-A5BF38EF8631}"/>
            </a:ext>
          </a:extLst>
        </xdr:cNvPr>
        <xdr:cNvSpPr/>
      </xdr:nvSpPr>
      <xdr:spPr>
        <a:xfrm>
          <a:off x="9588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95250</xdr:rowOff>
    </xdr:from>
    <xdr:to>
      <xdr:col>55</xdr:col>
      <xdr:colOff>0</xdr:colOff>
      <xdr:row>41</xdr:row>
      <xdr:rowOff>95250</xdr:rowOff>
    </xdr:to>
    <xdr:cxnSp macro="">
      <xdr:nvCxnSpPr>
        <xdr:cNvPr id="134" name="直線コネクタ 133">
          <a:extLst>
            <a:ext uri="{FF2B5EF4-FFF2-40B4-BE49-F238E27FC236}">
              <a16:creationId xmlns:a16="http://schemas.microsoft.com/office/drawing/2014/main" id="{1D6DE514-EF1D-485A-9DE1-CFFC3991E880}"/>
            </a:ext>
          </a:extLst>
        </xdr:cNvPr>
        <xdr:cNvCxnSpPr/>
      </xdr:nvCxnSpPr>
      <xdr:spPr>
        <a:xfrm>
          <a:off x="9639300" y="7124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44450</xdr:rowOff>
    </xdr:from>
    <xdr:to>
      <xdr:col>46</xdr:col>
      <xdr:colOff>38100</xdr:colOff>
      <xdr:row>41</xdr:row>
      <xdr:rowOff>146050</xdr:rowOff>
    </xdr:to>
    <xdr:sp macro="" textlink="">
      <xdr:nvSpPr>
        <xdr:cNvPr id="135" name="楕円 134">
          <a:extLst>
            <a:ext uri="{FF2B5EF4-FFF2-40B4-BE49-F238E27FC236}">
              <a16:creationId xmlns:a16="http://schemas.microsoft.com/office/drawing/2014/main" id="{A8F95F33-B5FA-4E1E-AC2E-E2BE417A6E1E}"/>
            </a:ext>
          </a:extLst>
        </xdr:cNvPr>
        <xdr:cNvSpPr/>
      </xdr:nvSpPr>
      <xdr:spPr>
        <a:xfrm>
          <a:off x="8699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95250</xdr:rowOff>
    </xdr:from>
    <xdr:to>
      <xdr:col>50</xdr:col>
      <xdr:colOff>114300</xdr:colOff>
      <xdr:row>41</xdr:row>
      <xdr:rowOff>95250</xdr:rowOff>
    </xdr:to>
    <xdr:cxnSp macro="">
      <xdr:nvCxnSpPr>
        <xdr:cNvPr id="136" name="直線コネクタ 135">
          <a:extLst>
            <a:ext uri="{FF2B5EF4-FFF2-40B4-BE49-F238E27FC236}">
              <a16:creationId xmlns:a16="http://schemas.microsoft.com/office/drawing/2014/main" id="{1473FF7F-0B86-463D-98D4-AB6519156DCA}"/>
            </a:ext>
          </a:extLst>
        </xdr:cNvPr>
        <xdr:cNvCxnSpPr/>
      </xdr:nvCxnSpPr>
      <xdr:spPr>
        <a:xfrm>
          <a:off x="8750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44450</xdr:rowOff>
    </xdr:from>
    <xdr:to>
      <xdr:col>41</xdr:col>
      <xdr:colOff>101600</xdr:colOff>
      <xdr:row>41</xdr:row>
      <xdr:rowOff>146050</xdr:rowOff>
    </xdr:to>
    <xdr:sp macro="" textlink="">
      <xdr:nvSpPr>
        <xdr:cNvPr id="137" name="楕円 136">
          <a:extLst>
            <a:ext uri="{FF2B5EF4-FFF2-40B4-BE49-F238E27FC236}">
              <a16:creationId xmlns:a16="http://schemas.microsoft.com/office/drawing/2014/main" id="{2D9A68DB-99CD-4FCE-BF33-7447B13C63EA}"/>
            </a:ext>
          </a:extLst>
        </xdr:cNvPr>
        <xdr:cNvSpPr/>
      </xdr:nvSpPr>
      <xdr:spPr>
        <a:xfrm>
          <a:off x="7810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95250</xdr:rowOff>
    </xdr:from>
    <xdr:to>
      <xdr:col>45</xdr:col>
      <xdr:colOff>177800</xdr:colOff>
      <xdr:row>41</xdr:row>
      <xdr:rowOff>95250</xdr:rowOff>
    </xdr:to>
    <xdr:cxnSp macro="">
      <xdr:nvCxnSpPr>
        <xdr:cNvPr id="138" name="直線コネクタ 137">
          <a:extLst>
            <a:ext uri="{FF2B5EF4-FFF2-40B4-BE49-F238E27FC236}">
              <a16:creationId xmlns:a16="http://schemas.microsoft.com/office/drawing/2014/main" id="{C3D8918A-BD7F-4CE1-9FC2-3AB229CB8364}"/>
            </a:ext>
          </a:extLst>
        </xdr:cNvPr>
        <xdr:cNvCxnSpPr/>
      </xdr:nvCxnSpPr>
      <xdr:spPr>
        <a:xfrm>
          <a:off x="7861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44450</xdr:rowOff>
    </xdr:from>
    <xdr:to>
      <xdr:col>36</xdr:col>
      <xdr:colOff>165100</xdr:colOff>
      <xdr:row>41</xdr:row>
      <xdr:rowOff>146050</xdr:rowOff>
    </xdr:to>
    <xdr:sp macro="" textlink="">
      <xdr:nvSpPr>
        <xdr:cNvPr id="139" name="楕円 138">
          <a:extLst>
            <a:ext uri="{FF2B5EF4-FFF2-40B4-BE49-F238E27FC236}">
              <a16:creationId xmlns:a16="http://schemas.microsoft.com/office/drawing/2014/main" id="{F3DBCD48-A334-4FC9-A7BD-8EA8F12652DE}"/>
            </a:ext>
          </a:extLst>
        </xdr:cNvPr>
        <xdr:cNvSpPr/>
      </xdr:nvSpPr>
      <xdr:spPr>
        <a:xfrm>
          <a:off x="6921500" y="707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95250</xdr:rowOff>
    </xdr:from>
    <xdr:to>
      <xdr:col>41</xdr:col>
      <xdr:colOff>50800</xdr:colOff>
      <xdr:row>41</xdr:row>
      <xdr:rowOff>95250</xdr:rowOff>
    </xdr:to>
    <xdr:cxnSp macro="">
      <xdr:nvCxnSpPr>
        <xdr:cNvPr id="140" name="直線コネクタ 139">
          <a:extLst>
            <a:ext uri="{FF2B5EF4-FFF2-40B4-BE49-F238E27FC236}">
              <a16:creationId xmlns:a16="http://schemas.microsoft.com/office/drawing/2014/main" id="{F9B0FC35-1E05-4324-8AAE-569492A90176}"/>
            </a:ext>
          </a:extLst>
        </xdr:cNvPr>
        <xdr:cNvCxnSpPr/>
      </xdr:nvCxnSpPr>
      <xdr:spPr>
        <a:xfrm>
          <a:off x="6972300" y="7124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D42DD87D-05B0-404D-A108-E10D86CB8A07}"/>
            </a:ext>
          </a:extLst>
        </xdr:cNvPr>
        <xdr:cNvSpPr txBox="1"/>
      </xdr:nvSpPr>
      <xdr:spPr>
        <a:xfrm>
          <a:off x="9391727" y="641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F782636E-BD8D-41AC-892A-6DDA6339D02A}"/>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9A38EBF9-AF47-432E-82CF-927E96A4336C}"/>
            </a:ext>
          </a:extLst>
        </xdr:cNvPr>
        <xdr:cNvSpPr txBox="1"/>
      </xdr:nvSpPr>
      <xdr:spPr>
        <a:xfrm>
          <a:off x="7626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AF3AE874-2DA1-4968-8ACB-17238A311453}"/>
            </a:ext>
          </a:extLst>
        </xdr:cNvPr>
        <xdr:cNvSpPr txBox="1"/>
      </xdr:nvSpPr>
      <xdr:spPr>
        <a:xfrm>
          <a:off x="6737427"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137177</xdr:rowOff>
    </xdr:from>
    <xdr:ext cx="469744" cy="259045"/>
    <xdr:sp macro="" textlink="">
      <xdr:nvSpPr>
        <xdr:cNvPr id="145" name="n_1mainValue【図書館】&#10;一人当たり面積">
          <a:extLst>
            <a:ext uri="{FF2B5EF4-FFF2-40B4-BE49-F238E27FC236}">
              <a16:creationId xmlns:a16="http://schemas.microsoft.com/office/drawing/2014/main" id="{8A9B7B18-87EF-412F-8A08-C41A78F6541B}"/>
            </a:ext>
          </a:extLst>
        </xdr:cNvPr>
        <xdr:cNvSpPr txBox="1"/>
      </xdr:nvSpPr>
      <xdr:spPr>
        <a:xfrm>
          <a:off x="93917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137177</xdr:rowOff>
    </xdr:from>
    <xdr:ext cx="469744" cy="259045"/>
    <xdr:sp macro="" textlink="">
      <xdr:nvSpPr>
        <xdr:cNvPr id="146" name="n_2mainValue【図書館】&#10;一人当たり面積">
          <a:extLst>
            <a:ext uri="{FF2B5EF4-FFF2-40B4-BE49-F238E27FC236}">
              <a16:creationId xmlns:a16="http://schemas.microsoft.com/office/drawing/2014/main" id="{180FABC1-57F4-4EF0-9C0B-B1DD08A3E7C7}"/>
            </a:ext>
          </a:extLst>
        </xdr:cNvPr>
        <xdr:cNvSpPr txBox="1"/>
      </xdr:nvSpPr>
      <xdr:spPr>
        <a:xfrm>
          <a:off x="8515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137177</xdr:rowOff>
    </xdr:from>
    <xdr:ext cx="469744" cy="259045"/>
    <xdr:sp macro="" textlink="">
      <xdr:nvSpPr>
        <xdr:cNvPr id="147" name="n_3mainValue【図書館】&#10;一人当たり面積">
          <a:extLst>
            <a:ext uri="{FF2B5EF4-FFF2-40B4-BE49-F238E27FC236}">
              <a16:creationId xmlns:a16="http://schemas.microsoft.com/office/drawing/2014/main" id="{9C5466AE-2EA4-48BD-8A0A-2D8BE9C3D795}"/>
            </a:ext>
          </a:extLst>
        </xdr:cNvPr>
        <xdr:cNvSpPr txBox="1"/>
      </xdr:nvSpPr>
      <xdr:spPr>
        <a:xfrm>
          <a:off x="7626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137177</xdr:rowOff>
    </xdr:from>
    <xdr:ext cx="469744" cy="259045"/>
    <xdr:sp macro="" textlink="">
      <xdr:nvSpPr>
        <xdr:cNvPr id="148" name="n_4mainValue【図書館】&#10;一人当たり面積">
          <a:extLst>
            <a:ext uri="{FF2B5EF4-FFF2-40B4-BE49-F238E27FC236}">
              <a16:creationId xmlns:a16="http://schemas.microsoft.com/office/drawing/2014/main" id="{2551035F-1B39-4DAD-AE47-C5C17213F629}"/>
            </a:ext>
          </a:extLst>
        </xdr:cNvPr>
        <xdr:cNvSpPr txBox="1"/>
      </xdr:nvSpPr>
      <xdr:spPr>
        <a:xfrm>
          <a:off x="6737427"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18AF6601-DD2D-401E-B3E7-054E6F9F5A8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3C131587-7333-463A-AD6D-6C6B67D8A1F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A08E4F3B-ED5F-4001-9AB8-61FE85288FE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C4D5739F-49AD-4145-BA29-0280A036B2B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FA7493B0-8A01-4529-B28B-EF79FDDD15D8}"/>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8C7F0BD9-7E19-446A-A8E2-87785F5781F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958D528-2259-4819-8E47-D9FDC7FD57B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E8E2D2CE-3934-49A3-9746-2B64EF7312B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2DA8584-EB26-4251-821B-3F46A65B40A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8152F542-9A1B-461F-BB56-1FAC4B926A6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8A1B028-BCA6-4A08-BF55-6E159A98E9BD}"/>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783B8A7E-7E0C-4C58-9478-8FFD7E36325A}"/>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6C3D60D8-90FD-4378-9EB4-8769675D81A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11B02EB2-3300-4B0B-93FB-94D36A1B6457}"/>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3C7A3079-8035-4471-8CD8-E9CD36D0D15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F8270703-687D-4FB8-8EB8-C62972279CC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D668A60-130F-413C-8D47-E40BACDF9FCA}"/>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3329A63-915B-43CC-9C35-898D88296A55}"/>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5C82A788-8A1A-4FED-BD99-B8471282B89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4D6CEF0-A362-47EF-91C2-257F889BA533}"/>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62F615E-8800-4BFE-B1FF-9C16B7602C3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F5F8EA9-ABF9-4BEE-BA32-82C530C13DA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6719DEBF-4CA7-4B86-88F1-9543D1571CB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B2295BA9-05DC-4D0C-9AA8-9D4996848C4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47AA6455-1BC0-4492-BD87-9C0A5DC61E82}"/>
            </a:ext>
          </a:extLst>
        </xdr:cNvPr>
        <xdr:cNvCxnSpPr/>
      </xdr:nvCxnSpPr>
      <xdr:spPr>
        <a:xfrm flipV="1">
          <a:off x="4634865" y="9717405"/>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86E1CFBD-8FF1-46DC-933C-D66AAC3CCF6E}"/>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C0BAA7E-4601-49F0-AC95-533C5D138C8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1EF2E545-2342-46C8-BF9B-8D64A0E22C76}"/>
            </a:ext>
          </a:extLst>
        </xdr:cNvPr>
        <xdr:cNvSpPr txBox="1"/>
      </xdr:nvSpPr>
      <xdr:spPr>
        <a:xfrm>
          <a:off x="4673600" y="9492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D849B134-AD48-4FC3-968F-1CF98084E9D8}"/>
            </a:ext>
          </a:extLst>
        </xdr:cNvPr>
        <xdr:cNvCxnSpPr/>
      </xdr:nvCxnSpPr>
      <xdr:spPr>
        <a:xfrm>
          <a:off x="4546600" y="9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47642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ADBF6EE5-2EB8-41EB-A8EB-4A30842937E2}"/>
            </a:ext>
          </a:extLst>
        </xdr:cNvPr>
        <xdr:cNvSpPr txBox="1"/>
      </xdr:nvSpPr>
      <xdr:spPr>
        <a:xfrm>
          <a:off x="4673600" y="10334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9DEF0A24-CC3F-467B-B679-54E9F5554A43}"/>
            </a:ext>
          </a:extLst>
        </xdr:cNvPr>
        <xdr:cNvSpPr/>
      </xdr:nvSpPr>
      <xdr:spPr>
        <a:xfrm>
          <a:off x="4584700" y="1035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38DC99C8-5DDD-4C0A-B134-8EFFBD9228FF}"/>
            </a:ext>
          </a:extLst>
        </xdr:cNvPr>
        <xdr:cNvSpPr/>
      </xdr:nvSpPr>
      <xdr:spPr>
        <a:xfrm>
          <a:off x="37465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9D741034-2F7B-4F57-A014-4492DC1D251B}"/>
            </a:ext>
          </a:extLst>
        </xdr:cNvPr>
        <xdr:cNvSpPr/>
      </xdr:nvSpPr>
      <xdr:spPr>
        <a:xfrm>
          <a:off x="2857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A77AB90F-FA41-48F0-9B49-2550BFC4F5EE}"/>
            </a:ext>
          </a:extLst>
        </xdr:cNvPr>
        <xdr:cNvSpPr/>
      </xdr:nvSpPr>
      <xdr:spPr>
        <a:xfrm>
          <a:off x="1968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A78DCDBF-B3E7-4F53-86BC-FF8C034E922B}"/>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FC01715-4B40-4682-AA59-9146460DE71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FCF5D4C-AE9D-46EE-B0BD-437824E4C5C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7D7DAE6-B0D1-4519-A9F5-02E032746038}"/>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37BEE91-61D0-488E-B303-9BF98605ACA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69455C7-44A8-4C7E-9C0C-155043A5353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139700</xdr:rowOff>
    </xdr:from>
    <xdr:to>
      <xdr:col>24</xdr:col>
      <xdr:colOff>114300</xdr:colOff>
      <xdr:row>59</xdr:row>
      <xdr:rowOff>69850</xdr:rowOff>
    </xdr:to>
    <xdr:sp macro="" textlink="">
      <xdr:nvSpPr>
        <xdr:cNvPr id="189" name="楕円 188">
          <a:extLst>
            <a:ext uri="{FF2B5EF4-FFF2-40B4-BE49-F238E27FC236}">
              <a16:creationId xmlns:a16="http://schemas.microsoft.com/office/drawing/2014/main" id="{5697A0D4-6672-4092-BED1-E3DCD94B3E83}"/>
            </a:ext>
          </a:extLst>
        </xdr:cNvPr>
        <xdr:cNvSpPr/>
      </xdr:nvSpPr>
      <xdr:spPr>
        <a:xfrm>
          <a:off x="45847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162577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7FC9D55A-4655-4CF1-9582-93158172748B}"/>
            </a:ext>
          </a:extLst>
        </xdr:cNvPr>
        <xdr:cNvSpPr txBox="1"/>
      </xdr:nvSpPr>
      <xdr:spPr>
        <a:xfrm>
          <a:off x="4673600"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93980</xdr:rowOff>
    </xdr:from>
    <xdr:to>
      <xdr:col>20</xdr:col>
      <xdr:colOff>38100</xdr:colOff>
      <xdr:row>59</xdr:row>
      <xdr:rowOff>24130</xdr:rowOff>
    </xdr:to>
    <xdr:sp macro="" textlink="">
      <xdr:nvSpPr>
        <xdr:cNvPr id="191" name="楕円 190">
          <a:extLst>
            <a:ext uri="{FF2B5EF4-FFF2-40B4-BE49-F238E27FC236}">
              <a16:creationId xmlns:a16="http://schemas.microsoft.com/office/drawing/2014/main" id="{C1FF1275-F831-4149-8BED-5B2CF05C73E6}"/>
            </a:ext>
          </a:extLst>
        </xdr:cNvPr>
        <xdr:cNvSpPr/>
      </xdr:nvSpPr>
      <xdr:spPr>
        <a:xfrm>
          <a:off x="3746500" y="1003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144780</xdr:rowOff>
    </xdr:from>
    <xdr:to>
      <xdr:col>24</xdr:col>
      <xdr:colOff>63500</xdr:colOff>
      <xdr:row>59</xdr:row>
      <xdr:rowOff>19050</xdr:rowOff>
    </xdr:to>
    <xdr:cxnSp macro="">
      <xdr:nvCxnSpPr>
        <xdr:cNvPr id="192" name="直線コネクタ 191">
          <a:extLst>
            <a:ext uri="{FF2B5EF4-FFF2-40B4-BE49-F238E27FC236}">
              <a16:creationId xmlns:a16="http://schemas.microsoft.com/office/drawing/2014/main" id="{212A7957-ECB9-4034-A2EC-CEA0CFE63BF1}"/>
            </a:ext>
          </a:extLst>
        </xdr:cNvPr>
        <xdr:cNvCxnSpPr/>
      </xdr:nvCxnSpPr>
      <xdr:spPr>
        <a:xfrm>
          <a:off x="3797300" y="100888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57785</xdr:rowOff>
    </xdr:from>
    <xdr:to>
      <xdr:col>15</xdr:col>
      <xdr:colOff>101600</xdr:colOff>
      <xdr:row>58</xdr:row>
      <xdr:rowOff>159385</xdr:rowOff>
    </xdr:to>
    <xdr:sp macro="" textlink="">
      <xdr:nvSpPr>
        <xdr:cNvPr id="193" name="楕円 192">
          <a:extLst>
            <a:ext uri="{FF2B5EF4-FFF2-40B4-BE49-F238E27FC236}">
              <a16:creationId xmlns:a16="http://schemas.microsoft.com/office/drawing/2014/main" id="{2BB835AC-153B-436B-8141-0B65D5B646F0}"/>
            </a:ext>
          </a:extLst>
        </xdr:cNvPr>
        <xdr:cNvSpPr/>
      </xdr:nvSpPr>
      <xdr:spPr>
        <a:xfrm>
          <a:off x="2857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108585</xdr:rowOff>
    </xdr:from>
    <xdr:to>
      <xdr:col>19</xdr:col>
      <xdr:colOff>177800</xdr:colOff>
      <xdr:row>58</xdr:row>
      <xdr:rowOff>144780</xdr:rowOff>
    </xdr:to>
    <xdr:cxnSp macro="">
      <xdr:nvCxnSpPr>
        <xdr:cNvPr id="194" name="直線コネクタ 193">
          <a:extLst>
            <a:ext uri="{FF2B5EF4-FFF2-40B4-BE49-F238E27FC236}">
              <a16:creationId xmlns:a16="http://schemas.microsoft.com/office/drawing/2014/main" id="{1A1F6E90-7F29-4588-BF55-3B15ABEEF59B}"/>
            </a:ext>
          </a:extLst>
        </xdr:cNvPr>
        <xdr:cNvCxnSpPr/>
      </xdr:nvCxnSpPr>
      <xdr:spPr>
        <a:xfrm>
          <a:off x="2908300" y="1005268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19685</xdr:rowOff>
    </xdr:from>
    <xdr:to>
      <xdr:col>10</xdr:col>
      <xdr:colOff>165100</xdr:colOff>
      <xdr:row>58</xdr:row>
      <xdr:rowOff>121285</xdr:rowOff>
    </xdr:to>
    <xdr:sp macro="" textlink="">
      <xdr:nvSpPr>
        <xdr:cNvPr id="195" name="楕円 194">
          <a:extLst>
            <a:ext uri="{FF2B5EF4-FFF2-40B4-BE49-F238E27FC236}">
              <a16:creationId xmlns:a16="http://schemas.microsoft.com/office/drawing/2014/main" id="{6865B4F8-D60C-4971-AE45-5A4E3A307B85}"/>
            </a:ext>
          </a:extLst>
        </xdr:cNvPr>
        <xdr:cNvSpPr/>
      </xdr:nvSpPr>
      <xdr:spPr>
        <a:xfrm>
          <a:off x="1968500" y="996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70485</xdr:rowOff>
    </xdr:from>
    <xdr:to>
      <xdr:col>15</xdr:col>
      <xdr:colOff>50800</xdr:colOff>
      <xdr:row>58</xdr:row>
      <xdr:rowOff>108585</xdr:rowOff>
    </xdr:to>
    <xdr:cxnSp macro="">
      <xdr:nvCxnSpPr>
        <xdr:cNvPr id="196" name="直線コネクタ 195">
          <a:extLst>
            <a:ext uri="{FF2B5EF4-FFF2-40B4-BE49-F238E27FC236}">
              <a16:creationId xmlns:a16="http://schemas.microsoft.com/office/drawing/2014/main" id="{F32F8B53-88F3-4069-8E57-58102E3A4130}"/>
            </a:ext>
          </a:extLst>
        </xdr:cNvPr>
        <xdr:cNvCxnSpPr/>
      </xdr:nvCxnSpPr>
      <xdr:spPr>
        <a:xfrm>
          <a:off x="2019300" y="1001458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149225</xdr:rowOff>
    </xdr:from>
    <xdr:to>
      <xdr:col>6</xdr:col>
      <xdr:colOff>38100</xdr:colOff>
      <xdr:row>58</xdr:row>
      <xdr:rowOff>79375</xdr:rowOff>
    </xdr:to>
    <xdr:sp macro="" textlink="">
      <xdr:nvSpPr>
        <xdr:cNvPr id="197" name="楕円 196">
          <a:extLst>
            <a:ext uri="{FF2B5EF4-FFF2-40B4-BE49-F238E27FC236}">
              <a16:creationId xmlns:a16="http://schemas.microsoft.com/office/drawing/2014/main" id="{009D453A-D8B0-47E7-89CF-6061A59D13C2}"/>
            </a:ext>
          </a:extLst>
        </xdr:cNvPr>
        <xdr:cNvSpPr/>
      </xdr:nvSpPr>
      <xdr:spPr>
        <a:xfrm>
          <a:off x="1079500" y="992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28575</xdr:rowOff>
    </xdr:from>
    <xdr:to>
      <xdr:col>10</xdr:col>
      <xdr:colOff>114300</xdr:colOff>
      <xdr:row>58</xdr:row>
      <xdr:rowOff>70485</xdr:rowOff>
    </xdr:to>
    <xdr:cxnSp macro="">
      <xdr:nvCxnSpPr>
        <xdr:cNvPr id="198" name="直線コネクタ 197">
          <a:extLst>
            <a:ext uri="{FF2B5EF4-FFF2-40B4-BE49-F238E27FC236}">
              <a16:creationId xmlns:a16="http://schemas.microsoft.com/office/drawing/2014/main" id="{23595164-6A3A-4175-8DF6-95C8A97F7D75}"/>
            </a:ext>
          </a:extLst>
        </xdr:cNvPr>
        <xdr:cNvCxnSpPr/>
      </xdr:nvCxnSpPr>
      <xdr:spPr>
        <a:xfrm>
          <a:off x="1130300" y="997267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137177</xdr:rowOff>
    </xdr:from>
    <xdr:ext cx="405111" cy="259045"/>
    <xdr:sp macro="" textlink="">
      <xdr:nvSpPr>
        <xdr:cNvPr id="199" name="n_1aveValue【体育館・プール】&#10;有形固定資産減価償却率">
          <a:extLst>
            <a:ext uri="{FF2B5EF4-FFF2-40B4-BE49-F238E27FC236}">
              <a16:creationId xmlns:a16="http://schemas.microsoft.com/office/drawing/2014/main" id="{D3EEB5F9-BF60-47F5-945D-7BB56DBC2C02}"/>
            </a:ext>
          </a:extLst>
        </xdr:cNvPr>
        <xdr:cNvSpPr txBox="1"/>
      </xdr:nvSpPr>
      <xdr:spPr>
        <a:xfrm>
          <a:off x="3582044" y="1042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114317</xdr:rowOff>
    </xdr:from>
    <xdr:ext cx="405111" cy="259045"/>
    <xdr:sp macro="" textlink="">
      <xdr:nvSpPr>
        <xdr:cNvPr id="200" name="n_2aveValue【体育館・プール】&#10;有形固定資産減価償却率">
          <a:extLst>
            <a:ext uri="{FF2B5EF4-FFF2-40B4-BE49-F238E27FC236}">
              <a16:creationId xmlns:a16="http://schemas.microsoft.com/office/drawing/2014/main" id="{32CB8762-9713-42A9-BF33-87E766518E5C}"/>
            </a:ext>
          </a:extLst>
        </xdr:cNvPr>
        <xdr:cNvSpPr txBox="1"/>
      </xdr:nvSpPr>
      <xdr:spPr>
        <a:xfrm>
          <a:off x="2705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91457</xdr:rowOff>
    </xdr:from>
    <xdr:ext cx="405111" cy="259045"/>
    <xdr:sp macro="" textlink="">
      <xdr:nvSpPr>
        <xdr:cNvPr id="201" name="n_3aveValue【体育館・プール】&#10;有形固定資産減価償却率">
          <a:extLst>
            <a:ext uri="{FF2B5EF4-FFF2-40B4-BE49-F238E27FC236}">
              <a16:creationId xmlns:a16="http://schemas.microsoft.com/office/drawing/2014/main" id="{EF43BB9A-D967-4C21-92A4-7936A11D7986}"/>
            </a:ext>
          </a:extLst>
        </xdr:cNvPr>
        <xdr:cNvSpPr txBox="1"/>
      </xdr:nvSpPr>
      <xdr:spPr>
        <a:xfrm>
          <a:off x="181674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2" name="n_4aveValue【体育館・プール】&#10;有形固定資産減価償却率">
          <a:extLst>
            <a:ext uri="{FF2B5EF4-FFF2-40B4-BE49-F238E27FC236}">
              <a16:creationId xmlns:a16="http://schemas.microsoft.com/office/drawing/2014/main" id="{DC560E04-AE68-450D-95EE-E0DA0F51248F}"/>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40657</xdr:rowOff>
    </xdr:from>
    <xdr:ext cx="405111" cy="259045"/>
    <xdr:sp macro="" textlink="">
      <xdr:nvSpPr>
        <xdr:cNvPr id="203" name="n_1mainValue【体育館・プール】&#10;有形固定資産減価償却率">
          <a:extLst>
            <a:ext uri="{FF2B5EF4-FFF2-40B4-BE49-F238E27FC236}">
              <a16:creationId xmlns:a16="http://schemas.microsoft.com/office/drawing/2014/main" id="{1B376704-99BF-4F9C-8222-93104AC3445B}"/>
            </a:ext>
          </a:extLst>
        </xdr:cNvPr>
        <xdr:cNvSpPr txBox="1"/>
      </xdr:nvSpPr>
      <xdr:spPr>
        <a:xfrm>
          <a:off x="3582044" y="981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4462</xdr:rowOff>
    </xdr:from>
    <xdr:ext cx="405111" cy="259045"/>
    <xdr:sp macro="" textlink="">
      <xdr:nvSpPr>
        <xdr:cNvPr id="204" name="n_2mainValue【体育館・プール】&#10;有形固定資産減価償却率">
          <a:extLst>
            <a:ext uri="{FF2B5EF4-FFF2-40B4-BE49-F238E27FC236}">
              <a16:creationId xmlns:a16="http://schemas.microsoft.com/office/drawing/2014/main" id="{C03821BE-DF4B-4CEA-ADCE-61A09FBC14F8}"/>
            </a:ext>
          </a:extLst>
        </xdr:cNvPr>
        <xdr:cNvSpPr txBox="1"/>
      </xdr:nvSpPr>
      <xdr:spPr>
        <a:xfrm>
          <a:off x="270574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137812</xdr:rowOff>
    </xdr:from>
    <xdr:ext cx="405111" cy="259045"/>
    <xdr:sp macro="" textlink="">
      <xdr:nvSpPr>
        <xdr:cNvPr id="205" name="n_3mainValue【体育館・プール】&#10;有形固定資産減価償却率">
          <a:extLst>
            <a:ext uri="{FF2B5EF4-FFF2-40B4-BE49-F238E27FC236}">
              <a16:creationId xmlns:a16="http://schemas.microsoft.com/office/drawing/2014/main" id="{5C77CA0D-D93D-4503-AE3A-E0D4EDD7F958}"/>
            </a:ext>
          </a:extLst>
        </xdr:cNvPr>
        <xdr:cNvSpPr txBox="1"/>
      </xdr:nvSpPr>
      <xdr:spPr>
        <a:xfrm>
          <a:off x="1816744" y="9739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95902</xdr:rowOff>
    </xdr:from>
    <xdr:ext cx="405111" cy="259045"/>
    <xdr:sp macro="" textlink="">
      <xdr:nvSpPr>
        <xdr:cNvPr id="206" name="n_4mainValue【体育館・プール】&#10;有形固定資産減価償却率">
          <a:extLst>
            <a:ext uri="{FF2B5EF4-FFF2-40B4-BE49-F238E27FC236}">
              <a16:creationId xmlns:a16="http://schemas.microsoft.com/office/drawing/2014/main" id="{6351DC94-BD86-40CA-BFAB-3663F9634792}"/>
            </a:ext>
          </a:extLst>
        </xdr:cNvPr>
        <xdr:cNvSpPr txBox="1"/>
      </xdr:nvSpPr>
      <xdr:spPr>
        <a:xfrm>
          <a:off x="927744" y="969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37243FD2-E006-4C5E-A4A8-A1ABF1093FF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32239C72-4F79-46C9-8CE4-CD6BA7C21CC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D86492A-0CD2-413B-9257-1BBA047AC76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90E19FB-3E63-4FB9-8A7D-BC31FAF14A8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19AF4CAB-BDE5-467A-B858-8B3C4C91370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99BFDBC2-5B93-4990-9792-EBA01FC3409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F272D61-3B2C-4B5A-8D6E-128BE6837DF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FCE39966-E976-4167-A018-6EDA0871558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0203ACC-0109-46F3-AAE1-5BCC590DAB3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1DEA323-A025-44A3-BF6F-4F5BB7D167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7D3F1B5-DE32-463F-B502-6E00A7588A5F}"/>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57E15FF6-71A8-48F7-B4B2-EC69D19CC8FA}"/>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EF1B0BB-0B06-406B-9782-C66D98A8C6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27F4572C-DC66-4D21-B3D7-04BAE8B00EC5}"/>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4CC26016-DFB1-476C-8112-FE47A68EE25D}"/>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2F556D61-C8F7-41C6-92CD-D2D2DC885A1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CAD593F-4940-47E6-9E74-C13CD6CC73E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5DCFF01F-BF45-4BE2-B64F-C135CDBD6CC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2F6ADC83-5225-4B37-A14E-F455EB3E96F1}"/>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AD167A1D-06F7-45D0-BCAC-66B20AA6CA5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16CA111-0A23-45B1-8101-B82CB519EE1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FDD7706D-EA51-4927-90E8-C5699ABF959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EEB82F0-7158-4052-BAFB-A64186398DA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7C5B083A-5E40-4355-B09F-0CFB2A4C9476}"/>
            </a:ext>
          </a:extLst>
        </xdr:cNvPr>
        <xdr:cNvCxnSpPr/>
      </xdr:nvCxnSpPr>
      <xdr:spPr>
        <a:xfrm flipV="1">
          <a:off x="10476865" y="9713595"/>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6CE6F362-C162-43C1-BAA6-7E09A00750B9}"/>
            </a:ext>
          </a:extLst>
        </xdr:cNvPr>
        <xdr:cNvSpPr txBox="1"/>
      </xdr:nvSpPr>
      <xdr:spPr>
        <a:xfrm>
          <a:off x="10515600" y="1102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BF990B6C-EE68-4F9D-9495-19D1AC506F6B}"/>
            </a:ext>
          </a:extLst>
        </xdr:cNvPr>
        <xdr:cNvCxnSpPr/>
      </xdr:nvCxnSpPr>
      <xdr:spPr>
        <a:xfrm>
          <a:off x="10388600" y="110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1FAC5CD3-CF50-4868-BEB5-2F019CECC030}"/>
            </a:ext>
          </a:extLst>
        </xdr:cNvPr>
        <xdr:cNvSpPr txBox="1"/>
      </xdr:nvSpPr>
      <xdr:spPr>
        <a:xfrm>
          <a:off x="10515600" y="948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57CD5EE1-A270-4FBC-94F8-A3738D73DBAE}"/>
            </a:ext>
          </a:extLst>
        </xdr:cNvPr>
        <xdr:cNvCxnSpPr/>
      </xdr:nvCxnSpPr>
      <xdr:spPr>
        <a:xfrm>
          <a:off x="10388600" y="9713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22CD605D-7BA4-4E1A-93B9-39BB1D8C3F15}"/>
            </a:ext>
          </a:extLst>
        </xdr:cNvPr>
        <xdr:cNvSpPr txBox="1"/>
      </xdr:nvSpPr>
      <xdr:spPr>
        <a:xfrm>
          <a:off x="10515600" y="105657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FA3F2CA8-BF86-48ED-ADB7-08389AFED562}"/>
            </a:ext>
          </a:extLst>
        </xdr:cNvPr>
        <xdr:cNvSpPr/>
      </xdr:nvSpPr>
      <xdr:spPr>
        <a:xfrm>
          <a:off x="10426700" y="10714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839DB183-7B3F-48EB-AD0B-C7675BF41E37}"/>
            </a:ext>
          </a:extLst>
        </xdr:cNvPr>
        <xdr:cNvSpPr/>
      </xdr:nvSpPr>
      <xdr:spPr>
        <a:xfrm>
          <a:off x="9588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3C29D2FE-952B-4E09-9583-E43148C993E2}"/>
            </a:ext>
          </a:extLst>
        </xdr:cNvPr>
        <xdr:cNvSpPr/>
      </xdr:nvSpPr>
      <xdr:spPr>
        <a:xfrm>
          <a:off x="86995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28A855EE-09C5-4C68-926D-912A27C71C83}"/>
            </a:ext>
          </a:extLst>
        </xdr:cNvPr>
        <xdr:cNvSpPr/>
      </xdr:nvSpPr>
      <xdr:spPr>
        <a:xfrm>
          <a:off x="78105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C36B659C-3B17-4CBA-8C57-402AA66FC804}"/>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A99AF1-E87E-4224-B494-88884582D9F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06066A0-FAEB-4BEB-9280-D52BC84E2DDA}"/>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DAB44BD-2BDF-46FC-AEC0-D37F6D99A92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D0E04AA-2EFE-4D9D-AE40-8EA9D8F7678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4D0239-D9EC-4D58-986B-CDA7CF12CD4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33020</xdr:rowOff>
    </xdr:from>
    <xdr:to>
      <xdr:col>55</xdr:col>
      <xdr:colOff>50800</xdr:colOff>
      <xdr:row>63</xdr:row>
      <xdr:rowOff>134620</xdr:rowOff>
    </xdr:to>
    <xdr:sp macro="" textlink="">
      <xdr:nvSpPr>
        <xdr:cNvPr id="246" name="楕円 245">
          <a:extLst>
            <a:ext uri="{FF2B5EF4-FFF2-40B4-BE49-F238E27FC236}">
              <a16:creationId xmlns:a16="http://schemas.microsoft.com/office/drawing/2014/main" id="{92DFC7AF-7B76-4D7F-8C7B-AF1BC2F3ED9A}"/>
            </a:ext>
          </a:extLst>
        </xdr:cNvPr>
        <xdr:cNvSpPr/>
      </xdr:nvSpPr>
      <xdr:spPr>
        <a:xfrm>
          <a:off x="10426700" y="108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11447</xdr:rowOff>
    </xdr:from>
    <xdr:ext cx="469744" cy="259045"/>
    <xdr:sp macro="" textlink="">
      <xdr:nvSpPr>
        <xdr:cNvPr id="247" name="【体育館・プール】&#10;一人当たり面積該当値テキスト">
          <a:extLst>
            <a:ext uri="{FF2B5EF4-FFF2-40B4-BE49-F238E27FC236}">
              <a16:creationId xmlns:a16="http://schemas.microsoft.com/office/drawing/2014/main" id="{0DE502DA-3198-4D02-B9C1-49A54D787552}"/>
            </a:ext>
          </a:extLst>
        </xdr:cNvPr>
        <xdr:cNvSpPr txBox="1"/>
      </xdr:nvSpPr>
      <xdr:spPr>
        <a:xfrm>
          <a:off x="10515600" y="10812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34925</xdr:rowOff>
    </xdr:from>
    <xdr:to>
      <xdr:col>50</xdr:col>
      <xdr:colOff>165100</xdr:colOff>
      <xdr:row>63</xdr:row>
      <xdr:rowOff>136525</xdr:rowOff>
    </xdr:to>
    <xdr:sp macro="" textlink="">
      <xdr:nvSpPr>
        <xdr:cNvPr id="248" name="楕円 247">
          <a:extLst>
            <a:ext uri="{FF2B5EF4-FFF2-40B4-BE49-F238E27FC236}">
              <a16:creationId xmlns:a16="http://schemas.microsoft.com/office/drawing/2014/main" id="{FDD31074-B158-4921-B0C4-3634A388CFC3}"/>
            </a:ext>
          </a:extLst>
        </xdr:cNvPr>
        <xdr:cNvSpPr/>
      </xdr:nvSpPr>
      <xdr:spPr>
        <a:xfrm>
          <a:off x="9588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83820</xdr:rowOff>
    </xdr:from>
    <xdr:to>
      <xdr:col>55</xdr:col>
      <xdr:colOff>0</xdr:colOff>
      <xdr:row>63</xdr:row>
      <xdr:rowOff>85725</xdr:rowOff>
    </xdr:to>
    <xdr:cxnSp macro="">
      <xdr:nvCxnSpPr>
        <xdr:cNvPr id="249" name="直線コネクタ 248">
          <a:extLst>
            <a:ext uri="{FF2B5EF4-FFF2-40B4-BE49-F238E27FC236}">
              <a16:creationId xmlns:a16="http://schemas.microsoft.com/office/drawing/2014/main" id="{73B9AABB-4A51-4E17-9165-141DD78F1DC0}"/>
            </a:ext>
          </a:extLst>
        </xdr:cNvPr>
        <xdr:cNvCxnSpPr/>
      </xdr:nvCxnSpPr>
      <xdr:spPr>
        <a:xfrm flipV="1">
          <a:off x="9639300" y="1088517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34925</xdr:rowOff>
    </xdr:from>
    <xdr:to>
      <xdr:col>46</xdr:col>
      <xdr:colOff>38100</xdr:colOff>
      <xdr:row>63</xdr:row>
      <xdr:rowOff>136525</xdr:rowOff>
    </xdr:to>
    <xdr:sp macro="" textlink="">
      <xdr:nvSpPr>
        <xdr:cNvPr id="250" name="楕円 249">
          <a:extLst>
            <a:ext uri="{FF2B5EF4-FFF2-40B4-BE49-F238E27FC236}">
              <a16:creationId xmlns:a16="http://schemas.microsoft.com/office/drawing/2014/main" id="{37178A37-7A33-4057-8729-DA5C3DBBD23F}"/>
            </a:ext>
          </a:extLst>
        </xdr:cNvPr>
        <xdr:cNvSpPr/>
      </xdr:nvSpPr>
      <xdr:spPr>
        <a:xfrm>
          <a:off x="8699500" y="10836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85725</xdr:rowOff>
    </xdr:from>
    <xdr:to>
      <xdr:col>50</xdr:col>
      <xdr:colOff>114300</xdr:colOff>
      <xdr:row>63</xdr:row>
      <xdr:rowOff>85725</xdr:rowOff>
    </xdr:to>
    <xdr:cxnSp macro="">
      <xdr:nvCxnSpPr>
        <xdr:cNvPr id="251" name="直線コネクタ 250">
          <a:extLst>
            <a:ext uri="{FF2B5EF4-FFF2-40B4-BE49-F238E27FC236}">
              <a16:creationId xmlns:a16="http://schemas.microsoft.com/office/drawing/2014/main" id="{9B6AC514-4440-4C57-A664-19E67530C334}"/>
            </a:ext>
          </a:extLst>
        </xdr:cNvPr>
        <xdr:cNvCxnSpPr/>
      </xdr:nvCxnSpPr>
      <xdr:spPr>
        <a:xfrm>
          <a:off x="8750300" y="108870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36830</xdr:rowOff>
    </xdr:from>
    <xdr:to>
      <xdr:col>41</xdr:col>
      <xdr:colOff>101600</xdr:colOff>
      <xdr:row>63</xdr:row>
      <xdr:rowOff>138430</xdr:rowOff>
    </xdr:to>
    <xdr:sp macro="" textlink="">
      <xdr:nvSpPr>
        <xdr:cNvPr id="252" name="楕円 251">
          <a:extLst>
            <a:ext uri="{FF2B5EF4-FFF2-40B4-BE49-F238E27FC236}">
              <a16:creationId xmlns:a16="http://schemas.microsoft.com/office/drawing/2014/main" id="{464AA334-25F4-451D-9C1A-3FC7D1054EEC}"/>
            </a:ext>
          </a:extLst>
        </xdr:cNvPr>
        <xdr:cNvSpPr/>
      </xdr:nvSpPr>
      <xdr:spPr>
        <a:xfrm>
          <a:off x="7810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85725</xdr:rowOff>
    </xdr:from>
    <xdr:to>
      <xdr:col>45</xdr:col>
      <xdr:colOff>177800</xdr:colOff>
      <xdr:row>63</xdr:row>
      <xdr:rowOff>87630</xdr:rowOff>
    </xdr:to>
    <xdr:cxnSp macro="">
      <xdr:nvCxnSpPr>
        <xdr:cNvPr id="253" name="直線コネクタ 252">
          <a:extLst>
            <a:ext uri="{FF2B5EF4-FFF2-40B4-BE49-F238E27FC236}">
              <a16:creationId xmlns:a16="http://schemas.microsoft.com/office/drawing/2014/main" id="{B18DCF5C-7E3C-4319-84B3-2525DB5D695C}"/>
            </a:ext>
          </a:extLst>
        </xdr:cNvPr>
        <xdr:cNvCxnSpPr/>
      </xdr:nvCxnSpPr>
      <xdr:spPr>
        <a:xfrm flipV="1">
          <a:off x="7861300" y="108870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36830</xdr:rowOff>
    </xdr:from>
    <xdr:to>
      <xdr:col>36</xdr:col>
      <xdr:colOff>165100</xdr:colOff>
      <xdr:row>63</xdr:row>
      <xdr:rowOff>138430</xdr:rowOff>
    </xdr:to>
    <xdr:sp macro="" textlink="">
      <xdr:nvSpPr>
        <xdr:cNvPr id="254" name="楕円 253">
          <a:extLst>
            <a:ext uri="{FF2B5EF4-FFF2-40B4-BE49-F238E27FC236}">
              <a16:creationId xmlns:a16="http://schemas.microsoft.com/office/drawing/2014/main" id="{EAB357DA-A962-4DED-9B3E-62868120C3AC}"/>
            </a:ext>
          </a:extLst>
        </xdr:cNvPr>
        <xdr:cNvSpPr/>
      </xdr:nvSpPr>
      <xdr:spPr>
        <a:xfrm>
          <a:off x="6921500" y="1083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87630</xdr:rowOff>
    </xdr:from>
    <xdr:to>
      <xdr:col>41</xdr:col>
      <xdr:colOff>50800</xdr:colOff>
      <xdr:row>63</xdr:row>
      <xdr:rowOff>87630</xdr:rowOff>
    </xdr:to>
    <xdr:cxnSp macro="">
      <xdr:nvCxnSpPr>
        <xdr:cNvPr id="255" name="直線コネクタ 254">
          <a:extLst>
            <a:ext uri="{FF2B5EF4-FFF2-40B4-BE49-F238E27FC236}">
              <a16:creationId xmlns:a16="http://schemas.microsoft.com/office/drawing/2014/main" id="{680B152F-B945-40F4-ADF5-38FF1DB65A9E}"/>
            </a:ext>
          </a:extLst>
        </xdr:cNvPr>
        <xdr:cNvCxnSpPr/>
      </xdr:nvCxnSpPr>
      <xdr:spPr>
        <a:xfrm>
          <a:off x="6972300" y="1088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69DAFAA9-D3C5-464F-B377-51626844E399}"/>
            </a:ext>
          </a:extLst>
        </xdr:cNvPr>
        <xdr:cNvSpPr txBox="1"/>
      </xdr:nvSpPr>
      <xdr:spPr>
        <a:xfrm>
          <a:off x="93917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57F6AB4F-0DDF-4657-8C33-D2351E688BF4}"/>
            </a:ext>
          </a:extLst>
        </xdr:cNvPr>
        <xdr:cNvSpPr txBox="1"/>
      </xdr:nvSpPr>
      <xdr:spPr>
        <a:xfrm>
          <a:off x="8515427"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DA4ECDB5-4ADA-4064-BB9D-A1628918A997}"/>
            </a:ext>
          </a:extLst>
        </xdr:cNvPr>
        <xdr:cNvSpPr txBox="1"/>
      </xdr:nvSpPr>
      <xdr:spPr>
        <a:xfrm>
          <a:off x="76264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4F4FF0C7-A6F2-4AE0-ACBE-F53BB62CCFF3}"/>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127652</xdr:rowOff>
    </xdr:from>
    <xdr:ext cx="469744" cy="259045"/>
    <xdr:sp macro="" textlink="">
      <xdr:nvSpPr>
        <xdr:cNvPr id="260" name="n_1mainValue【体育館・プール】&#10;一人当たり面積">
          <a:extLst>
            <a:ext uri="{FF2B5EF4-FFF2-40B4-BE49-F238E27FC236}">
              <a16:creationId xmlns:a16="http://schemas.microsoft.com/office/drawing/2014/main" id="{858EA5C7-1803-401F-A350-85A44F0788B9}"/>
            </a:ext>
          </a:extLst>
        </xdr:cNvPr>
        <xdr:cNvSpPr txBox="1"/>
      </xdr:nvSpPr>
      <xdr:spPr>
        <a:xfrm>
          <a:off x="93917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127652</xdr:rowOff>
    </xdr:from>
    <xdr:ext cx="469744" cy="259045"/>
    <xdr:sp macro="" textlink="">
      <xdr:nvSpPr>
        <xdr:cNvPr id="261" name="n_2mainValue【体育館・プール】&#10;一人当たり面積">
          <a:extLst>
            <a:ext uri="{FF2B5EF4-FFF2-40B4-BE49-F238E27FC236}">
              <a16:creationId xmlns:a16="http://schemas.microsoft.com/office/drawing/2014/main" id="{4C228D53-78FD-45F3-9347-2F1DBFF64CBB}"/>
            </a:ext>
          </a:extLst>
        </xdr:cNvPr>
        <xdr:cNvSpPr txBox="1"/>
      </xdr:nvSpPr>
      <xdr:spPr>
        <a:xfrm>
          <a:off x="8515427" y="1092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129557</xdr:rowOff>
    </xdr:from>
    <xdr:ext cx="469744" cy="259045"/>
    <xdr:sp macro="" textlink="">
      <xdr:nvSpPr>
        <xdr:cNvPr id="262" name="n_3mainValue【体育館・プール】&#10;一人当たり面積">
          <a:extLst>
            <a:ext uri="{FF2B5EF4-FFF2-40B4-BE49-F238E27FC236}">
              <a16:creationId xmlns:a16="http://schemas.microsoft.com/office/drawing/2014/main" id="{F90E5F23-12A2-4073-B156-538E05053B8E}"/>
            </a:ext>
          </a:extLst>
        </xdr:cNvPr>
        <xdr:cNvSpPr txBox="1"/>
      </xdr:nvSpPr>
      <xdr:spPr>
        <a:xfrm>
          <a:off x="7626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129557</xdr:rowOff>
    </xdr:from>
    <xdr:ext cx="469744" cy="259045"/>
    <xdr:sp macro="" textlink="">
      <xdr:nvSpPr>
        <xdr:cNvPr id="263" name="n_4mainValue【体育館・プール】&#10;一人当たり面積">
          <a:extLst>
            <a:ext uri="{FF2B5EF4-FFF2-40B4-BE49-F238E27FC236}">
              <a16:creationId xmlns:a16="http://schemas.microsoft.com/office/drawing/2014/main" id="{922B18D7-1ABA-4ED6-9921-5311AD62D43E}"/>
            </a:ext>
          </a:extLst>
        </xdr:cNvPr>
        <xdr:cNvSpPr txBox="1"/>
      </xdr:nvSpPr>
      <xdr:spPr>
        <a:xfrm>
          <a:off x="6737427" y="1093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AFC8673-3492-4072-859C-04D6B799D9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A35580E-CADE-4B59-AA57-0A6F9919FF5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6BEE13EC-EBBB-4FB4-98F5-75D3FA07DBC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4A4037E0-67FF-4213-9D15-6C4DFFD25DA8}"/>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2D629C9-DDEE-4065-8371-0885DEF35E1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473BAA9-C59C-499B-ACE4-09C46FD5697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C65E9C5-AF09-455E-BF6F-C028034CAFE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B9D11ED-651C-426A-90DA-493AFDB104A9}"/>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0A8545C-5028-45E1-AB4B-CC32DEA608C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4A9AE06C-7CDD-4A75-8769-AE3B991813C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B8E2FFD-2DE5-4737-BA7A-D155ACDA78EF}"/>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FB2D27BC-3FEE-4CC4-B83E-C6CFDD7B3667}"/>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DEFF5EA3-01D7-481D-84C5-05D9A5FFB06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103D9F68-64CC-4B80-9919-296D9120AE9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A824B28-2BA0-4796-9BFE-954EFED579B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D228010-754A-4275-AC99-CBA6B89A341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91F163AD-B747-4A2A-8195-C3C77F939732}"/>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8753CCA7-0DC1-404D-AFA9-E9D9A557472B}"/>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8B8386D-2456-4B5B-9039-622C0344808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DE34538-2B01-4144-A938-B2957C88855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57B6D510-9B74-4A37-80DB-DF966ECDE7C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9EC23BAC-B2B8-43A0-8F63-5BE6CAAF7016}"/>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7D78AA2E-B2F3-4138-AF87-7F748C206012}"/>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1423C8B5-3E3A-45BA-A25A-9E7958E392E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2131FDE7-1C2A-49DB-9F8B-3442FEB5E7F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B1E7E462-5E9C-4A7A-BDC4-6164FFB9DC2F}"/>
            </a:ext>
          </a:extLst>
        </xdr:cNvPr>
        <xdr:cNvCxnSpPr/>
      </xdr:nvCxnSpPr>
      <xdr:spPr>
        <a:xfrm flipV="1">
          <a:off x="4634865" y="1343242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EE70F6DC-77E0-485F-B41C-A4270B4F7D9A}"/>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C8182F5A-DE8E-47FD-90ED-2A881DCF2281}"/>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F8C7E89C-2D29-4264-B92A-C2648A28C7C4}"/>
            </a:ext>
          </a:extLst>
        </xdr:cNvPr>
        <xdr:cNvSpPr txBox="1"/>
      </xdr:nvSpPr>
      <xdr:spPr>
        <a:xfrm>
          <a:off x="4673600" y="1320765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AA065C5D-AFD3-4CD3-BA7B-E064BE24BF8B}"/>
            </a:ext>
          </a:extLst>
        </xdr:cNvPr>
        <xdr:cNvCxnSpPr/>
      </xdr:nvCxnSpPr>
      <xdr:spPr>
        <a:xfrm>
          <a:off x="4546600" y="13432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29408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0A8FDA00-5DC8-4CC6-A33F-F5880C667BA1}"/>
            </a:ext>
          </a:extLst>
        </xdr:cNvPr>
        <xdr:cNvSpPr txBox="1"/>
      </xdr:nvSpPr>
      <xdr:spPr>
        <a:xfrm>
          <a:off x="4673600" y="1425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C07D46FC-59B4-47C4-B2F1-405415BBE97D}"/>
            </a:ext>
          </a:extLst>
        </xdr:cNvPr>
        <xdr:cNvSpPr/>
      </xdr:nvSpPr>
      <xdr:spPr>
        <a:xfrm>
          <a:off x="4584700" y="1428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5820D83C-CF77-4756-B7C4-47C97779FF05}"/>
            </a:ext>
          </a:extLst>
        </xdr:cNvPr>
        <xdr:cNvSpPr/>
      </xdr:nvSpPr>
      <xdr:spPr>
        <a:xfrm>
          <a:off x="3746500" y="1427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2338CA60-02C5-4CEF-BBFC-AFB61B72CF62}"/>
            </a:ext>
          </a:extLst>
        </xdr:cNvPr>
        <xdr:cNvSpPr/>
      </xdr:nvSpPr>
      <xdr:spPr>
        <a:xfrm>
          <a:off x="2857500" y="1425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BA670372-ABA0-4FA2-A9D5-A0B12B9C881C}"/>
            </a:ext>
          </a:extLst>
        </xdr:cNvPr>
        <xdr:cNvSpPr/>
      </xdr:nvSpPr>
      <xdr:spPr>
        <a:xfrm>
          <a:off x="1968500" y="1422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9" name="フローチャート: 判断 298">
          <a:extLst>
            <a:ext uri="{FF2B5EF4-FFF2-40B4-BE49-F238E27FC236}">
              <a16:creationId xmlns:a16="http://schemas.microsoft.com/office/drawing/2014/main" id="{006D083C-767F-4EB6-AD60-6DBEBF063D2C}"/>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175795E-5774-4059-B928-612431A5051B}"/>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003511C-F0B5-40D6-8CBE-380A2738DDE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5AAB2B0-CFCC-49A2-B17A-67A3365F1B11}"/>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D7DFDD34-8A1D-4F76-AEEC-39BED164319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F3BE327E-73ED-465A-ADF9-2115C5829F6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31387</xdr:rowOff>
    </xdr:from>
    <xdr:to>
      <xdr:col>24</xdr:col>
      <xdr:colOff>114300</xdr:colOff>
      <xdr:row>83</xdr:row>
      <xdr:rowOff>132987</xdr:rowOff>
    </xdr:to>
    <xdr:sp macro="" textlink="">
      <xdr:nvSpPr>
        <xdr:cNvPr id="305" name="楕円 304">
          <a:extLst>
            <a:ext uri="{FF2B5EF4-FFF2-40B4-BE49-F238E27FC236}">
              <a16:creationId xmlns:a16="http://schemas.microsoft.com/office/drawing/2014/main" id="{D7697A74-26D6-4095-89E1-DF3A9408031E}"/>
            </a:ext>
          </a:extLst>
        </xdr:cNvPr>
        <xdr:cNvSpPr/>
      </xdr:nvSpPr>
      <xdr:spPr>
        <a:xfrm>
          <a:off x="4584700" y="1426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54264</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E8E2A8A0-5ADA-4C1C-8FA5-929063BE156F}"/>
            </a:ext>
          </a:extLst>
        </xdr:cNvPr>
        <xdr:cNvSpPr txBox="1"/>
      </xdr:nvSpPr>
      <xdr:spPr>
        <a:xfrm>
          <a:off x="4673600" y="1411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155484</xdr:rowOff>
    </xdr:from>
    <xdr:to>
      <xdr:col>20</xdr:col>
      <xdr:colOff>38100</xdr:colOff>
      <xdr:row>83</xdr:row>
      <xdr:rowOff>85634</xdr:rowOff>
    </xdr:to>
    <xdr:sp macro="" textlink="">
      <xdr:nvSpPr>
        <xdr:cNvPr id="307" name="楕円 306">
          <a:extLst>
            <a:ext uri="{FF2B5EF4-FFF2-40B4-BE49-F238E27FC236}">
              <a16:creationId xmlns:a16="http://schemas.microsoft.com/office/drawing/2014/main" id="{7B9CB5BF-B6C9-4FC8-A863-D968D4B2DA6B}"/>
            </a:ext>
          </a:extLst>
        </xdr:cNvPr>
        <xdr:cNvSpPr/>
      </xdr:nvSpPr>
      <xdr:spPr>
        <a:xfrm>
          <a:off x="3746500" y="1421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34834</xdr:rowOff>
    </xdr:from>
    <xdr:to>
      <xdr:col>24</xdr:col>
      <xdr:colOff>63500</xdr:colOff>
      <xdr:row>83</xdr:row>
      <xdr:rowOff>82187</xdr:rowOff>
    </xdr:to>
    <xdr:cxnSp macro="">
      <xdr:nvCxnSpPr>
        <xdr:cNvPr id="308" name="直線コネクタ 307">
          <a:extLst>
            <a:ext uri="{FF2B5EF4-FFF2-40B4-BE49-F238E27FC236}">
              <a16:creationId xmlns:a16="http://schemas.microsoft.com/office/drawing/2014/main" id="{A5D7DFDC-6369-4967-A977-7A8703480160}"/>
            </a:ext>
          </a:extLst>
        </xdr:cNvPr>
        <xdr:cNvCxnSpPr/>
      </xdr:nvCxnSpPr>
      <xdr:spPr>
        <a:xfrm>
          <a:off x="3797300" y="14265184"/>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108131</xdr:rowOff>
    </xdr:from>
    <xdr:to>
      <xdr:col>15</xdr:col>
      <xdr:colOff>101600</xdr:colOff>
      <xdr:row>83</xdr:row>
      <xdr:rowOff>38281</xdr:rowOff>
    </xdr:to>
    <xdr:sp macro="" textlink="">
      <xdr:nvSpPr>
        <xdr:cNvPr id="309" name="楕円 308">
          <a:extLst>
            <a:ext uri="{FF2B5EF4-FFF2-40B4-BE49-F238E27FC236}">
              <a16:creationId xmlns:a16="http://schemas.microsoft.com/office/drawing/2014/main" id="{99595221-11B1-4A8E-9735-9DBA1F446D6C}"/>
            </a:ext>
          </a:extLst>
        </xdr:cNvPr>
        <xdr:cNvSpPr/>
      </xdr:nvSpPr>
      <xdr:spPr>
        <a:xfrm>
          <a:off x="2857500" y="1416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158931</xdr:rowOff>
    </xdr:from>
    <xdr:to>
      <xdr:col>19</xdr:col>
      <xdr:colOff>177800</xdr:colOff>
      <xdr:row>83</xdr:row>
      <xdr:rowOff>34834</xdr:rowOff>
    </xdr:to>
    <xdr:cxnSp macro="">
      <xdr:nvCxnSpPr>
        <xdr:cNvPr id="310" name="直線コネクタ 309">
          <a:extLst>
            <a:ext uri="{FF2B5EF4-FFF2-40B4-BE49-F238E27FC236}">
              <a16:creationId xmlns:a16="http://schemas.microsoft.com/office/drawing/2014/main" id="{4D59411A-D0B8-4F12-AEBE-748A2E9CC4D9}"/>
            </a:ext>
          </a:extLst>
        </xdr:cNvPr>
        <xdr:cNvCxnSpPr/>
      </xdr:nvCxnSpPr>
      <xdr:spPr>
        <a:xfrm>
          <a:off x="2908300" y="14217831"/>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59145</xdr:rowOff>
    </xdr:from>
    <xdr:to>
      <xdr:col>10</xdr:col>
      <xdr:colOff>165100</xdr:colOff>
      <xdr:row>82</xdr:row>
      <xdr:rowOff>160745</xdr:rowOff>
    </xdr:to>
    <xdr:sp macro="" textlink="">
      <xdr:nvSpPr>
        <xdr:cNvPr id="311" name="楕円 310">
          <a:extLst>
            <a:ext uri="{FF2B5EF4-FFF2-40B4-BE49-F238E27FC236}">
              <a16:creationId xmlns:a16="http://schemas.microsoft.com/office/drawing/2014/main" id="{B9012421-91D6-458F-8CD7-E8E6EAAF13DB}"/>
            </a:ext>
          </a:extLst>
        </xdr:cNvPr>
        <xdr:cNvSpPr/>
      </xdr:nvSpPr>
      <xdr:spPr>
        <a:xfrm>
          <a:off x="1968500" y="141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109945</xdr:rowOff>
    </xdr:from>
    <xdr:to>
      <xdr:col>15</xdr:col>
      <xdr:colOff>50800</xdr:colOff>
      <xdr:row>82</xdr:row>
      <xdr:rowOff>158931</xdr:rowOff>
    </xdr:to>
    <xdr:cxnSp macro="">
      <xdr:nvCxnSpPr>
        <xdr:cNvPr id="312" name="直線コネクタ 311">
          <a:extLst>
            <a:ext uri="{FF2B5EF4-FFF2-40B4-BE49-F238E27FC236}">
              <a16:creationId xmlns:a16="http://schemas.microsoft.com/office/drawing/2014/main" id="{A6C453C6-D1AD-4824-BE55-365652AF6C96}"/>
            </a:ext>
          </a:extLst>
        </xdr:cNvPr>
        <xdr:cNvCxnSpPr/>
      </xdr:nvCxnSpPr>
      <xdr:spPr>
        <a:xfrm>
          <a:off x="2019300" y="1416884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19957</xdr:rowOff>
    </xdr:from>
    <xdr:to>
      <xdr:col>6</xdr:col>
      <xdr:colOff>38100</xdr:colOff>
      <xdr:row>82</xdr:row>
      <xdr:rowOff>121557</xdr:rowOff>
    </xdr:to>
    <xdr:sp macro="" textlink="">
      <xdr:nvSpPr>
        <xdr:cNvPr id="313" name="楕円 312">
          <a:extLst>
            <a:ext uri="{FF2B5EF4-FFF2-40B4-BE49-F238E27FC236}">
              <a16:creationId xmlns:a16="http://schemas.microsoft.com/office/drawing/2014/main" id="{99AC91ED-5612-42D4-B43C-59188F7EE25F}"/>
            </a:ext>
          </a:extLst>
        </xdr:cNvPr>
        <xdr:cNvSpPr/>
      </xdr:nvSpPr>
      <xdr:spPr>
        <a:xfrm>
          <a:off x="1079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70757</xdr:rowOff>
    </xdr:from>
    <xdr:to>
      <xdr:col>10</xdr:col>
      <xdr:colOff>114300</xdr:colOff>
      <xdr:row>82</xdr:row>
      <xdr:rowOff>109945</xdr:rowOff>
    </xdr:to>
    <xdr:cxnSp macro="">
      <xdr:nvCxnSpPr>
        <xdr:cNvPr id="314" name="直線コネクタ 313">
          <a:extLst>
            <a:ext uri="{FF2B5EF4-FFF2-40B4-BE49-F238E27FC236}">
              <a16:creationId xmlns:a16="http://schemas.microsoft.com/office/drawing/2014/main" id="{FA87AB62-F5DA-4E4C-B568-639E514920EC}"/>
            </a:ext>
          </a:extLst>
        </xdr:cNvPr>
        <xdr:cNvCxnSpPr/>
      </xdr:nvCxnSpPr>
      <xdr:spPr>
        <a:xfrm>
          <a:off x="1130300" y="1412965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135545</xdr:rowOff>
    </xdr:from>
    <xdr:ext cx="405111" cy="259045"/>
    <xdr:sp macro="" textlink="">
      <xdr:nvSpPr>
        <xdr:cNvPr id="315" name="n_1aveValue【福祉施設】&#10;有形固定資産減価償却率">
          <a:extLst>
            <a:ext uri="{FF2B5EF4-FFF2-40B4-BE49-F238E27FC236}">
              <a16:creationId xmlns:a16="http://schemas.microsoft.com/office/drawing/2014/main" id="{2362BF7B-FAB8-41D7-963B-FEEA6260F246}"/>
            </a:ext>
          </a:extLst>
        </xdr:cNvPr>
        <xdr:cNvSpPr txBox="1"/>
      </xdr:nvSpPr>
      <xdr:spPr>
        <a:xfrm>
          <a:off x="3582044" y="1436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120848</xdr:rowOff>
    </xdr:from>
    <xdr:ext cx="405111" cy="259045"/>
    <xdr:sp macro="" textlink="">
      <xdr:nvSpPr>
        <xdr:cNvPr id="316" name="n_2aveValue【福祉施設】&#10;有形固定資産減価償却率">
          <a:extLst>
            <a:ext uri="{FF2B5EF4-FFF2-40B4-BE49-F238E27FC236}">
              <a16:creationId xmlns:a16="http://schemas.microsoft.com/office/drawing/2014/main" id="{0992374D-2E1E-4701-BC33-965AD481897B}"/>
            </a:ext>
          </a:extLst>
        </xdr:cNvPr>
        <xdr:cNvSpPr txBox="1"/>
      </xdr:nvSpPr>
      <xdr:spPr>
        <a:xfrm>
          <a:off x="2705744" y="14351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89825</xdr:rowOff>
    </xdr:from>
    <xdr:ext cx="405111" cy="259045"/>
    <xdr:sp macro="" textlink="">
      <xdr:nvSpPr>
        <xdr:cNvPr id="317" name="n_3aveValue【福祉施設】&#10;有形固定資産減価償却率">
          <a:extLst>
            <a:ext uri="{FF2B5EF4-FFF2-40B4-BE49-F238E27FC236}">
              <a16:creationId xmlns:a16="http://schemas.microsoft.com/office/drawing/2014/main" id="{E40C4045-359C-4AE0-9DE3-141D8FFB51B4}"/>
            </a:ext>
          </a:extLst>
        </xdr:cNvPr>
        <xdr:cNvSpPr txBox="1"/>
      </xdr:nvSpPr>
      <xdr:spPr>
        <a:xfrm>
          <a:off x="1816744" y="14320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8" name="n_4aveValue【福祉施設】&#10;有形固定資産減価償却率">
          <a:extLst>
            <a:ext uri="{FF2B5EF4-FFF2-40B4-BE49-F238E27FC236}">
              <a16:creationId xmlns:a16="http://schemas.microsoft.com/office/drawing/2014/main" id="{787C4D8D-0417-4161-93CE-D6EF7AAD87E5}"/>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102161</xdr:rowOff>
    </xdr:from>
    <xdr:ext cx="405111" cy="259045"/>
    <xdr:sp macro="" textlink="">
      <xdr:nvSpPr>
        <xdr:cNvPr id="319" name="n_1mainValue【福祉施設】&#10;有形固定資産減価償却率">
          <a:extLst>
            <a:ext uri="{FF2B5EF4-FFF2-40B4-BE49-F238E27FC236}">
              <a16:creationId xmlns:a16="http://schemas.microsoft.com/office/drawing/2014/main" id="{D6F2F944-1B27-4418-A30C-B502EF8A41DA}"/>
            </a:ext>
          </a:extLst>
        </xdr:cNvPr>
        <xdr:cNvSpPr txBox="1"/>
      </xdr:nvSpPr>
      <xdr:spPr>
        <a:xfrm>
          <a:off x="3582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54808</xdr:rowOff>
    </xdr:from>
    <xdr:ext cx="405111" cy="259045"/>
    <xdr:sp macro="" textlink="">
      <xdr:nvSpPr>
        <xdr:cNvPr id="320" name="n_2mainValue【福祉施設】&#10;有形固定資産減価償却率">
          <a:extLst>
            <a:ext uri="{FF2B5EF4-FFF2-40B4-BE49-F238E27FC236}">
              <a16:creationId xmlns:a16="http://schemas.microsoft.com/office/drawing/2014/main" id="{826E7BE3-72E4-4738-AE81-3B430D6DE224}"/>
            </a:ext>
          </a:extLst>
        </xdr:cNvPr>
        <xdr:cNvSpPr txBox="1"/>
      </xdr:nvSpPr>
      <xdr:spPr>
        <a:xfrm>
          <a:off x="2705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5822</xdr:rowOff>
    </xdr:from>
    <xdr:ext cx="405111" cy="259045"/>
    <xdr:sp macro="" textlink="">
      <xdr:nvSpPr>
        <xdr:cNvPr id="321" name="n_3mainValue【福祉施設】&#10;有形固定資産減価償却率">
          <a:extLst>
            <a:ext uri="{FF2B5EF4-FFF2-40B4-BE49-F238E27FC236}">
              <a16:creationId xmlns:a16="http://schemas.microsoft.com/office/drawing/2014/main" id="{279DFE98-82F9-453B-8422-7B12B5904233}"/>
            </a:ext>
          </a:extLst>
        </xdr:cNvPr>
        <xdr:cNvSpPr txBox="1"/>
      </xdr:nvSpPr>
      <xdr:spPr>
        <a:xfrm>
          <a:off x="1816744" y="1389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138084</xdr:rowOff>
    </xdr:from>
    <xdr:ext cx="405111" cy="259045"/>
    <xdr:sp macro="" textlink="">
      <xdr:nvSpPr>
        <xdr:cNvPr id="322" name="n_4mainValue【福祉施設】&#10;有形固定資産減価償却率">
          <a:extLst>
            <a:ext uri="{FF2B5EF4-FFF2-40B4-BE49-F238E27FC236}">
              <a16:creationId xmlns:a16="http://schemas.microsoft.com/office/drawing/2014/main" id="{A8977D85-9D27-41A1-9C63-2F3A1D8F9575}"/>
            </a:ext>
          </a:extLst>
        </xdr:cNvPr>
        <xdr:cNvSpPr txBox="1"/>
      </xdr:nvSpPr>
      <xdr:spPr>
        <a:xfrm>
          <a:off x="927744" y="1385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A837606B-8BBA-4B0D-8401-051413E65FD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A0E98729-2C0B-4E79-A48E-9CF6DF2B2E9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468CE69-5E77-4498-BBEE-2A51E9ACA1C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88DA913B-9400-4051-A959-AB16CDCBF5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D5EAFCCC-DB66-4F1F-8C10-E50B5227A2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91256EF1-A783-44C5-AB13-B81CAE696E1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DF8D323A-CBB1-462F-A189-C0C16D152CB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75B16B21-1F94-44D3-8454-E2D09297FFE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32E81F4A-3334-4A02-AD60-6F8D2CFD0E9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AFBCD147-8F2D-44C6-9CC8-9343699B0A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7248ED93-AA21-404A-A996-86E6ACEBB0A3}"/>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1BC554E9-6BB5-40BC-BB67-E294BF8E3937}"/>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77DD5514-636A-4EC1-9C26-D6FFB8E4D8E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DF0934D7-9860-4D48-AA57-CDF0895C7B1D}"/>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9927A275-C804-4271-8FD0-363FC2CB5DA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557663E4-CAEC-40D1-895F-570E42E533C2}"/>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4282D873-A3C7-4C9A-8308-2AC5FD29799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52E09056-23CE-43E5-AC39-A3F31FC0C585}"/>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849FF97B-E70D-4ADF-9066-BA0277EC288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53A763C9-71CD-4225-AEFA-51E241784098}"/>
            </a:ext>
          </a:extLst>
        </xdr:cNvPr>
        <xdr:cNvCxnSpPr/>
      </xdr:nvCxnSpPr>
      <xdr:spPr>
        <a:xfrm flipV="1">
          <a:off x="10476865" y="13434061"/>
          <a:ext cx="0" cy="1217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53682E86-7146-4D9A-A1E5-CFC53D878B19}"/>
            </a:ext>
          </a:extLst>
        </xdr:cNvPr>
        <xdr:cNvSpPr txBox="1"/>
      </xdr:nvSpPr>
      <xdr:spPr>
        <a:xfrm>
          <a:off x="10515600" y="1465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5C89C860-0B3A-4BE2-BDE8-F6E43B924AB4}"/>
            </a:ext>
          </a:extLst>
        </xdr:cNvPr>
        <xdr:cNvCxnSpPr/>
      </xdr:nvCxnSpPr>
      <xdr:spPr>
        <a:xfrm>
          <a:off x="10388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611E3AED-E4B4-430B-BEFE-175905F28AF0}"/>
            </a:ext>
          </a:extLst>
        </xdr:cNvPr>
        <xdr:cNvSpPr txBox="1"/>
      </xdr:nvSpPr>
      <xdr:spPr>
        <a:xfrm>
          <a:off x="10515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76B3DC4A-8A9D-49AE-9A89-CE7A966016E8}"/>
            </a:ext>
          </a:extLst>
        </xdr:cNvPr>
        <xdr:cNvCxnSpPr/>
      </xdr:nvCxnSpPr>
      <xdr:spPr>
        <a:xfrm>
          <a:off x="10388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BFE01A5D-4020-49CB-A884-661888F3D3E8}"/>
            </a:ext>
          </a:extLst>
        </xdr:cNvPr>
        <xdr:cNvSpPr txBox="1"/>
      </xdr:nvSpPr>
      <xdr:spPr>
        <a:xfrm>
          <a:off x="10515600" y="14097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D56E26F3-A1D1-479A-B96A-80ACED243C3E}"/>
            </a:ext>
          </a:extLst>
        </xdr:cNvPr>
        <xdr:cNvSpPr/>
      </xdr:nvSpPr>
      <xdr:spPr>
        <a:xfrm>
          <a:off x="104267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0942840B-8965-432C-B302-5065EFB1184E}"/>
            </a:ext>
          </a:extLst>
        </xdr:cNvPr>
        <xdr:cNvSpPr/>
      </xdr:nvSpPr>
      <xdr:spPr>
        <a:xfrm>
          <a:off x="9588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057D8A00-7DA8-4C3B-8A13-8AD21BB52BBF}"/>
            </a:ext>
          </a:extLst>
        </xdr:cNvPr>
        <xdr:cNvSpPr/>
      </xdr:nvSpPr>
      <xdr:spPr>
        <a:xfrm>
          <a:off x="8699500" y="1424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12A1A4F2-704B-45C2-B92B-4FD94C861CE0}"/>
            </a:ext>
          </a:extLst>
        </xdr:cNvPr>
        <xdr:cNvSpPr/>
      </xdr:nvSpPr>
      <xdr:spPr>
        <a:xfrm>
          <a:off x="7810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81</xdr:row>
      <xdr:rowOff>84455</xdr:rowOff>
    </xdr:from>
    <xdr:to>
      <xdr:col>36</xdr:col>
      <xdr:colOff>165100</xdr:colOff>
      <xdr:row>82</xdr:row>
      <xdr:rowOff>14605</xdr:rowOff>
    </xdr:to>
    <xdr:sp macro="" textlink="">
      <xdr:nvSpPr>
        <xdr:cNvPr id="352" name="フローチャート: 判断 351">
          <a:extLst>
            <a:ext uri="{FF2B5EF4-FFF2-40B4-BE49-F238E27FC236}">
              <a16:creationId xmlns:a16="http://schemas.microsoft.com/office/drawing/2014/main" id="{11520711-2DE5-4CFD-9EC8-4B747B3F8E71}"/>
            </a:ext>
          </a:extLst>
        </xdr:cNvPr>
        <xdr:cNvSpPr/>
      </xdr:nvSpPr>
      <xdr:spPr>
        <a:xfrm>
          <a:off x="6921500" y="13971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09B92EC-58F4-4BF8-B77B-1778FBB1BB4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9E26C3-FD88-46F2-B8E6-17223FD39C1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E648971-C8F5-475D-B40D-BB4FC00865A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D10322F-AD72-451A-8489-2F7ECCDB9B8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B5C47FA5-CBBB-4A5D-8B6A-A647E1132EDA}"/>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153036</xdr:rowOff>
    </xdr:from>
    <xdr:to>
      <xdr:col>55</xdr:col>
      <xdr:colOff>50800</xdr:colOff>
      <xdr:row>84</xdr:row>
      <xdr:rowOff>83186</xdr:rowOff>
    </xdr:to>
    <xdr:sp macro="" textlink="">
      <xdr:nvSpPr>
        <xdr:cNvPr id="358" name="楕円 357">
          <a:extLst>
            <a:ext uri="{FF2B5EF4-FFF2-40B4-BE49-F238E27FC236}">
              <a16:creationId xmlns:a16="http://schemas.microsoft.com/office/drawing/2014/main" id="{C37FA5E2-F6D9-463C-9D2F-7F8E8F519C9A}"/>
            </a:ext>
          </a:extLst>
        </xdr:cNvPr>
        <xdr:cNvSpPr/>
      </xdr:nvSpPr>
      <xdr:spPr>
        <a:xfrm>
          <a:off x="104267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131463</xdr:rowOff>
    </xdr:from>
    <xdr:ext cx="469744" cy="259045"/>
    <xdr:sp macro="" textlink="">
      <xdr:nvSpPr>
        <xdr:cNvPr id="359" name="【福祉施設】&#10;一人当たり面積該当値テキスト">
          <a:extLst>
            <a:ext uri="{FF2B5EF4-FFF2-40B4-BE49-F238E27FC236}">
              <a16:creationId xmlns:a16="http://schemas.microsoft.com/office/drawing/2014/main" id="{E56373D2-D8DD-4853-AAE3-2F0A116A46F2}"/>
            </a:ext>
          </a:extLst>
        </xdr:cNvPr>
        <xdr:cNvSpPr txBox="1"/>
      </xdr:nvSpPr>
      <xdr:spPr>
        <a:xfrm>
          <a:off x="10515600" y="1436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153036</xdr:rowOff>
    </xdr:from>
    <xdr:to>
      <xdr:col>50</xdr:col>
      <xdr:colOff>165100</xdr:colOff>
      <xdr:row>84</xdr:row>
      <xdr:rowOff>83186</xdr:rowOff>
    </xdr:to>
    <xdr:sp macro="" textlink="">
      <xdr:nvSpPr>
        <xdr:cNvPr id="360" name="楕円 359">
          <a:extLst>
            <a:ext uri="{FF2B5EF4-FFF2-40B4-BE49-F238E27FC236}">
              <a16:creationId xmlns:a16="http://schemas.microsoft.com/office/drawing/2014/main" id="{8383C692-C972-49EC-9178-9B7055793A1D}"/>
            </a:ext>
          </a:extLst>
        </xdr:cNvPr>
        <xdr:cNvSpPr/>
      </xdr:nvSpPr>
      <xdr:spPr>
        <a:xfrm>
          <a:off x="9588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32386</xdr:rowOff>
    </xdr:from>
    <xdr:to>
      <xdr:col>55</xdr:col>
      <xdr:colOff>0</xdr:colOff>
      <xdr:row>84</xdr:row>
      <xdr:rowOff>32386</xdr:rowOff>
    </xdr:to>
    <xdr:cxnSp macro="">
      <xdr:nvCxnSpPr>
        <xdr:cNvPr id="361" name="直線コネクタ 360">
          <a:extLst>
            <a:ext uri="{FF2B5EF4-FFF2-40B4-BE49-F238E27FC236}">
              <a16:creationId xmlns:a16="http://schemas.microsoft.com/office/drawing/2014/main" id="{32AAA257-68CE-46DD-BB27-1B5FF61508CC}"/>
            </a:ext>
          </a:extLst>
        </xdr:cNvPr>
        <xdr:cNvCxnSpPr/>
      </xdr:nvCxnSpPr>
      <xdr:spPr>
        <a:xfrm>
          <a:off x="9639300" y="144341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158750</xdr:rowOff>
    </xdr:from>
    <xdr:to>
      <xdr:col>46</xdr:col>
      <xdr:colOff>38100</xdr:colOff>
      <xdr:row>84</xdr:row>
      <xdr:rowOff>88900</xdr:rowOff>
    </xdr:to>
    <xdr:sp macro="" textlink="">
      <xdr:nvSpPr>
        <xdr:cNvPr id="362" name="楕円 361">
          <a:extLst>
            <a:ext uri="{FF2B5EF4-FFF2-40B4-BE49-F238E27FC236}">
              <a16:creationId xmlns:a16="http://schemas.microsoft.com/office/drawing/2014/main" id="{0477FF30-F825-4B51-87D0-DE5D915B9F6D}"/>
            </a:ext>
          </a:extLst>
        </xdr:cNvPr>
        <xdr:cNvSpPr/>
      </xdr:nvSpPr>
      <xdr:spPr>
        <a:xfrm>
          <a:off x="8699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32386</xdr:rowOff>
    </xdr:from>
    <xdr:to>
      <xdr:col>50</xdr:col>
      <xdr:colOff>114300</xdr:colOff>
      <xdr:row>84</xdr:row>
      <xdr:rowOff>38100</xdr:rowOff>
    </xdr:to>
    <xdr:cxnSp macro="">
      <xdr:nvCxnSpPr>
        <xdr:cNvPr id="363" name="直線コネクタ 362">
          <a:extLst>
            <a:ext uri="{FF2B5EF4-FFF2-40B4-BE49-F238E27FC236}">
              <a16:creationId xmlns:a16="http://schemas.microsoft.com/office/drawing/2014/main" id="{DFC355F1-2A0D-4FF1-A85F-43B2C7A35B62}"/>
            </a:ext>
          </a:extLst>
        </xdr:cNvPr>
        <xdr:cNvCxnSpPr/>
      </xdr:nvCxnSpPr>
      <xdr:spPr>
        <a:xfrm flipV="1">
          <a:off x="8750300" y="14434186"/>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158750</xdr:rowOff>
    </xdr:from>
    <xdr:to>
      <xdr:col>41</xdr:col>
      <xdr:colOff>101600</xdr:colOff>
      <xdr:row>84</xdr:row>
      <xdr:rowOff>88900</xdr:rowOff>
    </xdr:to>
    <xdr:sp macro="" textlink="">
      <xdr:nvSpPr>
        <xdr:cNvPr id="364" name="楕円 363">
          <a:extLst>
            <a:ext uri="{FF2B5EF4-FFF2-40B4-BE49-F238E27FC236}">
              <a16:creationId xmlns:a16="http://schemas.microsoft.com/office/drawing/2014/main" id="{70C48143-D330-4773-9455-8731D6B1CF26}"/>
            </a:ext>
          </a:extLst>
        </xdr:cNvPr>
        <xdr:cNvSpPr/>
      </xdr:nvSpPr>
      <xdr:spPr>
        <a:xfrm>
          <a:off x="7810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38100</xdr:rowOff>
    </xdr:from>
    <xdr:to>
      <xdr:col>45</xdr:col>
      <xdr:colOff>177800</xdr:colOff>
      <xdr:row>84</xdr:row>
      <xdr:rowOff>38100</xdr:rowOff>
    </xdr:to>
    <xdr:cxnSp macro="">
      <xdr:nvCxnSpPr>
        <xdr:cNvPr id="365" name="直線コネクタ 364">
          <a:extLst>
            <a:ext uri="{FF2B5EF4-FFF2-40B4-BE49-F238E27FC236}">
              <a16:creationId xmlns:a16="http://schemas.microsoft.com/office/drawing/2014/main" id="{7B716597-42FB-4992-A324-0390F1FCF8A2}"/>
            </a:ext>
          </a:extLst>
        </xdr:cNvPr>
        <xdr:cNvCxnSpPr/>
      </xdr:nvCxnSpPr>
      <xdr:spPr>
        <a:xfrm>
          <a:off x="7861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158750</xdr:rowOff>
    </xdr:from>
    <xdr:to>
      <xdr:col>36</xdr:col>
      <xdr:colOff>165100</xdr:colOff>
      <xdr:row>84</xdr:row>
      <xdr:rowOff>88900</xdr:rowOff>
    </xdr:to>
    <xdr:sp macro="" textlink="">
      <xdr:nvSpPr>
        <xdr:cNvPr id="366" name="楕円 365">
          <a:extLst>
            <a:ext uri="{FF2B5EF4-FFF2-40B4-BE49-F238E27FC236}">
              <a16:creationId xmlns:a16="http://schemas.microsoft.com/office/drawing/2014/main" id="{A85962C0-A95B-4F61-84E6-DD743448C535}"/>
            </a:ext>
          </a:extLst>
        </xdr:cNvPr>
        <xdr:cNvSpPr/>
      </xdr:nvSpPr>
      <xdr:spPr>
        <a:xfrm>
          <a:off x="6921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38100</xdr:rowOff>
    </xdr:from>
    <xdr:to>
      <xdr:col>41</xdr:col>
      <xdr:colOff>50800</xdr:colOff>
      <xdr:row>84</xdr:row>
      <xdr:rowOff>38100</xdr:rowOff>
    </xdr:to>
    <xdr:cxnSp macro="">
      <xdr:nvCxnSpPr>
        <xdr:cNvPr id="367" name="直線コネクタ 366">
          <a:extLst>
            <a:ext uri="{FF2B5EF4-FFF2-40B4-BE49-F238E27FC236}">
              <a16:creationId xmlns:a16="http://schemas.microsoft.com/office/drawing/2014/main" id="{D37B7031-4322-44EE-A2CF-9D2A3361FDEC}"/>
            </a:ext>
          </a:extLst>
        </xdr:cNvPr>
        <xdr:cNvCxnSpPr/>
      </xdr:nvCxnSpPr>
      <xdr:spPr>
        <a:xfrm>
          <a:off x="6972300" y="14439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36CAD7E2-C848-4120-A2DE-BCB25D468CDE}"/>
            </a:ext>
          </a:extLst>
        </xdr:cNvPr>
        <xdr:cNvSpPr txBox="1"/>
      </xdr:nvSpPr>
      <xdr:spPr>
        <a:xfrm>
          <a:off x="93917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D7BE86AC-27F4-4519-B8CF-43231B9CFA6A}"/>
            </a:ext>
          </a:extLst>
        </xdr:cNvPr>
        <xdr:cNvSpPr txBox="1"/>
      </xdr:nvSpPr>
      <xdr:spPr>
        <a:xfrm>
          <a:off x="8515427" y="14021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6566697E-E6F5-41F1-BA5B-471D1DB893EB}"/>
            </a:ext>
          </a:extLst>
        </xdr:cNvPr>
        <xdr:cNvSpPr txBox="1"/>
      </xdr:nvSpPr>
      <xdr:spPr>
        <a:xfrm>
          <a:off x="7626427" y="1401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31132</xdr:rowOff>
    </xdr:from>
    <xdr:ext cx="469744" cy="259045"/>
    <xdr:sp macro="" textlink="">
      <xdr:nvSpPr>
        <xdr:cNvPr id="371" name="n_4aveValue【福祉施設】&#10;一人当たり面積">
          <a:extLst>
            <a:ext uri="{FF2B5EF4-FFF2-40B4-BE49-F238E27FC236}">
              <a16:creationId xmlns:a16="http://schemas.microsoft.com/office/drawing/2014/main" id="{C04BBC33-4412-420F-A721-FD793230964B}"/>
            </a:ext>
          </a:extLst>
        </xdr:cNvPr>
        <xdr:cNvSpPr txBox="1"/>
      </xdr:nvSpPr>
      <xdr:spPr>
        <a:xfrm>
          <a:off x="6737427" y="1374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74313</xdr:rowOff>
    </xdr:from>
    <xdr:ext cx="469744" cy="259045"/>
    <xdr:sp macro="" textlink="">
      <xdr:nvSpPr>
        <xdr:cNvPr id="372" name="n_1mainValue【福祉施設】&#10;一人当たり面積">
          <a:extLst>
            <a:ext uri="{FF2B5EF4-FFF2-40B4-BE49-F238E27FC236}">
              <a16:creationId xmlns:a16="http://schemas.microsoft.com/office/drawing/2014/main" id="{27EE703A-3E18-4C08-888F-D8B8604F322E}"/>
            </a:ext>
          </a:extLst>
        </xdr:cNvPr>
        <xdr:cNvSpPr txBox="1"/>
      </xdr:nvSpPr>
      <xdr:spPr>
        <a:xfrm>
          <a:off x="9391727" y="1447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80027</xdr:rowOff>
    </xdr:from>
    <xdr:ext cx="469744" cy="259045"/>
    <xdr:sp macro="" textlink="">
      <xdr:nvSpPr>
        <xdr:cNvPr id="373" name="n_2mainValue【福祉施設】&#10;一人当たり面積">
          <a:extLst>
            <a:ext uri="{FF2B5EF4-FFF2-40B4-BE49-F238E27FC236}">
              <a16:creationId xmlns:a16="http://schemas.microsoft.com/office/drawing/2014/main" id="{50CABEDD-FF62-424C-BF32-C4E9B188498A}"/>
            </a:ext>
          </a:extLst>
        </xdr:cNvPr>
        <xdr:cNvSpPr txBox="1"/>
      </xdr:nvSpPr>
      <xdr:spPr>
        <a:xfrm>
          <a:off x="8515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80027</xdr:rowOff>
    </xdr:from>
    <xdr:ext cx="469744" cy="259045"/>
    <xdr:sp macro="" textlink="">
      <xdr:nvSpPr>
        <xdr:cNvPr id="374" name="n_3mainValue【福祉施設】&#10;一人当たり面積">
          <a:extLst>
            <a:ext uri="{FF2B5EF4-FFF2-40B4-BE49-F238E27FC236}">
              <a16:creationId xmlns:a16="http://schemas.microsoft.com/office/drawing/2014/main" id="{CC5FFA8E-DDE0-4B16-8DF3-A7AE52FCB9CF}"/>
            </a:ext>
          </a:extLst>
        </xdr:cNvPr>
        <xdr:cNvSpPr txBox="1"/>
      </xdr:nvSpPr>
      <xdr:spPr>
        <a:xfrm>
          <a:off x="7626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80027</xdr:rowOff>
    </xdr:from>
    <xdr:ext cx="469744" cy="259045"/>
    <xdr:sp macro="" textlink="">
      <xdr:nvSpPr>
        <xdr:cNvPr id="375" name="n_4mainValue【福祉施設】&#10;一人当たり面積">
          <a:extLst>
            <a:ext uri="{FF2B5EF4-FFF2-40B4-BE49-F238E27FC236}">
              <a16:creationId xmlns:a16="http://schemas.microsoft.com/office/drawing/2014/main" id="{FE0E2098-0117-4F21-B777-D3B22A07F2E7}"/>
            </a:ext>
          </a:extLst>
        </xdr:cNvPr>
        <xdr:cNvSpPr txBox="1"/>
      </xdr:nvSpPr>
      <xdr:spPr>
        <a:xfrm>
          <a:off x="6737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2989C87A-E022-489F-9DEB-78B45B44A7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2D82CF9-F23B-45F2-AA83-0285A98F845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D52366C1-02C5-46A0-B892-27E3A07F757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05F2C63-A5E1-42D8-A2E2-9ECEF97D575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D4BEA88-7F28-4BD0-A158-02FCFFF98FE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C3808AE-EC12-46C7-B8B1-AF3A13201D66}"/>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CFF3518-C849-4FE4-9AC3-EA5ED3AA102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F3257D6-501E-4A0C-9BEC-0FDBEBEAC8BE}"/>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5B4DA1EF-179C-4572-BF5A-DF8DDAFF2BA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44012B38-67BD-4DFA-BB14-C19B0667EEF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B40621D-D637-4358-9A59-8B1F7E9E577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BD03D970-C2ED-4129-B5BD-A30A104DEB8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DF8A43DE-C6C1-4D05-800B-D816B1D411D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F6D6B62A-6939-435B-B80F-F9595D614BA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2E886DED-BE72-449F-B837-4D1912B1CE29}"/>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B899715-3EEF-4D48-9E8E-3F492A03D49A}"/>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C52AE91-8262-483B-ACD6-CB7673BB41C4}"/>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B71B220-2A28-4EE4-B360-B01D2322940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0B4B26C9-EE6D-4629-96B8-8F2BEA6D3E64}"/>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A352165D-168A-4517-8F7F-4AE5BBE552C5}"/>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CA2769E0-E3DB-4BCC-B11D-4B9DB407C5C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3D05929-00AC-439F-9772-84B4F1E7A03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0363F44-04C4-44A8-8C01-E5091E20F39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7DDEFFE2-3634-4018-98DD-9A731887540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4AE1F7B-3AC4-4EF6-9975-A59E5F2304E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18C1AB23-B1EF-4016-94A6-DCB0E4F5C89A}"/>
            </a:ext>
          </a:extLst>
        </xdr:cNvPr>
        <xdr:cNvCxnSpPr/>
      </xdr:nvCxnSpPr>
      <xdr:spPr>
        <a:xfrm flipV="1">
          <a:off x="4634865" y="17092205"/>
          <a:ext cx="0" cy="1631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275C19CE-E842-4987-841C-CF9D3F2AA37A}"/>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6602BF84-6B89-4938-BE23-AD241BBA4BF4}"/>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02BF990D-9199-40BF-8F93-C963C29EDA31}"/>
            </a:ext>
          </a:extLst>
        </xdr:cNvPr>
        <xdr:cNvSpPr txBox="1"/>
      </xdr:nvSpPr>
      <xdr:spPr>
        <a:xfrm>
          <a:off x="4673600" y="1686743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A755BC92-DC04-40D5-A07C-EE2A821040C6}"/>
            </a:ext>
          </a:extLst>
        </xdr:cNvPr>
        <xdr:cNvCxnSpPr/>
      </xdr:nvCxnSpPr>
      <xdr:spPr>
        <a:xfrm>
          <a:off x="4546600" y="17092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76035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B8B51F69-6E86-42DC-827F-DF8C3F00F6F1}"/>
            </a:ext>
          </a:extLst>
        </xdr:cNvPr>
        <xdr:cNvSpPr txBox="1"/>
      </xdr:nvSpPr>
      <xdr:spPr>
        <a:xfrm>
          <a:off x="4673600" y="179068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B2DB8E07-181F-4183-83A0-F339A0E7F78C}"/>
            </a:ext>
          </a:extLst>
        </xdr:cNvPr>
        <xdr:cNvSpPr/>
      </xdr:nvSpPr>
      <xdr:spPr>
        <a:xfrm>
          <a:off x="45847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D46529C0-2A48-4160-8F0D-028579C4FCA0}"/>
            </a:ext>
          </a:extLst>
        </xdr:cNvPr>
        <xdr:cNvSpPr/>
      </xdr:nvSpPr>
      <xdr:spPr>
        <a:xfrm>
          <a:off x="3746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F4DB2009-DADB-4530-ACCF-A7F02D9C5C6B}"/>
            </a:ext>
          </a:extLst>
        </xdr:cNvPr>
        <xdr:cNvSpPr/>
      </xdr:nvSpPr>
      <xdr:spPr>
        <a:xfrm>
          <a:off x="2857500" y="1801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0840169F-3300-41BF-8530-15D2A11F3775}"/>
            </a:ext>
          </a:extLst>
        </xdr:cNvPr>
        <xdr:cNvSpPr/>
      </xdr:nvSpPr>
      <xdr:spPr>
        <a:xfrm>
          <a:off x="1968500"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61323</xdr:rowOff>
    </xdr:from>
    <xdr:to>
      <xdr:col>6</xdr:col>
      <xdr:colOff>38100</xdr:colOff>
      <xdr:row>104</xdr:row>
      <xdr:rowOff>162923</xdr:rowOff>
    </xdr:to>
    <xdr:sp macro="" textlink="">
      <xdr:nvSpPr>
        <xdr:cNvPr id="411" name="フローチャート: 判断 410">
          <a:extLst>
            <a:ext uri="{FF2B5EF4-FFF2-40B4-BE49-F238E27FC236}">
              <a16:creationId xmlns:a16="http://schemas.microsoft.com/office/drawing/2014/main" id="{50229818-926A-42AE-A927-36FB96117693}"/>
            </a:ext>
          </a:extLst>
        </xdr:cNvPr>
        <xdr:cNvSpPr/>
      </xdr:nvSpPr>
      <xdr:spPr>
        <a:xfrm>
          <a:off x="1079500" y="1789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1547AD4D-78C8-48F2-B006-BE4937891262}"/>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B4818AF0-F676-474B-B6D6-04A783FCE48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5633E01-CCB4-470E-B61E-C7F1D2167758}"/>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92B2EDE-3AF2-41FC-8F2E-F6096300AC7A}"/>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4E13E6F-85F9-4C6F-B6F5-16564C1E64C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43362</xdr:rowOff>
    </xdr:from>
    <xdr:to>
      <xdr:col>24</xdr:col>
      <xdr:colOff>114300</xdr:colOff>
      <xdr:row>107</xdr:row>
      <xdr:rowOff>144962</xdr:rowOff>
    </xdr:to>
    <xdr:sp macro="" textlink="">
      <xdr:nvSpPr>
        <xdr:cNvPr id="417" name="楕円 416">
          <a:extLst>
            <a:ext uri="{FF2B5EF4-FFF2-40B4-BE49-F238E27FC236}">
              <a16:creationId xmlns:a16="http://schemas.microsoft.com/office/drawing/2014/main" id="{D9F53C43-38FD-4CAF-8126-942D1B7CA3D8}"/>
            </a:ext>
          </a:extLst>
        </xdr:cNvPr>
        <xdr:cNvSpPr/>
      </xdr:nvSpPr>
      <xdr:spPr>
        <a:xfrm>
          <a:off x="4584700" y="1838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21789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660B7899-F4E0-40F5-BC2A-B5CC45A9D9A6}"/>
            </a:ext>
          </a:extLst>
        </xdr:cNvPr>
        <xdr:cNvSpPr txBox="1"/>
      </xdr:nvSpPr>
      <xdr:spPr>
        <a:xfrm>
          <a:off x="4673600" y="1836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9071</xdr:rowOff>
    </xdr:from>
    <xdr:to>
      <xdr:col>20</xdr:col>
      <xdr:colOff>38100</xdr:colOff>
      <xdr:row>107</xdr:row>
      <xdr:rowOff>110671</xdr:rowOff>
    </xdr:to>
    <xdr:sp macro="" textlink="">
      <xdr:nvSpPr>
        <xdr:cNvPr id="419" name="楕円 418">
          <a:extLst>
            <a:ext uri="{FF2B5EF4-FFF2-40B4-BE49-F238E27FC236}">
              <a16:creationId xmlns:a16="http://schemas.microsoft.com/office/drawing/2014/main" id="{0ACB655F-EAB1-4464-8876-E3DB59F4119A}"/>
            </a:ext>
          </a:extLst>
        </xdr:cNvPr>
        <xdr:cNvSpPr/>
      </xdr:nvSpPr>
      <xdr:spPr>
        <a:xfrm>
          <a:off x="3746500" y="1835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59871</xdr:rowOff>
    </xdr:from>
    <xdr:to>
      <xdr:col>24</xdr:col>
      <xdr:colOff>63500</xdr:colOff>
      <xdr:row>107</xdr:row>
      <xdr:rowOff>94162</xdr:rowOff>
    </xdr:to>
    <xdr:cxnSp macro="">
      <xdr:nvCxnSpPr>
        <xdr:cNvPr id="420" name="直線コネクタ 419">
          <a:extLst>
            <a:ext uri="{FF2B5EF4-FFF2-40B4-BE49-F238E27FC236}">
              <a16:creationId xmlns:a16="http://schemas.microsoft.com/office/drawing/2014/main" id="{427FB848-ED63-48DC-8818-094F5E4FAE05}"/>
            </a:ext>
          </a:extLst>
        </xdr:cNvPr>
        <xdr:cNvCxnSpPr/>
      </xdr:nvCxnSpPr>
      <xdr:spPr>
        <a:xfrm>
          <a:off x="3797300" y="18405021"/>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147864</xdr:rowOff>
    </xdr:from>
    <xdr:to>
      <xdr:col>15</xdr:col>
      <xdr:colOff>101600</xdr:colOff>
      <xdr:row>107</xdr:row>
      <xdr:rowOff>78014</xdr:rowOff>
    </xdr:to>
    <xdr:sp macro="" textlink="">
      <xdr:nvSpPr>
        <xdr:cNvPr id="421" name="楕円 420">
          <a:extLst>
            <a:ext uri="{FF2B5EF4-FFF2-40B4-BE49-F238E27FC236}">
              <a16:creationId xmlns:a16="http://schemas.microsoft.com/office/drawing/2014/main" id="{35781CFB-1279-45BE-85F7-7FBF978E9690}"/>
            </a:ext>
          </a:extLst>
        </xdr:cNvPr>
        <xdr:cNvSpPr/>
      </xdr:nvSpPr>
      <xdr:spPr>
        <a:xfrm>
          <a:off x="2857500" y="18321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27214</xdr:rowOff>
    </xdr:from>
    <xdr:to>
      <xdr:col>19</xdr:col>
      <xdr:colOff>177800</xdr:colOff>
      <xdr:row>107</xdr:row>
      <xdr:rowOff>59871</xdr:rowOff>
    </xdr:to>
    <xdr:cxnSp macro="">
      <xdr:nvCxnSpPr>
        <xdr:cNvPr id="422" name="直線コネクタ 421">
          <a:extLst>
            <a:ext uri="{FF2B5EF4-FFF2-40B4-BE49-F238E27FC236}">
              <a16:creationId xmlns:a16="http://schemas.microsoft.com/office/drawing/2014/main" id="{8AEE78CD-1EB1-4E2E-942B-B6B70BFD7F97}"/>
            </a:ext>
          </a:extLst>
        </xdr:cNvPr>
        <xdr:cNvCxnSpPr/>
      </xdr:nvCxnSpPr>
      <xdr:spPr>
        <a:xfrm>
          <a:off x="2908300" y="1837236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113574</xdr:rowOff>
    </xdr:from>
    <xdr:to>
      <xdr:col>10</xdr:col>
      <xdr:colOff>165100</xdr:colOff>
      <xdr:row>107</xdr:row>
      <xdr:rowOff>43724</xdr:rowOff>
    </xdr:to>
    <xdr:sp macro="" textlink="">
      <xdr:nvSpPr>
        <xdr:cNvPr id="423" name="楕円 422">
          <a:extLst>
            <a:ext uri="{FF2B5EF4-FFF2-40B4-BE49-F238E27FC236}">
              <a16:creationId xmlns:a16="http://schemas.microsoft.com/office/drawing/2014/main" id="{2744ACF4-F85D-4006-9A4B-34ED5AD236E7}"/>
            </a:ext>
          </a:extLst>
        </xdr:cNvPr>
        <xdr:cNvSpPr/>
      </xdr:nvSpPr>
      <xdr:spPr>
        <a:xfrm>
          <a:off x="1968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164374</xdr:rowOff>
    </xdr:from>
    <xdr:to>
      <xdr:col>15</xdr:col>
      <xdr:colOff>50800</xdr:colOff>
      <xdr:row>107</xdr:row>
      <xdr:rowOff>27214</xdr:rowOff>
    </xdr:to>
    <xdr:cxnSp macro="">
      <xdr:nvCxnSpPr>
        <xdr:cNvPr id="424" name="直線コネクタ 423">
          <a:extLst>
            <a:ext uri="{FF2B5EF4-FFF2-40B4-BE49-F238E27FC236}">
              <a16:creationId xmlns:a16="http://schemas.microsoft.com/office/drawing/2014/main" id="{1AE2DD54-5763-4AB9-BF92-E5A353E4C7B8}"/>
            </a:ext>
          </a:extLst>
        </xdr:cNvPr>
        <xdr:cNvCxnSpPr/>
      </xdr:nvCxnSpPr>
      <xdr:spPr>
        <a:xfrm>
          <a:off x="2019300" y="1833807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84182</xdr:rowOff>
    </xdr:from>
    <xdr:to>
      <xdr:col>6</xdr:col>
      <xdr:colOff>38100</xdr:colOff>
      <xdr:row>107</xdr:row>
      <xdr:rowOff>14332</xdr:rowOff>
    </xdr:to>
    <xdr:sp macro="" textlink="">
      <xdr:nvSpPr>
        <xdr:cNvPr id="425" name="楕円 424">
          <a:extLst>
            <a:ext uri="{FF2B5EF4-FFF2-40B4-BE49-F238E27FC236}">
              <a16:creationId xmlns:a16="http://schemas.microsoft.com/office/drawing/2014/main" id="{A05006C0-A99B-470D-BC66-00CB3F08CA85}"/>
            </a:ext>
          </a:extLst>
        </xdr:cNvPr>
        <xdr:cNvSpPr/>
      </xdr:nvSpPr>
      <xdr:spPr>
        <a:xfrm>
          <a:off x="1079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134982</xdr:rowOff>
    </xdr:from>
    <xdr:to>
      <xdr:col>10</xdr:col>
      <xdr:colOff>114300</xdr:colOff>
      <xdr:row>106</xdr:row>
      <xdr:rowOff>164374</xdr:rowOff>
    </xdr:to>
    <xdr:cxnSp macro="">
      <xdr:nvCxnSpPr>
        <xdr:cNvPr id="426" name="直線コネクタ 425">
          <a:extLst>
            <a:ext uri="{FF2B5EF4-FFF2-40B4-BE49-F238E27FC236}">
              <a16:creationId xmlns:a16="http://schemas.microsoft.com/office/drawing/2014/main" id="{F603A760-8281-4162-8B9C-B0C5510DAB0F}"/>
            </a:ext>
          </a:extLst>
        </xdr:cNvPr>
        <xdr:cNvCxnSpPr/>
      </xdr:nvCxnSpPr>
      <xdr:spPr>
        <a:xfrm>
          <a:off x="1130300" y="18308682"/>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E45E05F6-8782-4677-A078-79A9DC3A912D}"/>
            </a:ext>
          </a:extLst>
        </xdr:cNvPr>
        <xdr:cNvSpPr txBox="1"/>
      </xdr:nvSpPr>
      <xdr:spPr>
        <a:xfrm>
          <a:off x="3582044" y="1781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7182028B-F6BC-49B2-90CD-E9F57728A106}"/>
            </a:ext>
          </a:extLst>
        </xdr:cNvPr>
        <xdr:cNvSpPr txBox="1"/>
      </xdr:nvSpPr>
      <xdr:spPr>
        <a:xfrm>
          <a:off x="2705744" y="1779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8882014A-6E6B-45B7-A1F3-1F4389C93EB5}"/>
            </a:ext>
          </a:extLst>
        </xdr:cNvPr>
        <xdr:cNvSpPr txBox="1"/>
      </xdr:nvSpPr>
      <xdr:spPr>
        <a:xfrm>
          <a:off x="181674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8000</xdr:rowOff>
    </xdr:from>
    <xdr:ext cx="405111" cy="259045"/>
    <xdr:sp macro="" textlink="">
      <xdr:nvSpPr>
        <xdr:cNvPr id="430" name="n_4aveValue【市民会館】&#10;有形固定資産減価償却率">
          <a:extLst>
            <a:ext uri="{FF2B5EF4-FFF2-40B4-BE49-F238E27FC236}">
              <a16:creationId xmlns:a16="http://schemas.microsoft.com/office/drawing/2014/main" id="{62F15A0C-489A-422B-9015-232176D40298}"/>
            </a:ext>
          </a:extLst>
        </xdr:cNvPr>
        <xdr:cNvSpPr txBox="1"/>
      </xdr:nvSpPr>
      <xdr:spPr>
        <a:xfrm>
          <a:off x="927744" y="176673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101798</xdr:rowOff>
    </xdr:from>
    <xdr:ext cx="405111" cy="259045"/>
    <xdr:sp macro="" textlink="">
      <xdr:nvSpPr>
        <xdr:cNvPr id="431" name="n_1mainValue【市民会館】&#10;有形固定資産減価償却率">
          <a:extLst>
            <a:ext uri="{FF2B5EF4-FFF2-40B4-BE49-F238E27FC236}">
              <a16:creationId xmlns:a16="http://schemas.microsoft.com/office/drawing/2014/main" id="{CA5E13BD-6D96-43D9-A60F-B15664CD910B}"/>
            </a:ext>
          </a:extLst>
        </xdr:cNvPr>
        <xdr:cNvSpPr txBox="1"/>
      </xdr:nvSpPr>
      <xdr:spPr>
        <a:xfrm>
          <a:off x="3582044"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69141</xdr:rowOff>
    </xdr:from>
    <xdr:ext cx="405111" cy="259045"/>
    <xdr:sp macro="" textlink="">
      <xdr:nvSpPr>
        <xdr:cNvPr id="432" name="n_2mainValue【市民会館】&#10;有形固定資産減価償却率">
          <a:extLst>
            <a:ext uri="{FF2B5EF4-FFF2-40B4-BE49-F238E27FC236}">
              <a16:creationId xmlns:a16="http://schemas.microsoft.com/office/drawing/2014/main" id="{08247D19-BE91-406E-8078-A2FD6876BE7D}"/>
            </a:ext>
          </a:extLst>
        </xdr:cNvPr>
        <xdr:cNvSpPr txBox="1"/>
      </xdr:nvSpPr>
      <xdr:spPr>
        <a:xfrm>
          <a:off x="2705744"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34851</xdr:rowOff>
    </xdr:from>
    <xdr:ext cx="405111" cy="259045"/>
    <xdr:sp macro="" textlink="">
      <xdr:nvSpPr>
        <xdr:cNvPr id="433" name="n_3mainValue【市民会館】&#10;有形固定資産減価償却率">
          <a:extLst>
            <a:ext uri="{FF2B5EF4-FFF2-40B4-BE49-F238E27FC236}">
              <a16:creationId xmlns:a16="http://schemas.microsoft.com/office/drawing/2014/main" id="{2FE64546-46F3-4E1C-B2D2-DD3FA8295B19}"/>
            </a:ext>
          </a:extLst>
        </xdr:cNvPr>
        <xdr:cNvSpPr txBox="1"/>
      </xdr:nvSpPr>
      <xdr:spPr>
        <a:xfrm>
          <a:off x="1816744" y="1838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5459</xdr:rowOff>
    </xdr:from>
    <xdr:ext cx="405111" cy="259045"/>
    <xdr:sp macro="" textlink="">
      <xdr:nvSpPr>
        <xdr:cNvPr id="434" name="n_4mainValue【市民会館】&#10;有形固定資産減価償却率">
          <a:extLst>
            <a:ext uri="{FF2B5EF4-FFF2-40B4-BE49-F238E27FC236}">
              <a16:creationId xmlns:a16="http://schemas.microsoft.com/office/drawing/2014/main" id="{17568626-5625-450D-939C-16755D202D67}"/>
            </a:ext>
          </a:extLst>
        </xdr:cNvPr>
        <xdr:cNvSpPr txBox="1"/>
      </xdr:nvSpPr>
      <xdr:spPr>
        <a:xfrm>
          <a:off x="927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005C0603-5EF6-4DC9-A480-8FFB2561C0A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83F5395E-2E15-433C-AFD0-1C885D3494D6}"/>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27CE486-C720-4247-A5CF-01917D7D22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13224DF8-F19E-4217-8E59-D96223BC218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D56FFD3-D342-4767-BB75-A38522A4F97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1734073C-33CF-41E0-874B-70ACEB166DE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749B4BF-4687-4A16-B14F-83EB1CF970A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20C5B73-D34C-4C22-9558-DC5652CFA482}"/>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B74AA81-820B-4D30-BC7E-B14A0303DBA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0427220-C3C2-4BE3-AC5D-03DF1027F77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C403912-2309-445A-B2C1-29FA3D181282}"/>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051CA4E1-6280-4C93-BA37-017E731648E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D0E94BBD-EE81-4004-8CBD-22A8C8BB1A0C}"/>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9ED1600F-1C68-4DDB-B108-C09FDDD0809C}"/>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E7826E8-D203-460B-A532-0E8C99A439F7}"/>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BFBAF0C3-A875-4633-9B2E-88A6C3ED6A0C}"/>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FE037BD9-53F1-4C81-81D2-FDDC405A2E1B}"/>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A58CB8D2-01A9-42F3-83C0-2F0EEADA4BBD}"/>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1120DDC2-6F7D-40F1-8B09-47BF547CEE8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202CFB5E-E17B-4365-9903-2E3218CB3E6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1CEBD444-0504-4AA3-9E43-37D8C6696B4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660223F4-A084-4394-BFD6-AC327B8478C9}"/>
            </a:ext>
          </a:extLst>
        </xdr:cNvPr>
        <xdr:cNvCxnSpPr/>
      </xdr:nvCxnSpPr>
      <xdr:spPr>
        <a:xfrm flipV="1">
          <a:off x="10476865" y="17374363"/>
          <a:ext cx="0" cy="1195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79D74D65-1121-4CF5-8F53-6E18921E1096}"/>
            </a:ext>
          </a:extLst>
        </xdr:cNvPr>
        <xdr:cNvSpPr txBox="1"/>
      </xdr:nvSpPr>
      <xdr:spPr>
        <a:xfrm>
          <a:off x="10515600"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B214BEE7-91B5-4DC0-ADA2-B0FCB1588297}"/>
            </a:ext>
          </a:extLst>
        </xdr:cNvPr>
        <xdr:cNvCxnSpPr/>
      </xdr:nvCxnSpPr>
      <xdr:spPr>
        <a:xfrm>
          <a:off x="10388600" y="1856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97E3A1C8-5BFE-4EB9-B3C2-BC97A5DA0CA6}"/>
            </a:ext>
          </a:extLst>
        </xdr:cNvPr>
        <xdr:cNvSpPr txBox="1"/>
      </xdr:nvSpPr>
      <xdr:spPr>
        <a:xfrm>
          <a:off x="10515600" y="1714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71224040-2DB8-4E8B-8B71-EAEF1E847D17}"/>
            </a:ext>
          </a:extLst>
        </xdr:cNvPr>
        <xdr:cNvCxnSpPr/>
      </xdr:nvCxnSpPr>
      <xdr:spPr>
        <a:xfrm>
          <a:off x="10388600" y="17374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461" name="【市民会館】&#10;一人当たり面積平均値テキスト">
          <a:extLst>
            <a:ext uri="{FF2B5EF4-FFF2-40B4-BE49-F238E27FC236}">
              <a16:creationId xmlns:a16="http://schemas.microsoft.com/office/drawing/2014/main" id="{6372EABD-B949-41C5-9B66-BB46620BCDB7}"/>
            </a:ext>
          </a:extLst>
        </xdr:cNvPr>
        <xdr:cNvSpPr txBox="1"/>
      </xdr:nvSpPr>
      <xdr:spPr>
        <a:xfrm>
          <a:off x="10515600"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3842465C-F0DD-479D-BC96-C2B1ACFE2AD0}"/>
            </a:ext>
          </a:extLst>
        </xdr:cNvPr>
        <xdr:cNvSpPr/>
      </xdr:nvSpPr>
      <xdr:spPr>
        <a:xfrm>
          <a:off x="104267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91005B3D-4402-42E0-80CF-9B93DE25BEFB}"/>
            </a:ext>
          </a:extLst>
        </xdr:cNvPr>
        <xdr:cNvSpPr/>
      </xdr:nvSpPr>
      <xdr:spPr>
        <a:xfrm>
          <a:off x="9588500" y="1826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F537E37D-1F2A-4E31-ADC9-26D81AC166B8}"/>
            </a:ext>
          </a:extLst>
        </xdr:cNvPr>
        <xdr:cNvSpPr/>
      </xdr:nvSpPr>
      <xdr:spPr>
        <a:xfrm>
          <a:off x="8699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D3B70D7A-54D5-4637-9684-AE1D9FBE4540}"/>
            </a:ext>
          </a:extLst>
        </xdr:cNvPr>
        <xdr:cNvSpPr/>
      </xdr:nvSpPr>
      <xdr:spPr>
        <a:xfrm>
          <a:off x="7810500" y="1827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80263</xdr:rowOff>
    </xdr:from>
    <xdr:to>
      <xdr:col>36</xdr:col>
      <xdr:colOff>165100</xdr:colOff>
      <xdr:row>107</xdr:row>
      <xdr:rowOff>10413</xdr:rowOff>
    </xdr:to>
    <xdr:sp macro="" textlink="">
      <xdr:nvSpPr>
        <xdr:cNvPr id="466" name="フローチャート: 判断 465">
          <a:extLst>
            <a:ext uri="{FF2B5EF4-FFF2-40B4-BE49-F238E27FC236}">
              <a16:creationId xmlns:a16="http://schemas.microsoft.com/office/drawing/2014/main" id="{1A471842-21B1-4274-B32C-384EFCE3EC0F}"/>
            </a:ext>
          </a:extLst>
        </xdr:cNvPr>
        <xdr:cNvSpPr/>
      </xdr:nvSpPr>
      <xdr:spPr>
        <a:xfrm>
          <a:off x="6921500" y="1825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D4671F60-3F39-47A8-84B0-4DE0335C00D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CBB0084-E4BB-4F94-B137-EA333AA75359}"/>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745CF13-3AD9-4130-BC3D-7133A15DF103}"/>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5AFEA4A-1D26-40A4-AFAE-207460EED28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D4BFAA2-B9F1-4B96-A735-E6706B1DC2D3}"/>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114554</xdr:rowOff>
    </xdr:from>
    <xdr:to>
      <xdr:col>55</xdr:col>
      <xdr:colOff>50800</xdr:colOff>
      <xdr:row>107</xdr:row>
      <xdr:rowOff>44704</xdr:rowOff>
    </xdr:to>
    <xdr:sp macro="" textlink="">
      <xdr:nvSpPr>
        <xdr:cNvPr id="472" name="楕円 471">
          <a:extLst>
            <a:ext uri="{FF2B5EF4-FFF2-40B4-BE49-F238E27FC236}">
              <a16:creationId xmlns:a16="http://schemas.microsoft.com/office/drawing/2014/main" id="{01F1B17F-74A3-4208-9B32-B3D91AE000C5}"/>
            </a:ext>
          </a:extLst>
        </xdr:cNvPr>
        <xdr:cNvSpPr/>
      </xdr:nvSpPr>
      <xdr:spPr>
        <a:xfrm>
          <a:off x="104267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92981</xdr:rowOff>
    </xdr:from>
    <xdr:ext cx="469744" cy="259045"/>
    <xdr:sp macro="" textlink="">
      <xdr:nvSpPr>
        <xdr:cNvPr id="473" name="【市民会館】&#10;一人当たり面積該当値テキスト">
          <a:extLst>
            <a:ext uri="{FF2B5EF4-FFF2-40B4-BE49-F238E27FC236}">
              <a16:creationId xmlns:a16="http://schemas.microsoft.com/office/drawing/2014/main" id="{05AD6335-93D5-400C-81AA-65763345B9D6}"/>
            </a:ext>
          </a:extLst>
        </xdr:cNvPr>
        <xdr:cNvSpPr txBox="1"/>
      </xdr:nvSpPr>
      <xdr:spPr>
        <a:xfrm>
          <a:off x="10515600" y="1826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114554</xdr:rowOff>
    </xdr:from>
    <xdr:to>
      <xdr:col>50</xdr:col>
      <xdr:colOff>165100</xdr:colOff>
      <xdr:row>107</xdr:row>
      <xdr:rowOff>44704</xdr:rowOff>
    </xdr:to>
    <xdr:sp macro="" textlink="">
      <xdr:nvSpPr>
        <xdr:cNvPr id="474" name="楕円 473">
          <a:extLst>
            <a:ext uri="{FF2B5EF4-FFF2-40B4-BE49-F238E27FC236}">
              <a16:creationId xmlns:a16="http://schemas.microsoft.com/office/drawing/2014/main" id="{A6E2D4CA-87C4-4F26-85BF-7F7F507644E3}"/>
            </a:ext>
          </a:extLst>
        </xdr:cNvPr>
        <xdr:cNvSpPr/>
      </xdr:nvSpPr>
      <xdr:spPr>
        <a:xfrm>
          <a:off x="9588500" y="1828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165354</xdr:rowOff>
    </xdr:from>
    <xdr:to>
      <xdr:col>55</xdr:col>
      <xdr:colOff>0</xdr:colOff>
      <xdr:row>106</xdr:row>
      <xdr:rowOff>165354</xdr:rowOff>
    </xdr:to>
    <xdr:cxnSp macro="">
      <xdr:nvCxnSpPr>
        <xdr:cNvPr id="475" name="直線コネクタ 474">
          <a:extLst>
            <a:ext uri="{FF2B5EF4-FFF2-40B4-BE49-F238E27FC236}">
              <a16:creationId xmlns:a16="http://schemas.microsoft.com/office/drawing/2014/main" id="{E74AEA68-7A27-4A27-81E1-DB8CBFCD2953}"/>
            </a:ext>
          </a:extLst>
        </xdr:cNvPr>
        <xdr:cNvCxnSpPr/>
      </xdr:nvCxnSpPr>
      <xdr:spPr>
        <a:xfrm>
          <a:off x="9639300" y="1833905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116839</xdr:rowOff>
    </xdr:from>
    <xdr:to>
      <xdr:col>46</xdr:col>
      <xdr:colOff>38100</xdr:colOff>
      <xdr:row>107</xdr:row>
      <xdr:rowOff>46989</xdr:rowOff>
    </xdr:to>
    <xdr:sp macro="" textlink="">
      <xdr:nvSpPr>
        <xdr:cNvPr id="476" name="楕円 475">
          <a:extLst>
            <a:ext uri="{FF2B5EF4-FFF2-40B4-BE49-F238E27FC236}">
              <a16:creationId xmlns:a16="http://schemas.microsoft.com/office/drawing/2014/main" id="{8EAD6096-CD2E-4552-AD4C-456A91B77A03}"/>
            </a:ext>
          </a:extLst>
        </xdr:cNvPr>
        <xdr:cNvSpPr/>
      </xdr:nvSpPr>
      <xdr:spPr>
        <a:xfrm>
          <a:off x="8699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165354</xdr:rowOff>
    </xdr:from>
    <xdr:to>
      <xdr:col>50</xdr:col>
      <xdr:colOff>114300</xdr:colOff>
      <xdr:row>106</xdr:row>
      <xdr:rowOff>167639</xdr:rowOff>
    </xdr:to>
    <xdr:cxnSp macro="">
      <xdr:nvCxnSpPr>
        <xdr:cNvPr id="477" name="直線コネクタ 476">
          <a:extLst>
            <a:ext uri="{FF2B5EF4-FFF2-40B4-BE49-F238E27FC236}">
              <a16:creationId xmlns:a16="http://schemas.microsoft.com/office/drawing/2014/main" id="{0A50EC00-8AEF-44E7-91E2-A58A5BCBB0C4}"/>
            </a:ext>
          </a:extLst>
        </xdr:cNvPr>
        <xdr:cNvCxnSpPr/>
      </xdr:nvCxnSpPr>
      <xdr:spPr>
        <a:xfrm flipV="1">
          <a:off x="8750300" y="18339054"/>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119126</xdr:rowOff>
    </xdr:from>
    <xdr:to>
      <xdr:col>41</xdr:col>
      <xdr:colOff>101600</xdr:colOff>
      <xdr:row>107</xdr:row>
      <xdr:rowOff>49276</xdr:rowOff>
    </xdr:to>
    <xdr:sp macro="" textlink="">
      <xdr:nvSpPr>
        <xdr:cNvPr id="478" name="楕円 477">
          <a:extLst>
            <a:ext uri="{FF2B5EF4-FFF2-40B4-BE49-F238E27FC236}">
              <a16:creationId xmlns:a16="http://schemas.microsoft.com/office/drawing/2014/main" id="{EEF744D4-1390-4917-A41F-BAE09B063BE0}"/>
            </a:ext>
          </a:extLst>
        </xdr:cNvPr>
        <xdr:cNvSpPr/>
      </xdr:nvSpPr>
      <xdr:spPr>
        <a:xfrm>
          <a:off x="7810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167639</xdr:rowOff>
    </xdr:from>
    <xdr:to>
      <xdr:col>45</xdr:col>
      <xdr:colOff>177800</xdr:colOff>
      <xdr:row>106</xdr:row>
      <xdr:rowOff>169926</xdr:rowOff>
    </xdr:to>
    <xdr:cxnSp macro="">
      <xdr:nvCxnSpPr>
        <xdr:cNvPr id="479" name="直線コネクタ 478">
          <a:extLst>
            <a:ext uri="{FF2B5EF4-FFF2-40B4-BE49-F238E27FC236}">
              <a16:creationId xmlns:a16="http://schemas.microsoft.com/office/drawing/2014/main" id="{849A8968-9D8E-4673-A5CD-3DF76EE89318}"/>
            </a:ext>
          </a:extLst>
        </xdr:cNvPr>
        <xdr:cNvCxnSpPr/>
      </xdr:nvCxnSpPr>
      <xdr:spPr>
        <a:xfrm flipV="1">
          <a:off x="7861300" y="1834133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119126</xdr:rowOff>
    </xdr:from>
    <xdr:to>
      <xdr:col>36</xdr:col>
      <xdr:colOff>165100</xdr:colOff>
      <xdr:row>107</xdr:row>
      <xdr:rowOff>49276</xdr:rowOff>
    </xdr:to>
    <xdr:sp macro="" textlink="">
      <xdr:nvSpPr>
        <xdr:cNvPr id="480" name="楕円 479">
          <a:extLst>
            <a:ext uri="{FF2B5EF4-FFF2-40B4-BE49-F238E27FC236}">
              <a16:creationId xmlns:a16="http://schemas.microsoft.com/office/drawing/2014/main" id="{2D8A29C9-42D9-4819-A09F-7F2220A97733}"/>
            </a:ext>
          </a:extLst>
        </xdr:cNvPr>
        <xdr:cNvSpPr/>
      </xdr:nvSpPr>
      <xdr:spPr>
        <a:xfrm>
          <a:off x="6921500" y="1829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169926</xdr:rowOff>
    </xdr:from>
    <xdr:to>
      <xdr:col>41</xdr:col>
      <xdr:colOff>50800</xdr:colOff>
      <xdr:row>106</xdr:row>
      <xdr:rowOff>169926</xdr:rowOff>
    </xdr:to>
    <xdr:cxnSp macro="">
      <xdr:nvCxnSpPr>
        <xdr:cNvPr id="481" name="直線コネクタ 480">
          <a:extLst>
            <a:ext uri="{FF2B5EF4-FFF2-40B4-BE49-F238E27FC236}">
              <a16:creationId xmlns:a16="http://schemas.microsoft.com/office/drawing/2014/main" id="{A541086D-322D-4818-9408-4ED7750D28DA}"/>
            </a:ext>
          </a:extLst>
        </xdr:cNvPr>
        <xdr:cNvCxnSpPr/>
      </xdr:nvCxnSpPr>
      <xdr:spPr>
        <a:xfrm>
          <a:off x="6972300" y="183436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42942</xdr:rowOff>
    </xdr:from>
    <xdr:ext cx="469744" cy="259045"/>
    <xdr:sp macro="" textlink="">
      <xdr:nvSpPr>
        <xdr:cNvPr id="482" name="n_1aveValue【市民会館】&#10;一人当たり面積">
          <a:extLst>
            <a:ext uri="{FF2B5EF4-FFF2-40B4-BE49-F238E27FC236}">
              <a16:creationId xmlns:a16="http://schemas.microsoft.com/office/drawing/2014/main" id="{E8132967-5854-4BAC-8F5A-64110E0D04E9}"/>
            </a:ext>
          </a:extLst>
        </xdr:cNvPr>
        <xdr:cNvSpPr txBox="1"/>
      </xdr:nvSpPr>
      <xdr:spPr>
        <a:xfrm>
          <a:off x="9391727" y="1804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483" name="n_2aveValue【市民会館】&#10;一人当たり面積">
          <a:extLst>
            <a:ext uri="{FF2B5EF4-FFF2-40B4-BE49-F238E27FC236}">
              <a16:creationId xmlns:a16="http://schemas.microsoft.com/office/drawing/2014/main" id="{A13FC106-69DD-44FC-AD46-64DA3B7F284E}"/>
            </a:ext>
          </a:extLst>
        </xdr:cNvPr>
        <xdr:cNvSpPr txBox="1"/>
      </xdr:nvSpPr>
      <xdr:spPr>
        <a:xfrm>
          <a:off x="8515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47514</xdr:rowOff>
    </xdr:from>
    <xdr:ext cx="469744" cy="259045"/>
    <xdr:sp macro="" textlink="">
      <xdr:nvSpPr>
        <xdr:cNvPr id="484" name="n_3aveValue【市民会館】&#10;一人当たり面積">
          <a:extLst>
            <a:ext uri="{FF2B5EF4-FFF2-40B4-BE49-F238E27FC236}">
              <a16:creationId xmlns:a16="http://schemas.microsoft.com/office/drawing/2014/main" id="{7DA19A21-EAA1-4AC7-AEF1-730D038984C2}"/>
            </a:ext>
          </a:extLst>
        </xdr:cNvPr>
        <xdr:cNvSpPr txBox="1"/>
      </xdr:nvSpPr>
      <xdr:spPr>
        <a:xfrm>
          <a:off x="76264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26940</xdr:rowOff>
    </xdr:from>
    <xdr:ext cx="469744" cy="259045"/>
    <xdr:sp macro="" textlink="">
      <xdr:nvSpPr>
        <xdr:cNvPr id="485" name="n_4aveValue【市民会館】&#10;一人当たり面積">
          <a:extLst>
            <a:ext uri="{FF2B5EF4-FFF2-40B4-BE49-F238E27FC236}">
              <a16:creationId xmlns:a16="http://schemas.microsoft.com/office/drawing/2014/main" id="{89A5F00F-6C6D-474E-ABCF-0825C1ABFBCF}"/>
            </a:ext>
          </a:extLst>
        </xdr:cNvPr>
        <xdr:cNvSpPr txBox="1"/>
      </xdr:nvSpPr>
      <xdr:spPr>
        <a:xfrm>
          <a:off x="6737427" y="1802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35831</xdr:rowOff>
    </xdr:from>
    <xdr:ext cx="469744" cy="259045"/>
    <xdr:sp macro="" textlink="">
      <xdr:nvSpPr>
        <xdr:cNvPr id="486" name="n_1mainValue【市民会館】&#10;一人当たり面積">
          <a:extLst>
            <a:ext uri="{FF2B5EF4-FFF2-40B4-BE49-F238E27FC236}">
              <a16:creationId xmlns:a16="http://schemas.microsoft.com/office/drawing/2014/main" id="{B2E978CE-7C6E-4CE1-AE01-CC1798BAD653}"/>
            </a:ext>
          </a:extLst>
        </xdr:cNvPr>
        <xdr:cNvSpPr txBox="1"/>
      </xdr:nvSpPr>
      <xdr:spPr>
        <a:xfrm>
          <a:off x="9391727" y="1838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38116</xdr:rowOff>
    </xdr:from>
    <xdr:ext cx="469744" cy="259045"/>
    <xdr:sp macro="" textlink="">
      <xdr:nvSpPr>
        <xdr:cNvPr id="487" name="n_2mainValue【市民会館】&#10;一人当たり面積">
          <a:extLst>
            <a:ext uri="{FF2B5EF4-FFF2-40B4-BE49-F238E27FC236}">
              <a16:creationId xmlns:a16="http://schemas.microsoft.com/office/drawing/2014/main" id="{A4881CE0-286E-416F-9658-6C2765E68FB0}"/>
            </a:ext>
          </a:extLst>
        </xdr:cNvPr>
        <xdr:cNvSpPr txBox="1"/>
      </xdr:nvSpPr>
      <xdr:spPr>
        <a:xfrm>
          <a:off x="8515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40403</xdr:rowOff>
    </xdr:from>
    <xdr:ext cx="469744" cy="259045"/>
    <xdr:sp macro="" textlink="">
      <xdr:nvSpPr>
        <xdr:cNvPr id="488" name="n_3mainValue【市民会館】&#10;一人当たり面積">
          <a:extLst>
            <a:ext uri="{FF2B5EF4-FFF2-40B4-BE49-F238E27FC236}">
              <a16:creationId xmlns:a16="http://schemas.microsoft.com/office/drawing/2014/main" id="{FCF11412-05F4-42E6-9E12-239B9768D73A}"/>
            </a:ext>
          </a:extLst>
        </xdr:cNvPr>
        <xdr:cNvSpPr txBox="1"/>
      </xdr:nvSpPr>
      <xdr:spPr>
        <a:xfrm>
          <a:off x="7626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40403</xdr:rowOff>
    </xdr:from>
    <xdr:ext cx="469744" cy="259045"/>
    <xdr:sp macro="" textlink="">
      <xdr:nvSpPr>
        <xdr:cNvPr id="489" name="n_4mainValue【市民会館】&#10;一人当たり面積">
          <a:extLst>
            <a:ext uri="{FF2B5EF4-FFF2-40B4-BE49-F238E27FC236}">
              <a16:creationId xmlns:a16="http://schemas.microsoft.com/office/drawing/2014/main" id="{5D25A304-0F92-4D43-A0B6-954FB697D8E3}"/>
            </a:ext>
          </a:extLst>
        </xdr:cNvPr>
        <xdr:cNvSpPr txBox="1"/>
      </xdr:nvSpPr>
      <xdr:spPr>
        <a:xfrm>
          <a:off x="6737427" y="18385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C4FD3F47-7CC7-4714-A753-4AAD9E2C062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DE319A32-CA8F-4DF2-98F6-88F587A0771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6AC7878D-8272-4F74-B170-EC2A2079730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47FC40F5-A7A3-453E-9FB6-EF0557E363A8}"/>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B82BA04F-1AFA-4C12-AA0B-FAAF1D92D08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6B9770D4-4552-4EF7-B0DA-846E15D9546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A8E04810-3939-4F90-A247-E4812F172CE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C3BDAD4B-1B0E-473A-8D11-90DB4773347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F6DEDB20-46BB-455D-AD46-8C9CBCC6591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5415C20-F278-4ADC-BF5A-5568CC24F157}"/>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14520677-B856-4AC4-BCA6-F63FE975BF9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B51670E6-88B3-47CC-BEE1-6622925870EC}"/>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8FD44914-D9E8-4BBD-BE11-A8450369015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20405381-CF1B-4B15-B7B3-6B951C6CE221}"/>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62A8943F-7441-4EB7-8FB0-26C182880B6A}"/>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0B0F5C8D-9538-4D51-A98A-4E751B47DB5A}"/>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DFB62D16-27ED-4492-B46E-606624950752}"/>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23BB1245-4B66-4C26-86D7-188EA2E5BF6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E9FE4775-1873-48BD-B0C5-3827153614A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015900AC-B413-4FF1-A91C-449355687C89}"/>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D3CA1B19-B2F1-4A80-8F12-49D138F60F84}"/>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845B178D-3A5B-4AFA-A740-CC0D02E8E7D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51DD5779-C8CD-49C7-B79C-55ED6686985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FA8BC760-0095-4D6F-88EF-18C97375C6A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B842BCF7-5BB4-4E0F-A98C-661712B6D52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0C9A89FC-8157-49D0-84ED-C6CA84306AE5}"/>
            </a:ext>
          </a:extLst>
        </xdr:cNvPr>
        <xdr:cNvCxnSpPr/>
      </xdr:nvCxnSpPr>
      <xdr:spPr>
        <a:xfrm flipV="1">
          <a:off x="16318864" y="5732417"/>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39805ECC-3A77-45FE-BE99-726A63B22359}"/>
            </a:ext>
          </a:extLst>
        </xdr:cNvPr>
        <xdr:cNvSpPr txBox="1"/>
      </xdr:nvSpPr>
      <xdr:spPr>
        <a:xfrm>
          <a:off x="16357600" y="7245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56B84DF0-05A2-45E9-ABE2-0BA3CDEBA799}"/>
            </a:ext>
          </a:extLst>
        </xdr:cNvPr>
        <xdr:cNvCxnSpPr/>
      </xdr:nvCxnSpPr>
      <xdr:spPr>
        <a:xfrm>
          <a:off x="16230600" y="7241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5C637677-3687-4A9E-B01F-E55C17C238A2}"/>
            </a:ext>
          </a:extLst>
        </xdr:cNvPr>
        <xdr:cNvSpPr txBox="1"/>
      </xdr:nvSpPr>
      <xdr:spPr>
        <a:xfrm>
          <a:off x="16357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97B2C092-DE71-4905-A41F-2E113DDA1284}"/>
            </a:ext>
          </a:extLst>
        </xdr:cNvPr>
        <xdr:cNvCxnSpPr/>
      </xdr:nvCxnSpPr>
      <xdr:spPr>
        <a:xfrm>
          <a:off x="16230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134455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E8B35802-357F-426E-979F-4F66B7749DB0}"/>
            </a:ext>
          </a:extLst>
        </xdr:cNvPr>
        <xdr:cNvSpPr txBox="1"/>
      </xdr:nvSpPr>
      <xdr:spPr>
        <a:xfrm>
          <a:off x="16357600" y="6649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65ADD74B-C016-41FB-AD1D-8EBFD2886776}"/>
            </a:ext>
          </a:extLst>
        </xdr:cNvPr>
        <xdr:cNvSpPr/>
      </xdr:nvSpPr>
      <xdr:spPr>
        <a:xfrm>
          <a:off x="16268700" y="667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E5BD443B-8411-42C3-98A9-5BF6D3A8F2F5}"/>
            </a:ext>
          </a:extLst>
        </xdr:cNvPr>
        <xdr:cNvSpPr/>
      </xdr:nvSpPr>
      <xdr:spPr>
        <a:xfrm>
          <a:off x="15430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8FA7C4A9-2447-4BDE-8633-30663CAF2B61}"/>
            </a:ext>
          </a:extLst>
        </xdr:cNvPr>
        <xdr:cNvSpPr/>
      </xdr:nvSpPr>
      <xdr:spPr>
        <a:xfrm>
          <a:off x="14541500" y="664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DAD7B9D7-43F9-4A36-8817-46CC11CD074A}"/>
            </a:ext>
          </a:extLst>
        </xdr:cNvPr>
        <xdr:cNvSpPr/>
      </xdr:nvSpPr>
      <xdr:spPr>
        <a:xfrm>
          <a:off x="13652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5" name="フローチャート: 判断 524">
          <a:extLst>
            <a:ext uri="{FF2B5EF4-FFF2-40B4-BE49-F238E27FC236}">
              <a16:creationId xmlns:a16="http://schemas.microsoft.com/office/drawing/2014/main" id="{53608573-979F-45B0-B2F1-44BA27B655B2}"/>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395F231-255C-491C-A15D-ACDF335310EA}"/>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FF345633-40C7-4876-A613-657F72B2727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1BDB2635-7615-4478-BF97-87D09683A7C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462D0563-0C24-4863-B0F1-A40059A42ED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226F14D-5FC3-48F9-8730-5F31F9B27FD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165826</xdr:rowOff>
    </xdr:from>
    <xdr:to>
      <xdr:col>85</xdr:col>
      <xdr:colOff>177800</xdr:colOff>
      <xdr:row>38</xdr:row>
      <xdr:rowOff>95976</xdr:rowOff>
    </xdr:to>
    <xdr:sp macro="" textlink="">
      <xdr:nvSpPr>
        <xdr:cNvPr id="531" name="楕円 530">
          <a:extLst>
            <a:ext uri="{FF2B5EF4-FFF2-40B4-BE49-F238E27FC236}">
              <a16:creationId xmlns:a16="http://schemas.microsoft.com/office/drawing/2014/main" id="{0273AC94-6A63-49D4-840C-6488DD5D9555}"/>
            </a:ext>
          </a:extLst>
        </xdr:cNvPr>
        <xdr:cNvSpPr/>
      </xdr:nvSpPr>
      <xdr:spPr>
        <a:xfrm>
          <a:off x="16268700" y="650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17253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7858B84-92C0-43D5-BDB9-A06804B5933F}"/>
            </a:ext>
          </a:extLst>
        </xdr:cNvPr>
        <xdr:cNvSpPr txBox="1"/>
      </xdr:nvSpPr>
      <xdr:spPr>
        <a:xfrm>
          <a:off x="16357600" y="6360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108676</xdr:rowOff>
    </xdr:from>
    <xdr:to>
      <xdr:col>81</xdr:col>
      <xdr:colOff>101600</xdr:colOff>
      <xdr:row>38</xdr:row>
      <xdr:rowOff>38826</xdr:rowOff>
    </xdr:to>
    <xdr:sp macro="" textlink="">
      <xdr:nvSpPr>
        <xdr:cNvPr id="533" name="楕円 532">
          <a:extLst>
            <a:ext uri="{FF2B5EF4-FFF2-40B4-BE49-F238E27FC236}">
              <a16:creationId xmlns:a16="http://schemas.microsoft.com/office/drawing/2014/main" id="{F48F71DB-4128-4547-99DB-844BC104C8EA}"/>
            </a:ext>
          </a:extLst>
        </xdr:cNvPr>
        <xdr:cNvSpPr/>
      </xdr:nvSpPr>
      <xdr:spPr>
        <a:xfrm>
          <a:off x="15430500" y="64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159476</xdr:rowOff>
    </xdr:from>
    <xdr:to>
      <xdr:col>85</xdr:col>
      <xdr:colOff>127000</xdr:colOff>
      <xdr:row>38</xdr:row>
      <xdr:rowOff>45176</xdr:rowOff>
    </xdr:to>
    <xdr:cxnSp macro="">
      <xdr:nvCxnSpPr>
        <xdr:cNvPr id="534" name="直線コネクタ 533">
          <a:extLst>
            <a:ext uri="{FF2B5EF4-FFF2-40B4-BE49-F238E27FC236}">
              <a16:creationId xmlns:a16="http://schemas.microsoft.com/office/drawing/2014/main" id="{75A3C6CA-9B74-490F-8C78-F9B5563C1C8F}"/>
            </a:ext>
          </a:extLst>
        </xdr:cNvPr>
        <xdr:cNvCxnSpPr/>
      </xdr:nvCxnSpPr>
      <xdr:spPr>
        <a:xfrm>
          <a:off x="15481300" y="650312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61323</xdr:rowOff>
    </xdr:from>
    <xdr:to>
      <xdr:col>76</xdr:col>
      <xdr:colOff>165100</xdr:colOff>
      <xdr:row>37</xdr:row>
      <xdr:rowOff>162923</xdr:rowOff>
    </xdr:to>
    <xdr:sp macro="" textlink="">
      <xdr:nvSpPr>
        <xdr:cNvPr id="535" name="楕円 534">
          <a:extLst>
            <a:ext uri="{FF2B5EF4-FFF2-40B4-BE49-F238E27FC236}">
              <a16:creationId xmlns:a16="http://schemas.microsoft.com/office/drawing/2014/main" id="{4583F861-1E8A-46DD-8D0D-29CE1D6E1FEB}"/>
            </a:ext>
          </a:extLst>
        </xdr:cNvPr>
        <xdr:cNvSpPr/>
      </xdr:nvSpPr>
      <xdr:spPr>
        <a:xfrm>
          <a:off x="145415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112123</xdr:rowOff>
    </xdr:from>
    <xdr:to>
      <xdr:col>81</xdr:col>
      <xdr:colOff>50800</xdr:colOff>
      <xdr:row>37</xdr:row>
      <xdr:rowOff>159476</xdr:rowOff>
    </xdr:to>
    <xdr:cxnSp macro="">
      <xdr:nvCxnSpPr>
        <xdr:cNvPr id="536" name="直線コネクタ 535">
          <a:extLst>
            <a:ext uri="{FF2B5EF4-FFF2-40B4-BE49-F238E27FC236}">
              <a16:creationId xmlns:a16="http://schemas.microsoft.com/office/drawing/2014/main" id="{F91D630E-D35F-4169-8A38-9C0EEC5789AF}"/>
            </a:ext>
          </a:extLst>
        </xdr:cNvPr>
        <xdr:cNvCxnSpPr/>
      </xdr:nvCxnSpPr>
      <xdr:spPr>
        <a:xfrm>
          <a:off x="14592300" y="6455773"/>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37" name="楕円 536">
          <a:extLst>
            <a:ext uri="{FF2B5EF4-FFF2-40B4-BE49-F238E27FC236}">
              <a16:creationId xmlns:a16="http://schemas.microsoft.com/office/drawing/2014/main" id="{71CDAFC2-4379-463C-BBA9-DD52F3709466}"/>
            </a:ext>
          </a:extLst>
        </xdr:cNvPr>
        <xdr:cNvSpPr/>
      </xdr:nvSpPr>
      <xdr:spPr>
        <a:xfrm>
          <a:off x="13652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64770</xdr:rowOff>
    </xdr:from>
    <xdr:to>
      <xdr:col>76</xdr:col>
      <xdr:colOff>114300</xdr:colOff>
      <xdr:row>37</xdr:row>
      <xdr:rowOff>112123</xdr:rowOff>
    </xdr:to>
    <xdr:cxnSp macro="">
      <xdr:nvCxnSpPr>
        <xdr:cNvPr id="538" name="直線コネクタ 537">
          <a:extLst>
            <a:ext uri="{FF2B5EF4-FFF2-40B4-BE49-F238E27FC236}">
              <a16:creationId xmlns:a16="http://schemas.microsoft.com/office/drawing/2014/main" id="{2CE9DB23-68ED-4A6F-8C43-9F589D9850A5}"/>
            </a:ext>
          </a:extLst>
        </xdr:cNvPr>
        <xdr:cNvCxnSpPr/>
      </xdr:nvCxnSpPr>
      <xdr:spPr>
        <a:xfrm>
          <a:off x="13703300" y="6408420"/>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79284</xdr:rowOff>
    </xdr:from>
    <xdr:to>
      <xdr:col>67</xdr:col>
      <xdr:colOff>101600</xdr:colOff>
      <xdr:row>38</xdr:row>
      <xdr:rowOff>9434</xdr:rowOff>
    </xdr:to>
    <xdr:sp macro="" textlink="">
      <xdr:nvSpPr>
        <xdr:cNvPr id="539" name="楕円 538">
          <a:extLst>
            <a:ext uri="{FF2B5EF4-FFF2-40B4-BE49-F238E27FC236}">
              <a16:creationId xmlns:a16="http://schemas.microsoft.com/office/drawing/2014/main" id="{FEE57E88-464F-4481-A120-4F033BC6EF6E}"/>
            </a:ext>
          </a:extLst>
        </xdr:cNvPr>
        <xdr:cNvSpPr/>
      </xdr:nvSpPr>
      <xdr:spPr>
        <a:xfrm>
          <a:off x="12763500" y="642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64770</xdr:rowOff>
    </xdr:from>
    <xdr:to>
      <xdr:col>71</xdr:col>
      <xdr:colOff>177800</xdr:colOff>
      <xdr:row>37</xdr:row>
      <xdr:rowOff>130084</xdr:rowOff>
    </xdr:to>
    <xdr:cxnSp macro="">
      <xdr:nvCxnSpPr>
        <xdr:cNvPr id="540" name="直線コネクタ 539">
          <a:extLst>
            <a:ext uri="{FF2B5EF4-FFF2-40B4-BE49-F238E27FC236}">
              <a16:creationId xmlns:a16="http://schemas.microsoft.com/office/drawing/2014/main" id="{4C97A688-6E02-4261-B65D-02496E6952E4}"/>
            </a:ext>
          </a:extLst>
        </xdr:cNvPr>
        <xdr:cNvCxnSpPr/>
      </xdr:nvCxnSpPr>
      <xdr:spPr>
        <a:xfrm flipV="1">
          <a:off x="12814300" y="6408420"/>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90368</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0AC5719C-A474-4DD1-AB98-1A576705722A}"/>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52812</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61B63D2A-D15D-4675-8A82-AF37CD5A845F}"/>
            </a:ext>
          </a:extLst>
        </xdr:cNvPr>
        <xdr:cNvSpPr txBox="1"/>
      </xdr:nvSpPr>
      <xdr:spPr>
        <a:xfrm>
          <a:off x="14389744" y="6739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44649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80BDE959-8752-4C2C-958F-DE46D941C2B2}"/>
            </a:ext>
          </a:extLst>
        </xdr:cNvPr>
        <xdr:cNvSpPr txBox="1"/>
      </xdr:nvSpPr>
      <xdr:spPr>
        <a:xfrm>
          <a:off x="13500744" y="6731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8C0437A9-22A6-4784-92FD-3BB91DECF70F}"/>
            </a:ext>
          </a:extLst>
        </xdr:cNvPr>
        <xdr:cNvSpPr txBox="1"/>
      </xdr:nvSpPr>
      <xdr:spPr>
        <a:xfrm>
          <a:off x="12611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55353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7299E015-FADA-4B3C-8274-BBE5FC455F70}"/>
            </a:ext>
          </a:extLst>
        </xdr:cNvPr>
        <xdr:cNvSpPr txBox="1"/>
      </xdr:nvSpPr>
      <xdr:spPr>
        <a:xfrm>
          <a:off x="152660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8000</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960E94DC-8CA5-4676-99CE-C616F3717C1D}"/>
            </a:ext>
          </a:extLst>
        </xdr:cNvPr>
        <xdr:cNvSpPr txBox="1"/>
      </xdr:nvSpPr>
      <xdr:spPr>
        <a:xfrm>
          <a:off x="143897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132097</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61F79300-8F21-4838-9ABD-DAC70AB70CC4}"/>
            </a:ext>
          </a:extLst>
        </xdr:cNvPr>
        <xdr:cNvSpPr txBox="1"/>
      </xdr:nvSpPr>
      <xdr:spPr>
        <a:xfrm>
          <a:off x="13500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25961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796968D1-7BC3-4AF7-96DA-079C6DFDA32E}"/>
            </a:ext>
          </a:extLst>
        </xdr:cNvPr>
        <xdr:cNvSpPr txBox="1"/>
      </xdr:nvSpPr>
      <xdr:spPr>
        <a:xfrm>
          <a:off x="12611744" y="6198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3F7B0C33-B3C7-4E49-ABDB-89E806B1A6B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4393C97-14D0-44D0-BB0E-4995737130D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5E07A859-08CB-40C4-A9E0-DE516BB4773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92DE7261-67E9-4233-886C-B8C51CAD167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C9347EF8-D908-401E-AC69-EB6F0763843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2B86C8BC-3360-4FEB-BAE5-22CC38EFA36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7D5994B5-4914-43CF-A265-64F588C023C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B7F4365C-EEC0-4E57-B5F7-52A3DCE9212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66F4E41B-FF46-42F6-BB5F-B9D67A4784C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A5A93575-581B-4769-9FF8-0C956DC62DB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6A095C3C-CAB8-4C17-A6F6-81CBFF36ECA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8674E978-8D45-47CA-A3B5-B1E73E59C535}"/>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9AB4C8D7-4033-49F8-9019-B8310597C09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A63149B4-8887-4B5C-997C-F195B0D29186}"/>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1D064826-4C62-490E-A274-B6F4609C8BF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8F612AC-74C4-4642-8D77-EEE6DAA32834}"/>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9BE22615-8431-4735-AE12-B0FF95F0F3CB}"/>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3CDD2C02-80C9-4E18-A5C1-6575E1826323}"/>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3E90DFD5-2DBF-451E-B2DA-CB126A48AB0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B0869F73-88E3-4347-8119-339394F5A63C}"/>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0CB6373F-6530-47FD-A843-499EDE4EE15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8D856586-B0A2-48B3-A1F2-FE742A5EF3AA}"/>
            </a:ext>
          </a:extLst>
        </xdr:cNvPr>
        <xdr:cNvCxnSpPr/>
      </xdr:nvCxnSpPr>
      <xdr:spPr>
        <a:xfrm flipV="1">
          <a:off x="22160864" y="5850092"/>
          <a:ext cx="0" cy="1312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A9C0D1CE-66F6-4F90-B602-AABC147DE428}"/>
            </a:ext>
          </a:extLst>
        </xdr:cNvPr>
        <xdr:cNvSpPr txBox="1"/>
      </xdr:nvSpPr>
      <xdr:spPr>
        <a:xfrm>
          <a:off x="22199600" y="71661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126D11ED-98B5-41AA-967A-D4322DE6AEA1}"/>
            </a:ext>
          </a:extLst>
        </xdr:cNvPr>
        <xdr:cNvCxnSpPr/>
      </xdr:nvCxnSpPr>
      <xdr:spPr>
        <a:xfrm>
          <a:off x="22072600" y="7162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4E1F5EEF-6EB2-4CAE-B862-753BC107ACB9}"/>
            </a:ext>
          </a:extLst>
        </xdr:cNvPr>
        <xdr:cNvSpPr txBox="1"/>
      </xdr:nvSpPr>
      <xdr:spPr>
        <a:xfrm>
          <a:off x="22199600" y="5625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FF1F5819-F47F-4FFE-BEFA-6FCDF8275536}"/>
            </a:ext>
          </a:extLst>
        </xdr:cNvPr>
        <xdr:cNvCxnSpPr/>
      </xdr:nvCxnSpPr>
      <xdr:spPr>
        <a:xfrm>
          <a:off x="22072600" y="5850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63232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F89B53B8-4C11-43FF-85B7-EE631BF88F4E}"/>
            </a:ext>
          </a:extLst>
        </xdr:cNvPr>
        <xdr:cNvSpPr txBox="1"/>
      </xdr:nvSpPr>
      <xdr:spPr>
        <a:xfrm>
          <a:off x="22199600" y="65783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103A78FB-288D-4AC7-B14C-BAE2175FFB59}"/>
            </a:ext>
          </a:extLst>
        </xdr:cNvPr>
        <xdr:cNvSpPr/>
      </xdr:nvSpPr>
      <xdr:spPr>
        <a:xfrm>
          <a:off x="22110700" y="6726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4CF06160-9769-4AAB-97D9-235BDD493621}"/>
            </a:ext>
          </a:extLst>
        </xdr:cNvPr>
        <xdr:cNvSpPr/>
      </xdr:nvSpPr>
      <xdr:spPr>
        <a:xfrm>
          <a:off x="21272500" y="6719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59283326-691D-4DC5-B6E8-0D616B956861}"/>
            </a:ext>
          </a:extLst>
        </xdr:cNvPr>
        <xdr:cNvSpPr/>
      </xdr:nvSpPr>
      <xdr:spPr>
        <a:xfrm>
          <a:off x="20383500" y="6727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4BE629A5-5B78-4672-AAE3-8DB7EC957DCB}"/>
            </a:ext>
          </a:extLst>
        </xdr:cNvPr>
        <xdr:cNvSpPr/>
      </xdr:nvSpPr>
      <xdr:spPr>
        <a:xfrm>
          <a:off x="19494500" y="67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80" name="フローチャート: 判断 579">
          <a:extLst>
            <a:ext uri="{FF2B5EF4-FFF2-40B4-BE49-F238E27FC236}">
              <a16:creationId xmlns:a16="http://schemas.microsoft.com/office/drawing/2014/main" id="{9545F763-69A0-4D14-BAA9-4AEBCF66C16C}"/>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8DC5E87-9D60-4EE2-A445-50DB6863860D}"/>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E9A1385-5D33-43A7-8BBD-D6DA513CD3B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7EDC09A8-4BC9-4736-99B5-823C493FC05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B2F963C-9AA3-4ABD-B247-3B5C1EE6BD1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B6F2C0D-C145-4370-90CD-79172A7FCAEF}"/>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67010</xdr:rowOff>
    </xdr:from>
    <xdr:to>
      <xdr:col>116</xdr:col>
      <xdr:colOff>114300</xdr:colOff>
      <xdr:row>40</xdr:row>
      <xdr:rowOff>168610</xdr:rowOff>
    </xdr:to>
    <xdr:sp macro="" textlink="">
      <xdr:nvSpPr>
        <xdr:cNvPr id="586" name="楕円 585">
          <a:extLst>
            <a:ext uri="{FF2B5EF4-FFF2-40B4-BE49-F238E27FC236}">
              <a16:creationId xmlns:a16="http://schemas.microsoft.com/office/drawing/2014/main" id="{0E4D55A9-7860-4C6C-954E-3C994401B814}"/>
            </a:ext>
          </a:extLst>
        </xdr:cNvPr>
        <xdr:cNvSpPr/>
      </xdr:nvSpPr>
      <xdr:spPr>
        <a:xfrm>
          <a:off x="22110700" y="692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45437</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20B42B66-F310-4CB8-8A4A-683BCF578217}"/>
            </a:ext>
          </a:extLst>
        </xdr:cNvPr>
        <xdr:cNvSpPr txBox="1"/>
      </xdr:nvSpPr>
      <xdr:spPr>
        <a:xfrm>
          <a:off x="22199600" y="69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61702</xdr:rowOff>
    </xdr:from>
    <xdr:to>
      <xdr:col>112</xdr:col>
      <xdr:colOff>38100</xdr:colOff>
      <xdr:row>40</xdr:row>
      <xdr:rowOff>163302</xdr:rowOff>
    </xdr:to>
    <xdr:sp macro="" textlink="">
      <xdr:nvSpPr>
        <xdr:cNvPr id="588" name="楕円 587">
          <a:extLst>
            <a:ext uri="{FF2B5EF4-FFF2-40B4-BE49-F238E27FC236}">
              <a16:creationId xmlns:a16="http://schemas.microsoft.com/office/drawing/2014/main" id="{4006D1FD-DAA5-4B27-969B-DA3E81C3C406}"/>
            </a:ext>
          </a:extLst>
        </xdr:cNvPr>
        <xdr:cNvSpPr/>
      </xdr:nvSpPr>
      <xdr:spPr>
        <a:xfrm>
          <a:off x="21272500" y="6919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112502</xdr:rowOff>
    </xdr:from>
    <xdr:to>
      <xdr:col>116</xdr:col>
      <xdr:colOff>63500</xdr:colOff>
      <xdr:row>40</xdr:row>
      <xdr:rowOff>117810</xdr:rowOff>
    </xdr:to>
    <xdr:cxnSp macro="">
      <xdr:nvCxnSpPr>
        <xdr:cNvPr id="589" name="直線コネクタ 588">
          <a:extLst>
            <a:ext uri="{FF2B5EF4-FFF2-40B4-BE49-F238E27FC236}">
              <a16:creationId xmlns:a16="http://schemas.microsoft.com/office/drawing/2014/main" id="{1348B3EC-44EC-414B-A832-499421FE92F5}"/>
            </a:ext>
          </a:extLst>
        </xdr:cNvPr>
        <xdr:cNvCxnSpPr/>
      </xdr:nvCxnSpPr>
      <xdr:spPr>
        <a:xfrm>
          <a:off x="21323300" y="6970502"/>
          <a:ext cx="838200" cy="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60010</xdr:rowOff>
    </xdr:from>
    <xdr:to>
      <xdr:col>107</xdr:col>
      <xdr:colOff>101600</xdr:colOff>
      <xdr:row>40</xdr:row>
      <xdr:rowOff>161610</xdr:rowOff>
    </xdr:to>
    <xdr:sp macro="" textlink="">
      <xdr:nvSpPr>
        <xdr:cNvPr id="590" name="楕円 589">
          <a:extLst>
            <a:ext uri="{FF2B5EF4-FFF2-40B4-BE49-F238E27FC236}">
              <a16:creationId xmlns:a16="http://schemas.microsoft.com/office/drawing/2014/main" id="{C65644CA-20FC-4D80-B1EF-ED2FC52C4A05}"/>
            </a:ext>
          </a:extLst>
        </xdr:cNvPr>
        <xdr:cNvSpPr/>
      </xdr:nvSpPr>
      <xdr:spPr>
        <a:xfrm>
          <a:off x="20383500" y="691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110810</xdr:rowOff>
    </xdr:from>
    <xdr:to>
      <xdr:col>111</xdr:col>
      <xdr:colOff>177800</xdr:colOff>
      <xdr:row>40</xdr:row>
      <xdr:rowOff>112502</xdr:rowOff>
    </xdr:to>
    <xdr:cxnSp macro="">
      <xdr:nvCxnSpPr>
        <xdr:cNvPr id="591" name="直線コネクタ 590">
          <a:extLst>
            <a:ext uri="{FF2B5EF4-FFF2-40B4-BE49-F238E27FC236}">
              <a16:creationId xmlns:a16="http://schemas.microsoft.com/office/drawing/2014/main" id="{988FFC8B-0C60-4F31-8CAD-D3CBBDF1DED9}"/>
            </a:ext>
          </a:extLst>
        </xdr:cNvPr>
        <xdr:cNvCxnSpPr/>
      </xdr:nvCxnSpPr>
      <xdr:spPr>
        <a:xfrm>
          <a:off x="20434300" y="6968810"/>
          <a:ext cx="889000" cy="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57788</xdr:rowOff>
    </xdr:from>
    <xdr:to>
      <xdr:col>102</xdr:col>
      <xdr:colOff>165100</xdr:colOff>
      <xdr:row>40</xdr:row>
      <xdr:rowOff>159388</xdr:rowOff>
    </xdr:to>
    <xdr:sp macro="" textlink="">
      <xdr:nvSpPr>
        <xdr:cNvPr id="592" name="楕円 591">
          <a:extLst>
            <a:ext uri="{FF2B5EF4-FFF2-40B4-BE49-F238E27FC236}">
              <a16:creationId xmlns:a16="http://schemas.microsoft.com/office/drawing/2014/main" id="{73CE4C65-51E6-49E7-80CB-64D95F1508C2}"/>
            </a:ext>
          </a:extLst>
        </xdr:cNvPr>
        <xdr:cNvSpPr/>
      </xdr:nvSpPr>
      <xdr:spPr>
        <a:xfrm>
          <a:off x="19494500" y="6915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108588</xdr:rowOff>
    </xdr:from>
    <xdr:to>
      <xdr:col>107</xdr:col>
      <xdr:colOff>50800</xdr:colOff>
      <xdr:row>40</xdr:row>
      <xdr:rowOff>110810</xdr:rowOff>
    </xdr:to>
    <xdr:cxnSp macro="">
      <xdr:nvCxnSpPr>
        <xdr:cNvPr id="593" name="直線コネクタ 592">
          <a:extLst>
            <a:ext uri="{FF2B5EF4-FFF2-40B4-BE49-F238E27FC236}">
              <a16:creationId xmlns:a16="http://schemas.microsoft.com/office/drawing/2014/main" id="{8A57A693-4D31-4C16-A7DA-99D46F375D87}"/>
            </a:ext>
          </a:extLst>
        </xdr:cNvPr>
        <xdr:cNvCxnSpPr/>
      </xdr:nvCxnSpPr>
      <xdr:spPr>
        <a:xfrm>
          <a:off x="19545300" y="6966588"/>
          <a:ext cx="889000" cy="2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45114</xdr:rowOff>
    </xdr:from>
    <xdr:to>
      <xdr:col>98</xdr:col>
      <xdr:colOff>38100</xdr:colOff>
      <xdr:row>40</xdr:row>
      <xdr:rowOff>146714</xdr:rowOff>
    </xdr:to>
    <xdr:sp macro="" textlink="">
      <xdr:nvSpPr>
        <xdr:cNvPr id="594" name="楕円 593">
          <a:extLst>
            <a:ext uri="{FF2B5EF4-FFF2-40B4-BE49-F238E27FC236}">
              <a16:creationId xmlns:a16="http://schemas.microsoft.com/office/drawing/2014/main" id="{F018B265-CF98-4952-A009-185CA6599447}"/>
            </a:ext>
          </a:extLst>
        </xdr:cNvPr>
        <xdr:cNvSpPr/>
      </xdr:nvSpPr>
      <xdr:spPr>
        <a:xfrm>
          <a:off x="18605500" y="6903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95914</xdr:rowOff>
    </xdr:from>
    <xdr:to>
      <xdr:col>102</xdr:col>
      <xdr:colOff>114300</xdr:colOff>
      <xdr:row>40</xdr:row>
      <xdr:rowOff>108588</xdr:rowOff>
    </xdr:to>
    <xdr:cxnSp macro="">
      <xdr:nvCxnSpPr>
        <xdr:cNvPr id="595" name="直線コネクタ 594">
          <a:extLst>
            <a:ext uri="{FF2B5EF4-FFF2-40B4-BE49-F238E27FC236}">
              <a16:creationId xmlns:a16="http://schemas.microsoft.com/office/drawing/2014/main" id="{6C7BA4AB-63C2-4EA2-A037-ED1EA31E56FC}"/>
            </a:ext>
          </a:extLst>
        </xdr:cNvPr>
        <xdr:cNvCxnSpPr/>
      </xdr:nvCxnSpPr>
      <xdr:spPr>
        <a:xfrm>
          <a:off x="18656300" y="6953914"/>
          <a:ext cx="889000" cy="12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151258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330C70D9-D120-442F-A2E5-EF7AB06D5B4D}"/>
            </a:ext>
          </a:extLst>
        </xdr:cNvPr>
        <xdr:cNvSpPr txBox="1"/>
      </xdr:nvSpPr>
      <xdr:spPr>
        <a:xfrm>
          <a:off x="21043411" y="6494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158793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AFCD3043-8E52-4E9F-B95A-C331117F43B7}"/>
            </a:ext>
          </a:extLst>
        </xdr:cNvPr>
        <xdr:cNvSpPr txBox="1"/>
      </xdr:nvSpPr>
      <xdr:spPr>
        <a:xfrm>
          <a:off x="20167111" y="65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3231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CD88BF8C-927C-47E7-B669-2C19DC96DD03}"/>
            </a:ext>
          </a:extLst>
        </xdr:cNvPr>
        <xdr:cNvSpPr txBox="1"/>
      </xdr:nvSpPr>
      <xdr:spPr>
        <a:xfrm>
          <a:off x="19278111" y="6518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6227187A-CDE3-40F7-AF52-11ED6B7737B5}"/>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154429</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3FD924F1-6B54-4BD5-AC9A-93D3E1B1A892}"/>
            </a:ext>
          </a:extLst>
        </xdr:cNvPr>
        <xdr:cNvSpPr txBox="1"/>
      </xdr:nvSpPr>
      <xdr:spPr>
        <a:xfrm>
          <a:off x="21043411" y="7012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152737</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52409863-4C43-4AB2-9192-FD85D5CFE414}"/>
            </a:ext>
          </a:extLst>
        </xdr:cNvPr>
        <xdr:cNvSpPr txBox="1"/>
      </xdr:nvSpPr>
      <xdr:spPr>
        <a:xfrm>
          <a:off x="20167111" y="7010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150515</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B89B1DFB-B75B-48CB-B8BB-135001F187E0}"/>
            </a:ext>
          </a:extLst>
        </xdr:cNvPr>
        <xdr:cNvSpPr txBox="1"/>
      </xdr:nvSpPr>
      <xdr:spPr>
        <a:xfrm>
          <a:off x="19278111" y="7008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137841</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D7DAE8A3-E7AE-4BC8-BFE0-4397E10771CC}"/>
            </a:ext>
          </a:extLst>
        </xdr:cNvPr>
        <xdr:cNvSpPr txBox="1"/>
      </xdr:nvSpPr>
      <xdr:spPr>
        <a:xfrm>
          <a:off x="18389111" y="699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FB35583-5080-4593-B540-F667E665F39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8377E368-3D4B-4675-94D1-EB037B3C0DC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D965F1DC-2516-46EC-87DD-6146D481B54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9DFCF0D7-0A96-48D3-BED2-12E735317C8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48E3F92-2B5C-4EFB-8A07-2EFDA4076B6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5404E5A2-EA53-470E-95A3-2C8600B22207}"/>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FF85F8FA-EC06-4BC9-8D8F-2B31F38005A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AF78F32A-B52F-4F44-BF39-E3ED46FFC24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1DC010D-2381-49F1-978F-4183BB0EDAD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9D533213-48F6-49F6-B7C5-FC5060BE196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F305D8B0-0563-407F-99E0-1692C7425F2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DCD0DFA5-AF03-49FA-9D74-9ED4D8C2259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180EEEBC-EFEA-4792-B9E3-24D96AE62B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F5D757CC-D18D-498C-ADDB-B1E83D95B1E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95CB57B5-17D9-46DB-BCB7-271EDB118A7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2E8A888B-4024-4796-BB2D-196E3CE55FB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5DD5EB04-02BF-4EC1-9482-30C779E07AA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A274683-66BC-418B-97BD-343E1C3206E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283A0D2B-C2E1-420E-B8BB-A7A4A92E9CE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9FDAEFBD-F722-4051-BBAD-D2AA0A9D109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F48C0BF8-43E1-46A1-8A52-3B93608B7E6C}"/>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5FBEE766-41BD-4965-946B-5F2C7138526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55BA43F4-4344-45B4-8932-EA337B6CB6B3}"/>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80E0A1A8-8A19-4DAC-9184-A2FE174A7F99}"/>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E0D130B6-2342-465A-8371-A266577DEB5E}"/>
            </a:ext>
          </a:extLst>
        </xdr:cNvPr>
        <xdr:cNvCxnSpPr/>
      </xdr:nvCxnSpPr>
      <xdr:spPr>
        <a:xfrm flipV="1">
          <a:off x="16318864" y="946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806DEAFC-246B-44F7-9267-2DE9BAF81D41}"/>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1A769E43-D3C7-44EF-AE7B-1D4A85FAEE44}"/>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384EDC3E-BA63-44FE-AFE7-9C71D0946539}"/>
            </a:ext>
          </a:extLst>
        </xdr:cNvPr>
        <xdr:cNvSpPr txBox="1"/>
      </xdr:nvSpPr>
      <xdr:spPr>
        <a:xfrm>
          <a:off x="16357600" y="924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FEC182BE-0679-4319-A491-AFD112D6401F}"/>
            </a:ext>
          </a:extLst>
        </xdr:cNvPr>
        <xdr:cNvCxnSpPr/>
      </xdr:nvCxnSpPr>
      <xdr:spPr>
        <a:xfrm>
          <a:off x="16230600" y="946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F6AB7354-F7D3-41D2-8303-7EFEF9663D58}"/>
            </a:ext>
          </a:extLst>
        </xdr:cNvPr>
        <xdr:cNvSpPr txBox="1"/>
      </xdr:nvSpPr>
      <xdr:spPr>
        <a:xfrm>
          <a:off x="16357600" y="9918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0219D841-9B20-449D-AB8A-64507F953207}"/>
            </a:ext>
          </a:extLst>
        </xdr:cNvPr>
        <xdr:cNvSpPr/>
      </xdr:nvSpPr>
      <xdr:spPr>
        <a:xfrm>
          <a:off x="162687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85BE8F0F-33F5-4698-949E-CD547A41E7CD}"/>
            </a:ext>
          </a:extLst>
        </xdr:cNvPr>
        <xdr:cNvSpPr/>
      </xdr:nvSpPr>
      <xdr:spPr>
        <a:xfrm>
          <a:off x="15430500" y="1002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28C38330-6290-4DB8-8E9A-BD7708089D3A}"/>
            </a:ext>
          </a:extLst>
        </xdr:cNvPr>
        <xdr:cNvSpPr/>
      </xdr:nvSpPr>
      <xdr:spPr>
        <a:xfrm>
          <a:off x="14541500" y="999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AD377F00-D9C6-4F96-B840-1640768884FA}"/>
            </a:ext>
          </a:extLst>
        </xdr:cNvPr>
        <xdr:cNvSpPr/>
      </xdr:nvSpPr>
      <xdr:spPr>
        <a:xfrm>
          <a:off x="13652500" y="995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8" name="フローチャート: 判断 637">
          <a:extLst>
            <a:ext uri="{FF2B5EF4-FFF2-40B4-BE49-F238E27FC236}">
              <a16:creationId xmlns:a16="http://schemas.microsoft.com/office/drawing/2014/main" id="{756C23EB-BEA2-43B3-B9DE-DDE32E5A12F6}"/>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94AD13D-5E99-40BE-862A-CA78E75C4DB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59A0F870-07E4-4342-AFC7-9E73B786B97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303F215-CD16-4D23-9AE1-DAC418E4E6C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952FCF4-C21F-44FA-B9FA-930FAFA2CA94}"/>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7D7F022-33E5-4369-B034-2935CFE1DEB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44" name="楕円 643">
          <a:extLst>
            <a:ext uri="{FF2B5EF4-FFF2-40B4-BE49-F238E27FC236}">
              <a16:creationId xmlns:a16="http://schemas.microsoft.com/office/drawing/2014/main" id="{CD5D566D-1E0B-439D-BF36-989FFB3097D3}"/>
            </a:ext>
          </a:extLst>
        </xdr:cNvPr>
        <xdr:cNvSpPr/>
      </xdr:nvSpPr>
      <xdr:spPr>
        <a:xfrm>
          <a:off x="16268700" y="1066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15257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384D9254-44C9-4FD7-8584-A6CED85EA919}"/>
            </a:ext>
          </a:extLst>
        </xdr:cNvPr>
        <xdr:cNvSpPr txBox="1"/>
      </xdr:nvSpPr>
      <xdr:spPr>
        <a:xfrm>
          <a:off x="16357600"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168275</xdr:rowOff>
    </xdr:from>
    <xdr:to>
      <xdr:col>81</xdr:col>
      <xdr:colOff>101600</xdr:colOff>
      <xdr:row>62</xdr:row>
      <xdr:rowOff>98425</xdr:rowOff>
    </xdr:to>
    <xdr:sp macro="" textlink="">
      <xdr:nvSpPr>
        <xdr:cNvPr id="646" name="楕円 645">
          <a:extLst>
            <a:ext uri="{FF2B5EF4-FFF2-40B4-BE49-F238E27FC236}">
              <a16:creationId xmlns:a16="http://schemas.microsoft.com/office/drawing/2014/main" id="{CF31197C-C22B-4780-9D86-BC265C7D9B66}"/>
            </a:ext>
          </a:extLst>
        </xdr:cNvPr>
        <xdr:cNvSpPr/>
      </xdr:nvSpPr>
      <xdr:spPr>
        <a:xfrm>
          <a:off x="15430500" y="1062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47625</xdr:rowOff>
    </xdr:from>
    <xdr:to>
      <xdr:col>85</xdr:col>
      <xdr:colOff>127000</xdr:colOff>
      <xdr:row>62</xdr:row>
      <xdr:rowOff>87630</xdr:rowOff>
    </xdr:to>
    <xdr:cxnSp macro="">
      <xdr:nvCxnSpPr>
        <xdr:cNvPr id="647" name="直線コネクタ 646">
          <a:extLst>
            <a:ext uri="{FF2B5EF4-FFF2-40B4-BE49-F238E27FC236}">
              <a16:creationId xmlns:a16="http://schemas.microsoft.com/office/drawing/2014/main" id="{1778C17C-D327-4B6F-A69F-D67F8DABAB9D}"/>
            </a:ext>
          </a:extLst>
        </xdr:cNvPr>
        <xdr:cNvCxnSpPr/>
      </xdr:nvCxnSpPr>
      <xdr:spPr>
        <a:xfrm>
          <a:off x="15481300" y="106775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128270</xdr:rowOff>
    </xdr:from>
    <xdr:to>
      <xdr:col>76</xdr:col>
      <xdr:colOff>165100</xdr:colOff>
      <xdr:row>62</xdr:row>
      <xdr:rowOff>58420</xdr:rowOff>
    </xdr:to>
    <xdr:sp macro="" textlink="">
      <xdr:nvSpPr>
        <xdr:cNvPr id="648" name="楕円 647">
          <a:extLst>
            <a:ext uri="{FF2B5EF4-FFF2-40B4-BE49-F238E27FC236}">
              <a16:creationId xmlns:a16="http://schemas.microsoft.com/office/drawing/2014/main" id="{76CD4C63-A7E1-4C52-917B-1EC787C8F20E}"/>
            </a:ext>
          </a:extLst>
        </xdr:cNvPr>
        <xdr:cNvSpPr/>
      </xdr:nvSpPr>
      <xdr:spPr>
        <a:xfrm>
          <a:off x="14541500" y="1058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7620</xdr:rowOff>
    </xdr:from>
    <xdr:to>
      <xdr:col>81</xdr:col>
      <xdr:colOff>50800</xdr:colOff>
      <xdr:row>62</xdr:row>
      <xdr:rowOff>47625</xdr:rowOff>
    </xdr:to>
    <xdr:cxnSp macro="">
      <xdr:nvCxnSpPr>
        <xdr:cNvPr id="649" name="直線コネクタ 648">
          <a:extLst>
            <a:ext uri="{FF2B5EF4-FFF2-40B4-BE49-F238E27FC236}">
              <a16:creationId xmlns:a16="http://schemas.microsoft.com/office/drawing/2014/main" id="{E9B74664-2EC9-4F07-B8FF-C300E30F4A00}"/>
            </a:ext>
          </a:extLst>
        </xdr:cNvPr>
        <xdr:cNvCxnSpPr/>
      </xdr:nvCxnSpPr>
      <xdr:spPr>
        <a:xfrm>
          <a:off x="14592300" y="106375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93980</xdr:rowOff>
    </xdr:from>
    <xdr:to>
      <xdr:col>72</xdr:col>
      <xdr:colOff>38100</xdr:colOff>
      <xdr:row>62</xdr:row>
      <xdr:rowOff>24130</xdr:rowOff>
    </xdr:to>
    <xdr:sp macro="" textlink="">
      <xdr:nvSpPr>
        <xdr:cNvPr id="650" name="楕円 649">
          <a:extLst>
            <a:ext uri="{FF2B5EF4-FFF2-40B4-BE49-F238E27FC236}">
              <a16:creationId xmlns:a16="http://schemas.microsoft.com/office/drawing/2014/main" id="{B75ECCDA-5DA8-42F9-88C5-ADDF93EF3D30}"/>
            </a:ext>
          </a:extLst>
        </xdr:cNvPr>
        <xdr:cNvSpPr/>
      </xdr:nvSpPr>
      <xdr:spPr>
        <a:xfrm>
          <a:off x="13652500" y="1055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144780</xdr:rowOff>
    </xdr:from>
    <xdr:to>
      <xdr:col>76</xdr:col>
      <xdr:colOff>114300</xdr:colOff>
      <xdr:row>62</xdr:row>
      <xdr:rowOff>7620</xdr:rowOff>
    </xdr:to>
    <xdr:cxnSp macro="">
      <xdr:nvCxnSpPr>
        <xdr:cNvPr id="651" name="直線コネクタ 650">
          <a:extLst>
            <a:ext uri="{FF2B5EF4-FFF2-40B4-BE49-F238E27FC236}">
              <a16:creationId xmlns:a16="http://schemas.microsoft.com/office/drawing/2014/main" id="{794AF247-EF3B-4471-BF67-8BED17073CF9}"/>
            </a:ext>
          </a:extLst>
        </xdr:cNvPr>
        <xdr:cNvCxnSpPr/>
      </xdr:nvCxnSpPr>
      <xdr:spPr>
        <a:xfrm>
          <a:off x="13703300" y="106032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103505</xdr:rowOff>
    </xdr:from>
    <xdr:to>
      <xdr:col>67</xdr:col>
      <xdr:colOff>101600</xdr:colOff>
      <xdr:row>62</xdr:row>
      <xdr:rowOff>33655</xdr:rowOff>
    </xdr:to>
    <xdr:sp macro="" textlink="">
      <xdr:nvSpPr>
        <xdr:cNvPr id="652" name="楕円 651">
          <a:extLst>
            <a:ext uri="{FF2B5EF4-FFF2-40B4-BE49-F238E27FC236}">
              <a16:creationId xmlns:a16="http://schemas.microsoft.com/office/drawing/2014/main" id="{AFCB820F-C4F7-4192-9E1B-C62C2A40CADC}"/>
            </a:ext>
          </a:extLst>
        </xdr:cNvPr>
        <xdr:cNvSpPr/>
      </xdr:nvSpPr>
      <xdr:spPr>
        <a:xfrm>
          <a:off x="12763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144780</xdr:rowOff>
    </xdr:from>
    <xdr:to>
      <xdr:col>71</xdr:col>
      <xdr:colOff>177800</xdr:colOff>
      <xdr:row>61</xdr:row>
      <xdr:rowOff>154305</xdr:rowOff>
    </xdr:to>
    <xdr:cxnSp macro="">
      <xdr:nvCxnSpPr>
        <xdr:cNvPr id="653" name="直線コネクタ 652">
          <a:extLst>
            <a:ext uri="{FF2B5EF4-FFF2-40B4-BE49-F238E27FC236}">
              <a16:creationId xmlns:a16="http://schemas.microsoft.com/office/drawing/2014/main" id="{C5744B78-608A-4F3E-A454-BD6CBED07237}"/>
            </a:ext>
          </a:extLst>
        </xdr:cNvPr>
        <xdr:cNvCxnSpPr/>
      </xdr:nvCxnSpPr>
      <xdr:spPr>
        <a:xfrm flipV="1">
          <a:off x="12814300" y="1060323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D3FF9F29-1BBA-49FF-8604-6568CCD67D37}"/>
            </a:ext>
          </a:extLst>
        </xdr:cNvPr>
        <xdr:cNvSpPr txBox="1"/>
      </xdr:nvSpPr>
      <xdr:spPr>
        <a:xfrm>
          <a:off x="152660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A5476265-09B5-4320-A9BB-8236E5BDF9F0}"/>
            </a:ext>
          </a:extLst>
        </xdr:cNvPr>
        <xdr:cNvSpPr txBox="1"/>
      </xdr:nvSpPr>
      <xdr:spPr>
        <a:xfrm>
          <a:off x="14389744" y="976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E15E9564-8DA3-46E8-94A7-9ADC208349DF}"/>
            </a:ext>
          </a:extLst>
        </xdr:cNvPr>
        <xdr:cNvSpPr txBox="1"/>
      </xdr:nvSpPr>
      <xdr:spPr>
        <a:xfrm>
          <a:off x="135007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846962E1-3EE3-49E1-9EF0-2566A73536AC}"/>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89552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C8B816EC-F8B2-465A-9798-4A49F0D5D7ED}"/>
            </a:ext>
          </a:extLst>
        </xdr:cNvPr>
        <xdr:cNvSpPr txBox="1"/>
      </xdr:nvSpPr>
      <xdr:spPr>
        <a:xfrm>
          <a:off x="15266044"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49547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17654869-F7A4-442C-BA18-17F41D9B2D5A}"/>
            </a:ext>
          </a:extLst>
        </xdr:cNvPr>
        <xdr:cNvSpPr txBox="1"/>
      </xdr:nvSpPr>
      <xdr:spPr>
        <a:xfrm>
          <a:off x="14389744"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15257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614AFDE6-05B9-4860-8C76-5C0B8D7458B6}"/>
            </a:ext>
          </a:extLst>
        </xdr:cNvPr>
        <xdr:cNvSpPr txBox="1"/>
      </xdr:nvSpPr>
      <xdr:spPr>
        <a:xfrm>
          <a:off x="13500744" y="1064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24782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C45E014F-43A4-4F11-B1DA-85E31956AA4E}"/>
            </a:ext>
          </a:extLst>
        </xdr:cNvPr>
        <xdr:cNvSpPr txBox="1"/>
      </xdr:nvSpPr>
      <xdr:spPr>
        <a:xfrm>
          <a:off x="12611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27D2165E-4925-4CFA-B496-B55E0AC5B81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DDF6687B-D549-4BE6-A106-6B67C42D6DE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B68E57CE-EE3F-4A50-A9AF-9B52F51A298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B3FF8EA2-13BC-417A-92DA-A8732A1C64D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68C57E05-9A42-49AB-873A-549F3D2F11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7A9F6C0-8280-4429-8B6A-9BEC9976B30F}"/>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9B8EB449-3A15-4070-B1D5-23AF998E8E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B32ADB8-47D6-4EA7-B701-9401447224D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3512796B-D41A-42EC-893F-B4E9DE51C18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01DB0AC5-73A5-4CED-9B22-AA0073700CD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2C8233CB-C499-4FE2-87AF-00E286705D56}"/>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D6562421-91DF-418C-8160-24A08D5CBCE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AADF3F52-895E-4F32-9EB9-C8D373EA5A7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EEB4AFF0-888F-40A8-8010-E5728DB44F25}"/>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9E19F796-35F7-4119-BBDD-8EE1015621E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735EFA12-59B4-4272-950E-0CEAA89A9DD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EF758D4B-2A7A-4E60-8F14-C1596348C42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C290A1D7-DD18-46E8-9AA9-6F3DF961D38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7350638B-6EF6-4796-9F32-07AF443B66D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973852E-2C68-431A-ADDE-1756E928EEFD}"/>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C0745B91-C356-4DD2-8FDC-0AA5E4CC373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63939624-AEC0-4765-8DC6-A86D124DA764}"/>
            </a:ext>
          </a:extLst>
        </xdr:cNvPr>
        <xdr:cNvCxnSpPr/>
      </xdr:nvCxnSpPr>
      <xdr:spPr>
        <a:xfrm flipV="1">
          <a:off x="22160864" y="953719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9ED074E0-BECF-419B-B1BA-43131C3B7BF5}"/>
            </a:ext>
          </a:extLst>
        </xdr:cNvPr>
        <xdr:cNvSpPr txBox="1"/>
      </xdr:nvSpPr>
      <xdr:spPr>
        <a:xfrm>
          <a:off x="221996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478938DD-874D-4AB5-9859-01C160B4AE63}"/>
            </a:ext>
          </a:extLst>
        </xdr:cNvPr>
        <xdr:cNvCxnSpPr/>
      </xdr:nvCxnSpPr>
      <xdr:spPr>
        <a:xfrm>
          <a:off x="22072600" y="10954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0DFE14C2-846D-405E-85DF-D8D0E3EC15F3}"/>
            </a:ext>
          </a:extLst>
        </xdr:cNvPr>
        <xdr:cNvSpPr txBox="1"/>
      </xdr:nvSpPr>
      <xdr:spPr>
        <a:xfrm>
          <a:off x="22199600" y="931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EC9C8C97-8D1A-4B16-8BC7-1F777EBA90CB}"/>
            </a:ext>
          </a:extLst>
        </xdr:cNvPr>
        <xdr:cNvCxnSpPr/>
      </xdr:nvCxnSpPr>
      <xdr:spPr>
        <a:xfrm>
          <a:off x="22072600" y="953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7C931318-72BB-4748-96A1-F1517649F0B4}"/>
            </a:ext>
          </a:extLst>
        </xdr:cNvPr>
        <xdr:cNvSpPr txBox="1"/>
      </xdr:nvSpPr>
      <xdr:spPr>
        <a:xfrm>
          <a:off x="22199600" y="10608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6B49FF7B-354E-474F-A82F-7B22DBD9F8CC}"/>
            </a:ext>
          </a:extLst>
        </xdr:cNvPr>
        <xdr:cNvSpPr/>
      </xdr:nvSpPr>
      <xdr:spPr>
        <a:xfrm>
          <a:off x="221107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66F55660-3650-4212-87A1-2DF6F7ED3FB7}"/>
            </a:ext>
          </a:extLst>
        </xdr:cNvPr>
        <xdr:cNvSpPr/>
      </xdr:nvSpPr>
      <xdr:spPr>
        <a:xfrm>
          <a:off x="21272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EC1AB57E-04C1-458D-ACB3-3DBFA56AE13C}"/>
            </a:ext>
          </a:extLst>
        </xdr:cNvPr>
        <xdr:cNvSpPr/>
      </xdr:nvSpPr>
      <xdr:spPr>
        <a:xfrm>
          <a:off x="20383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4B56921F-E328-4CB6-8380-117510CD6DA6}"/>
            </a:ext>
          </a:extLst>
        </xdr:cNvPr>
        <xdr:cNvSpPr/>
      </xdr:nvSpPr>
      <xdr:spPr>
        <a:xfrm>
          <a:off x="19494500"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49784</xdr:rowOff>
    </xdr:from>
    <xdr:to>
      <xdr:col>98</xdr:col>
      <xdr:colOff>38100</xdr:colOff>
      <xdr:row>62</xdr:row>
      <xdr:rowOff>151384</xdr:rowOff>
    </xdr:to>
    <xdr:sp macro="" textlink="">
      <xdr:nvSpPr>
        <xdr:cNvPr id="693" name="フローチャート: 判断 692">
          <a:extLst>
            <a:ext uri="{FF2B5EF4-FFF2-40B4-BE49-F238E27FC236}">
              <a16:creationId xmlns:a16="http://schemas.microsoft.com/office/drawing/2014/main" id="{14B74A49-1052-4D58-905A-CC8EF0723EAF}"/>
            </a:ext>
          </a:extLst>
        </xdr:cNvPr>
        <xdr:cNvSpPr/>
      </xdr:nvSpPr>
      <xdr:spPr>
        <a:xfrm>
          <a:off x="18605500" y="1067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66164679-B398-4AD3-890B-EA2E70AC91A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FF519E9B-FA34-42B5-947E-5F133935345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9BB357DE-BFA7-4AB2-AAB9-20D9255C5C5F}"/>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325D9DE5-46E1-4EAD-9F6B-AC9032F84FD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DF75FFC-6486-4A5F-BB01-CAD69351C6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47498</xdr:rowOff>
    </xdr:from>
    <xdr:to>
      <xdr:col>116</xdr:col>
      <xdr:colOff>114300</xdr:colOff>
      <xdr:row>63</xdr:row>
      <xdr:rowOff>149098</xdr:rowOff>
    </xdr:to>
    <xdr:sp macro="" textlink="">
      <xdr:nvSpPr>
        <xdr:cNvPr id="699" name="楕円 698">
          <a:extLst>
            <a:ext uri="{FF2B5EF4-FFF2-40B4-BE49-F238E27FC236}">
              <a16:creationId xmlns:a16="http://schemas.microsoft.com/office/drawing/2014/main" id="{D01268AE-39DD-460E-8CD0-7B10F3A217A4}"/>
            </a:ext>
          </a:extLst>
        </xdr:cNvPr>
        <xdr:cNvSpPr/>
      </xdr:nvSpPr>
      <xdr:spPr>
        <a:xfrm>
          <a:off x="221107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133875</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BD7FC3F-9F8F-4FE2-AA38-D30540B2A121}"/>
            </a:ext>
          </a:extLst>
        </xdr:cNvPr>
        <xdr:cNvSpPr txBox="1"/>
      </xdr:nvSpPr>
      <xdr:spPr>
        <a:xfrm>
          <a:off x="22199600" y="1076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47498</xdr:rowOff>
    </xdr:from>
    <xdr:to>
      <xdr:col>112</xdr:col>
      <xdr:colOff>38100</xdr:colOff>
      <xdr:row>63</xdr:row>
      <xdr:rowOff>149098</xdr:rowOff>
    </xdr:to>
    <xdr:sp macro="" textlink="">
      <xdr:nvSpPr>
        <xdr:cNvPr id="701" name="楕円 700">
          <a:extLst>
            <a:ext uri="{FF2B5EF4-FFF2-40B4-BE49-F238E27FC236}">
              <a16:creationId xmlns:a16="http://schemas.microsoft.com/office/drawing/2014/main" id="{BEDC655A-A49E-4906-BB11-B6519AE1299F}"/>
            </a:ext>
          </a:extLst>
        </xdr:cNvPr>
        <xdr:cNvSpPr/>
      </xdr:nvSpPr>
      <xdr:spPr>
        <a:xfrm>
          <a:off x="21272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98298</xdr:rowOff>
    </xdr:from>
    <xdr:to>
      <xdr:col>116</xdr:col>
      <xdr:colOff>63500</xdr:colOff>
      <xdr:row>63</xdr:row>
      <xdr:rowOff>98298</xdr:rowOff>
    </xdr:to>
    <xdr:cxnSp macro="">
      <xdr:nvCxnSpPr>
        <xdr:cNvPr id="702" name="直線コネクタ 701">
          <a:extLst>
            <a:ext uri="{FF2B5EF4-FFF2-40B4-BE49-F238E27FC236}">
              <a16:creationId xmlns:a16="http://schemas.microsoft.com/office/drawing/2014/main" id="{D320564E-9468-482F-BF17-5F67A2269875}"/>
            </a:ext>
          </a:extLst>
        </xdr:cNvPr>
        <xdr:cNvCxnSpPr/>
      </xdr:nvCxnSpPr>
      <xdr:spPr>
        <a:xfrm>
          <a:off x="21323300" y="1089964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47498</xdr:rowOff>
    </xdr:from>
    <xdr:to>
      <xdr:col>107</xdr:col>
      <xdr:colOff>101600</xdr:colOff>
      <xdr:row>63</xdr:row>
      <xdr:rowOff>149098</xdr:rowOff>
    </xdr:to>
    <xdr:sp macro="" textlink="">
      <xdr:nvSpPr>
        <xdr:cNvPr id="703" name="楕円 702">
          <a:extLst>
            <a:ext uri="{FF2B5EF4-FFF2-40B4-BE49-F238E27FC236}">
              <a16:creationId xmlns:a16="http://schemas.microsoft.com/office/drawing/2014/main" id="{513FF479-1E71-4440-BB9B-A029A35280E9}"/>
            </a:ext>
          </a:extLst>
        </xdr:cNvPr>
        <xdr:cNvSpPr/>
      </xdr:nvSpPr>
      <xdr:spPr>
        <a:xfrm>
          <a:off x="20383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98298</xdr:rowOff>
    </xdr:from>
    <xdr:to>
      <xdr:col>111</xdr:col>
      <xdr:colOff>177800</xdr:colOff>
      <xdr:row>63</xdr:row>
      <xdr:rowOff>98298</xdr:rowOff>
    </xdr:to>
    <xdr:cxnSp macro="">
      <xdr:nvCxnSpPr>
        <xdr:cNvPr id="704" name="直線コネクタ 703">
          <a:extLst>
            <a:ext uri="{FF2B5EF4-FFF2-40B4-BE49-F238E27FC236}">
              <a16:creationId xmlns:a16="http://schemas.microsoft.com/office/drawing/2014/main" id="{8FDDD012-5EAF-4C0B-BE2E-83F4720EACE5}"/>
            </a:ext>
          </a:extLst>
        </xdr:cNvPr>
        <xdr:cNvCxnSpPr/>
      </xdr:nvCxnSpPr>
      <xdr:spPr>
        <a:xfrm>
          <a:off x="20434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47498</xdr:rowOff>
    </xdr:from>
    <xdr:to>
      <xdr:col>102</xdr:col>
      <xdr:colOff>165100</xdr:colOff>
      <xdr:row>63</xdr:row>
      <xdr:rowOff>149098</xdr:rowOff>
    </xdr:to>
    <xdr:sp macro="" textlink="">
      <xdr:nvSpPr>
        <xdr:cNvPr id="705" name="楕円 704">
          <a:extLst>
            <a:ext uri="{FF2B5EF4-FFF2-40B4-BE49-F238E27FC236}">
              <a16:creationId xmlns:a16="http://schemas.microsoft.com/office/drawing/2014/main" id="{F35F3EC2-EC33-451C-9EA7-FD12251C54B3}"/>
            </a:ext>
          </a:extLst>
        </xdr:cNvPr>
        <xdr:cNvSpPr/>
      </xdr:nvSpPr>
      <xdr:spPr>
        <a:xfrm>
          <a:off x="19494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98298</xdr:rowOff>
    </xdr:from>
    <xdr:to>
      <xdr:col>107</xdr:col>
      <xdr:colOff>50800</xdr:colOff>
      <xdr:row>63</xdr:row>
      <xdr:rowOff>98298</xdr:rowOff>
    </xdr:to>
    <xdr:cxnSp macro="">
      <xdr:nvCxnSpPr>
        <xdr:cNvPr id="706" name="直線コネクタ 705">
          <a:extLst>
            <a:ext uri="{FF2B5EF4-FFF2-40B4-BE49-F238E27FC236}">
              <a16:creationId xmlns:a16="http://schemas.microsoft.com/office/drawing/2014/main" id="{51F90D18-290D-4B94-8250-E89637ADB100}"/>
            </a:ext>
          </a:extLst>
        </xdr:cNvPr>
        <xdr:cNvCxnSpPr/>
      </xdr:nvCxnSpPr>
      <xdr:spPr>
        <a:xfrm>
          <a:off x="19545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47498</xdr:rowOff>
    </xdr:from>
    <xdr:to>
      <xdr:col>98</xdr:col>
      <xdr:colOff>38100</xdr:colOff>
      <xdr:row>63</xdr:row>
      <xdr:rowOff>149098</xdr:rowOff>
    </xdr:to>
    <xdr:sp macro="" textlink="">
      <xdr:nvSpPr>
        <xdr:cNvPr id="707" name="楕円 706">
          <a:extLst>
            <a:ext uri="{FF2B5EF4-FFF2-40B4-BE49-F238E27FC236}">
              <a16:creationId xmlns:a16="http://schemas.microsoft.com/office/drawing/2014/main" id="{8DC64BFA-31EE-447A-8A6A-8A1CA3F8877A}"/>
            </a:ext>
          </a:extLst>
        </xdr:cNvPr>
        <xdr:cNvSpPr/>
      </xdr:nvSpPr>
      <xdr:spPr>
        <a:xfrm>
          <a:off x="18605500" y="1084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98298</xdr:rowOff>
    </xdr:from>
    <xdr:to>
      <xdr:col>102</xdr:col>
      <xdr:colOff>114300</xdr:colOff>
      <xdr:row>63</xdr:row>
      <xdr:rowOff>98298</xdr:rowOff>
    </xdr:to>
    <xdr:cxnSp macro="">
      <xdr:nvCxnSpPr>
        <xdr:cNvPr id="708" name="直線コネクタ 707">
          <a:extLst>
            <a:ext uri="{FF2B5EF4-FFF2-40B4-BE49-F238E27FC236}">
              <a16:creationId xmlns:a16="http://schemas.microsoft.com/office/drawing/2014/main" id="{678CC361-5D16-41CF-A311-6A13BCB4E30A}"/>
            </a:ext>
          </a:extLst>
        </xdr:cNvPr>
        <xdr:cNvCxnSpPr/>
      </xdr:nvCxnSpPr>
      <xdr:spPr>
        <a:xfrm>
          <a:off x="18656300" y="108996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1E127198-07B9-4C36-AD5C-4F440BAB9506}"/>
            </a:ext>
          </a:extLst>
        </xdr:cNvPr>
        <xdr:cNvSpPr txBox="1"/>
      </xdr:nvSpPr>
      <xdr:spPr>
        <a:xfrm>
          <a:off x="210757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CAE2FD3D-AD58-41D9-8FFC-3ADC1FF90C4F}"/>
            </a:ext>
          </a:extLst>
        </xdr:cNvPr>
        <xdr:cNvSpPr txBox="1"/>
      </xdr:nvSpPr>
      <xdr:spPr>
        <a:xfrm>
          <a:off x="2019942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CC2A00CA-5FAA-40CF-BCCF-29F028307E35}"/>
            </a:ext>
          </a:extLst>
        </xdr:cNvPr>
        <xdr:cNvSpPr txBox="1"/>
      </xdr:nvSpPr>
      <xdr:spPr>
        <a:xfrm>
          <a:off x="1931042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167911</xdr:rowOff>
    </xdr:from>
    <xdr:ext cx="469744" cy="259045"/>
    <xdr:sp macro="" textlink="">
      <xdr:nvSpPr>
        <xdr:cNvPr id="712" name="n_4aveValue【保健センター・保健所】&#10;一人当たり面積">
          <a:extLst>
            <a:ext uri="{FF2B5EF4-FFF2-40B4-BE49-F238E27FC236}">
              <a16:creationId xmlns:a16="http://schemas.microsoft.com/office/drawing/2014/main" id="{79F8093B-D006-43EF-A981-535741F705EA}"/>
            </a:ext>
          </a:extLst>
        </xdr:cNvPr>
        <xdr:cNvSpPr txBox="1"/>
      </xdr:nvSpPr>
      <xdr:spPr>
        <a:xfrm>
          <a:off x="18421427" y="10454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140225</xdr:rowOff>
    </xdr:from>
    <xdr:ext cx="469744" cy="259045"/>
    <xdr:sp macro="" textlink="">
      <xdr:nvSpPr>
        <xdr:cNvPr id="713" name="n_1mainValue【保健センター・保健所】&#10;一人当たり面積">
          <a:extLst>
            <a:ext uri="{FF2B5EF4-FFF2-40B4-BE49-F238E27FC236}">
              <a16:creationId xmlns:a16="http://schemas.microsoft.com/office/drawing/2014/main" id="{E2290F3B-E05A-4C4A-BD43-67F754F1CE6E}"/>
            </a:ext>
          </a:extLst>
        </xdr:cNvPr>
        <xdr:cNvSpPr txBox="1"/>
      </xdr:nvSpPr>
      <xdr:spPr>
        <a:xfrm>
          <a:off x="210757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140225</xdr:rowOff>
    </xdr:from>
    <xdr:ext cx="469744" cy="259045"/>
    <xdr:sp macro="" textlink="">
      <xdr:nvSpPr>
        <xdr:cNvPr id="714" name="n_2mainValue【保健センター・保健所】&#10;一人当たり面積">
          <a:extLst>
            <a:ext uri="{FF2B5EF4-FFF2-40B4-BE49-F238E27FC236}">
              <a16:creationId xmlns:a16="http://schemas.microsoft.com/office/drawing/2014/main" id="{C02F78E1-543A-44AF-85FD-7A28D9B58BCD}"/>
            </a:ext>
          </a:extLst>
        </xdr:cNvPr>
        <xdr:cNvSpPr txBox="1"/>
      </xdr:nvSpPr>
      <xdr:spPr>
        <a:xfrm>
          <a:off x="20199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140225</xdr:rowOff>
    </xdr:from>
    <xdr:ext cx="469744" cy="259045"/>
    <xdr:sp macro="" textlink="">
      <xdr:nvSpPr>
        <xdr:cNvPr id="715" name="n_3mainValue【保健センター・保健所】&#10;一人当たり面積">
          <a:extLst>
            <a:ext uri="{FF2B5EF4-FFF2-40B4-BE49-F238E27FC236}">
              <a16:creationId xmlns:a16="http://schemas.microsoft.com/office/drawing/2014/main" id="{C70AC389-DAA6-4F52-9BF1-12564376C885}"/>
            </a:ext>
          </a:extLst>
        </xdr:cNvPr>
        <xdr:cNvSpPr txBox="1"/>
      </xdr:nvSpPr>
      <xdr:spPr>
        <a:xfrm>
          <a:off x="19310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140225</xdr:rowOff>
    </xdr:from>
    <xdr:ext cx="469744" cy="259045"/>
    <xdr:sp macro="" textlink="">
      <xdr:nvSpPr>
        <xdr:cNvPr id="716" name="n_4mainValue【保健センター・保健所】&#10;一人当たり面積">
          <a:extLst>
            <a:ext uri="{FF2B5EF4-FFF2-40B4-BE49-F238E27FC236}">
              <a16:creationId xmlns:a16="http://schemas.microsoft.com/office/drawing/2014/main" id="{96765BF5-1230-4BB3-9E94-E788EE2CA217}"/>
            </a:ext>
          </a:extLst>
        </xdr:cNvPr>
        <xdr:cNvSpPr txBox="1"/>
      </xdr:nvSpPr>
      <xdr:spPr>
        <a:xfrm>
          <a:off x="18421427" y="10941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BE546D55-9E69-4FCE-AA1B-DB45A8B8426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11F152AD-EB00-435D-96EA-DB3443C7D7F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3F1CBF72-704C-41C3-96B5-599FEED622E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32CCB8AE-54CF-414F-A5AC-D265301E443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CBABDF09-6207-4868-80A8-42A1C5837B5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2AF1B973-3EAC-4048-A930-6A3E9C19200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195619C-1FB8-477D-99F4-4E091054319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819F8DA6-4D5F-4FB4-9197-D9F40A898D7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E835D2FF-FF0E-41C2-9D3C-AB3A0406D6D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87867347-1434-4E27-82F5-90F310E2267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8363D2A7-3598-40EF-AF5A-BA0AE22F58E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847651D3-EC84-400C-BAD2-36CAA0751E9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B4289932-664A-42AD-9C41-AD88775D4B81}"/>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AA2C1AD8-6ED5-4CA8-BB56-C4FE1922BC62}"/>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5709D09A-C23B-4761-9DF0-27784E418625}"/>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2FCD6B4C-F56C-4543-9242-3EDE0E6DF22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D2431AEA-E7CD-425B-8D96-76A3D57051D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137CD9B0-2685-451C-A1DA-C546E923119C}"/>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78570C6F-64E2-4392-9486-A438A241120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C601C687-FBDC-4552-8375-A3DFC8FB33F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CE9D67DB-D0EA-4107-83CC-FAD4DBE26AD7}"/>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91187A64-49B6-4E91-AB6A-988BB46BCCB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F786CFF0-5DCE-484D-B6C1-7597B0E45D1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8D15685C-E593-4EE8-B39F-F965C8F385E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4761A421-81B5-424D-9DD1-8CE6051DC913}"/>
            </a:ext>
          </a:extLst>
        </xdr:cNvPr>
        <xdr:cNvCxnSpPr/>
      </xdr:nvCxnSpPr>
      <xdr:spPr>
        <a:xfrm flipV="1">
          <a:off x="16318864" y="1324927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C85F4CBA-18B2-450F-9443-A75FC51067F5}"/>
            </a:ext>
          </a:extLst>
        </xdr:cNvPr>
        <xdr:cNvSpPr txBox="1"/>
      </xdr:nvSpPr>
      <xdr:spPr>
        <a:xfrm>
          <a:off x="16357600" y="1481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32B21AB4-81A5-49C6-8CBC-86EADAF80091}"/>
            </a:ext>
          </a:extLst>
        </xdr:cNvPr>
        <xdr:cNvCxnSpPr/>
      </xdr:nvCxnSpPr>
      <xdr:spPr>
        <a:xfrm>
          <a:off x="16230600" y="1481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471D054E-7492-4849-9187-B60485E57A8B}"/>
            </a:ext>
          </a:extLst>
        </xdr:cNvPr>
        <xdr:cNvSpPr txBox="1"/>
      </xdr:nvSpPr>
      <xdr:spPr>
        <a:xfrm>
          <a:off x="16357600" y="1302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7C0FABDB-9222-402B-A6C6-88A1C8A8379D}"/>
            </a:ext>
          </a:extLst>
        </xdr:cNvPr>
        <xdr:cNvCxnSpPr/>
      </xdr:nvCxnSpPr>
      <xdr:spPr>
        <a:xfrm>
          <a:off x="16230600" y="1324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151147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27FFDE8A-7E23-4FFE-B4DD-F84E8349207D}"/>
            </a:ext>
          </a:extLst>
        </xdr:cNvPr>
        <xdr:cNvSpPr txBox="1"/>
      </xdr:nvSpPr>
      <xdr:spPr>
        <a:xfrm>
          <a:off x="16357600" y="1403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03D59B6A-4685-4FD5-8F7D-86A3559B16EA}"/>
            </a:ext>
          </a:extLst>
        </xdr:cNvPr>
        <xdr:cNvSpPr/>
      </xdr:nvSpPr>
      <xdr:spPr>
        <a:xfrm>
          <a:off x="162687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1D0A6592-8735-4268-9442-7F7139C4A681}"/>
            </a:ext>
          </a:extLst>
        </xdr:cNvPr>
        <xdr:cNvSpPr/>
      </xdr:nvSpPr>
      <xdr:spPr>
        <a:xfrm>
          <a:off x="154305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90783B76-8F15-410E-8872-D6BC1C937355}"/>
            </a:ext>
          </a:extLst>
        </xdr:cNvPr>
        <xdr:cNvSpPr/>
      </xdr:nvSpPr>
      <xdr:spPr>
        <a:xfrm>
          <a:off x="14541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D27A8479-31D6-4C58-A1A7-3E3790A696BA}"/>
            </a:ext>
          </a:extLst>
        </xdr:cNvPr>
        <xdr:cNvSpPr/>
      </xdr:nvSpPr>
      <xdr:spPr>
        <a:xfrm>
          <a:off x="136525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51" name="フローチャート: 判断 750">
          <a:extLst>
            <a:ext uri="{FF2B5EF4-FFF2-40B4-BE49-F238E27FC236}">
              <a16:creationId xmlns:a16="http://schemas.microsoft.com/office/drawing/2014/main" id="{A6C97646-511D-4CE9-BC6F-F38B441F146A}"/>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C9E8B817-247D-4244-97D7-1046EFBA7CF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D94077CF-231A-4F7F-81D0-7177F8E4452A}"/>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8157ABDD-5240-471D-8764-541E7F2C168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1985DB3B-75A3-4855-B5E8-C819E313E7F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2A9741D2-60AF-4FF3-B4DC-FB82EDF484D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95886</xdr:rowOff>
    </xdr:from>
    <xdr:to>
      <xdr:col>85</xdr:col>
      <xdr:colOff>177800</xdr:colOff>
      <xdr:row>85</xdr:row>
      <xdr:rowOff>26036</xdr:rowOff>
    </xdr:to>
    <xdr:sp macro="" textlink="">
      <xdr:nvSpPr>
        <xdr:cNvPr id="757" name="楕円 756">
          <a:extLst>
            <a:ext uri="{FF2B5EF4-FFF2-40B4-BE49-F238E27FC236}">
              <a16:creationId xmlns:a16="http://schemas.microsoft.com/office/drawing/2014/main" id="{2AA22CA1-BD8B-4721-B98D-6C44C30277B9}"/>
            </a:ext>
          </a:extLst>
        </xdr:cNvPr>
        <xdr:cNvSpPr/>
      </xdr:nvSpPr>
      <xdr:spPr>
        <a:xfrm>
          <a:off x="162687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74313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F560CCC4-675F-47CE-9BA1-DE1BE25C54E1}"/>
            </a:ext>
          </a:extLst>
        </xdr:cNvPr>
        <xdr:cNvSpPr txBox="1"/>
      </xdr:nvSpPr>
      <xdr:spPr>
        <a:xfrm>
          <a:off x="16357600"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71120</xdr:rowOff>
    </xdr:from>
    <xdr:to>
      <xdr:col>81</xdr:col>
      <xdr:colOff>101600</xdr:colOff>
      <xdr:row>85</xdr:row>
      <xdr:rowOff>1270</xdr:rowOff>
    </xdr:to>
    <xdr:sp macro="" textlink="">
      <xdr:nvSpPr>
        <xdr:cNvPr id="759" name="楕円 758">
          <a:extLst>
            <a:ext uri="{FF2B5EF4-FFF2-40B4-BE49-F238E27FC236}">
              <a16:creationId xmlns:a16="http://schemas.microsoft.com/office/drawing/2014/main" id="{10D3846E-CAC8-44FC-AF94-BC21D1F30877}"/>
            </a:ext>
          </a:extLst>
        </xdr:cNvPr>
        <xdr:cNvSpPr/>
      </xdr:nvSpPr>
      <xdr:spPr>
        <a:xfrm>
          <a:off x="15430500" y="1447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121920</xdr:rowOff>
    </xdr:from>
    <xdr:to>
      <xdr:col>85</xdr:col>
      <xdr:colOff>127000</xdr:colOff>
      <xdr:row>84</xdr:row>
      <xdr:rowOff>146686</xdr:rowOff>
    </xdr:to>
    <xdr:cxnSp macro="">
      <xdr:nvCxnSpPr>
        <xdr:cNvPr id="760" name="直線コネクタ 759">
          <a:extLst>
            <a:ext uri="{FF2B5EF4-FFF2-40B4-BE49-F238E27FC236}">
              <a16:creationId xmlns:a16="http://schemas.microsoft.com/office/drawing/2014/main" id="{A20F30D9-89A3-4269-A209-9B22184313C5}"/>
            </a:ext>
          </a:extLst>
        </xdr:cNvPr>
        <xdr:cNvCxnSpPr/>
      </xdr:nvCxnSpPr>
      <xdr:spPr>
        <a:xfrm>
          <a:off x="15481300" y="1452372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23495</xdr:rowOff>
    </xdr:from>
    <xdr:to>
      <xdr:col>76</xdr:col>
      <xdr:colOff>165100</xdr:colOff>
      <xdr:row>84</xdr:row>
      <xdr:rowOff>125095</xdr:rowOff>
    </xdr:to>
    <xdr:sp macro="" textlink="">
      <xdr:nvSpPr>
        <xdr:cNvPr id="761" name="楕円 760">
          <a:extLst>
            <a:ext uri="{FF2B5EF4-FFF2-40B4-BE49-F238E27FC236}">
              <a16:creationId xmlns:a16="http://schemas.microsoft.com/office/drawing/2014/main" id="{AF2AD8BC-4D7B-4EE9-9D8F-0BE4595CFCE7}"/>
            </a:ext>
          </a:extLst>
        </xdr:cNvPr>
        <xdr:cNvSpPr/>
      </xdr:nvSpPr>
      <xdr:spPr>
        <a:xfrm>
          <a:off x="14541500" y="1442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74295</xdr:rowOff>
    </xdr:from>
    <xdr:to>
      <xdr:col>81</xdr:col>
      <xdr:colOff>50800</xdr:colOff>
      <xdr:row>84</xdr:row>
      <xdr:rowOff>121920</xdr:rowOff>
    </xdr:to>
    <xdr:cxnSp macro="">
      <xdr:nvCxnSpPr>
        <xdr:cNvPr id="762" name="直線コネクタ 761">
          <a:extLst>
            <a:ext uri="{FF2B5EF4-FFF2-40B4-BE49-F238E27FC236}">
              <a16:creationId xmlns:a16="http://schemas.microsoft.com/office/drawing/2014/main" id="{93584C1F-EF06-4D97-8C60-E7184A124383}"/>
            </a:ext>
          </a:extLst>
        </xdr:cNvPr>
        <xdr:cNvCxnSpPr/>
      </xdr:nvCxnSpPr>
      <xdr:spPr>
        <a:xfrm>
          <a:off x="14592300" y="1447609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139700</xdr:rowOff>
    </xdr:from>
    <xdr:to>
      <xdr:col>72</xdr:col>
      <xdr:colOff>38100</xdr:colOff>
      <xdr:row>84</xdr:row>
      <xdr:rowOff>69850</xdr:rowOff>
    </xdr:to>
    <xdr:sp macro="" textlink="">
      <xdr:nvSpPr>
        <xdr:cNvPr id="763" name="楕円 762">
          <a:extLst>
            <a:ext uri="{FF2B5EF4-FFF2-40B4-BE49-F238E27FC236}">
              <a16:creationId xmlns:a16="http://schemas.microsoft.com/office/drawing/2014/main" id="{0917E1FD-336E-484D-809C-C14919AFC3E9}"/>
            </a:ext>
          </a:extLst>
        </xdr:cNvPr>
        <xdr:cNvSpPr/>
      </xdr:nvSpPr>
      <xdr:spPr>
        <a:xfrm>
          <a:off x="13652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19050</xdr:rowOff>
    </xdr:from>
    <xdr:to>
      <xdr:col>76</xdr:col>
      <xdr:colOff>114300</xdr:colOff>
      <xdr:row>84</xdr:row>
      <xdr:rowOff>74295</xdr:rowOff>
    </xdr:to>
    <xdr:cxnSp macro="">
      <xdr:nvCxnSpPr>
        <xdr:cNvPr id="764" name="直線コネクタ 763">
          <a:extLst>
            <a:ext uri="{FF2B5EF4-FFF2-40B4-BE49-F238E27FC236}">
              <a16:creationId xmlns:a16="http://schemas.microsoft.com/office/drawing/2014/main" id="{51536D8E-4A56-42E6-BF9D-0167BC886D40}"/>
            </a:ext>
          </a:extLst>
        </xdr:cNvPr>
        <xdr:cNvCxnSpPr/>
      </xdr:nvCxnSpPr>
      <xdr:spPr>
        <a:xfrm>
          <a:off x="13703300" y="144208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84455</xdr:rowOff>
    </xdr:from>
    <xdr:to>
      <xdr:col>67</xdr:col>
      <xdr:colOff>101600</xdr:colOff>
      <xdr:row>84</xdr:row>
      <xdr:rowOff>14605</xdr:rowOff>
    </xdr:to>
    <xdr:sp macro="" textlink="">
      <xdr:nvSpPr>
        <xdr:cNvPr id="765" name="楕円 764">
          <a:extLst>
            <a:ext uri="{FF2B5EF4-FFF2-40B4-BE49-F238E27FC236}">
              <a16:creationId xmlns:a16="http://schemas.microsoft.com/office/drawing/2014/main" id="{A1A4B55F-79CA-4C36-A07C-8E730C5A9404}"/>
            </a:ext>
          </a:extLst>
        </xdr:cNvPr>
        <xdr:cNvSpPr/>
      </xdr:nvSpPr>
      <xdr:spPr>
        <a:xfrm>
          <a:off x="12763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135255</xdr:rowOff>
    </xdr:from>
    <xdr:to>
      <xdr:col>71</xdr:col>
      <xdr:colOff>177800</xdr:colOff>
      <xdr:row>84</xdr:row>
      <xdr:rowOff>19050</xdr:rowOff>
    </xdr:to>
    <xdr:cxnSp macro="">
      <xdr:nvCxnSpPr>
        <xdr:cNvPr id="766" name="直線コネクタ 765">
          <a:extLst>
            <a:ext uri="{FF2B5EF4-FFF2-40B4-BE49-F238E27FC236}">
              <a16:creationId xmlns:a16="http://schemas.microsoft.com/office/drawing/2014/main" id="{503280CA-52C7-4806-8DCD-F7F8D6C17F16}"/>
            </a:ext>
          </a:extLst>
        </xdr:cNvPr>
        <xdr:cNvCxnSpPr/>
      </xdr:nvCxnSpPr>
      <xdr:spPr>
        <a:xfrm>
          <a:off x="12814300" y="143656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55897</xdr:rowOff>
    </xdr:from>
    <xdr:ext cx="405111" cy="259045"/>
    <xdr:sp macro="" textlink="">
      <xdr:nvSpPr>
        <xdr:cNvPr id="767" name="n_1aveValue【消防施設】&#10;有形固定資産減価償却率">
          <a:extLst>
            <a:ext uri="{FF2B5EF4-FFF2-40B4-BE49-F238E27FC236}">
              <a16:creationId xmlns:a16="http://schemas.microsoft.com/office/drawing/2014/main" id="{A73B3F61-8D31-490A-A974-22D4378A6FC7}"/>
            </a:ext>
          </a:extLst>
        </xdr:cNvPr>
        <xdr:cNvSpPr txBox="1"/>
      </xdr:nvSpPr>
      <xdr:spPr>
        <a:xfrm>
          <a:off x="15266044" y="1394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40657</xdr:rowOff>
    </xdr:from>
    <xdr:ext cx="405111" cy="259045"/>
    <xdr:sp macro="" textlink="">
      <xdr:nvSpPr>
        <xdr:cNvPr id="768" name="n_2aveValue【消防施設】&#10;有形固定資産減価償却率">
          <a:extLst>
            <a:ext uri="{FF2B5EF4-FFF2-40B4-BE49-F238E27FC236}">
              <a16:creationId xmlns:a16="http://schemas.microsoft.com/office/drawing/2014/main" id="{3DF4E732-606E-46A4-8D28-1608D5B4CA2F}"/>
            </a:ext>
          </a:extLst>
        </xdr:cNvPr>
        <xdr:cNvSpPr txBox="1"/>
      </xdr:nvSpPr>
      <xdr:spPr>
        <a:xfrm>
          <a:off x="14389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21607</xdr:rowOff>
    </xdr:from>
    <xdr:ext cx="405111" cy="259045"/>
    <xdr:sp macro="" textlink="">
      <xdr:nvSpPr>
        <xdr:cNvPr id="769" name="n_3aveValue【消防施設】&#10;有形固定資産減価償却率">
          <a:extLst>
            <a:ext uri="{FF2B5EF4-FFF2-40B4-BE49-F238E27FC236}">
              <a16:creationId xmlns:a16="http://schemas.microsoft.com/office/drawing/2014/main" id="{742D9049-6531-423A-A16A-72A24BA4363A}"/>
            </a:ext>
          </a:extLst>
        </xdr:cNvPr>
        <xdr:cNvSpPr txBox="1"/>
      </xdr:nvSpPr>
      <xdr:spPr>
        <a:xfrm>
          <a:off x="135007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70" name="n_4aveValue【消防施設】&#10;有形固定資産減価償却率">
          <a:extLst>
            <a:ext uri="{FF2B5EF4-FFF2-40B4-BE49-F238E27FC236}">
              <a16:creationId xmlns:a16="http://schemas.microsoft.com/office/drawing/2014/main" id="{0BEE1023-633C-48D2-9157-01D1CDBB52D6}"/>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163847</xdr:rowOff>
    </xdr:from>
    <xdr:ext cx="405111" cy="259045"/>
    <xdr:sp macro="" textlink="">
      <xdr:nvSpPr>
        <xdr:cNvPr id="771" name="n_1mainValue【消防施設】&#10;有形固定資産減価償却率">
          <a:extLst>
            <a:ext uri="{FF2B5EF4-FFF2-40B4-BE49-F238E27FC236}">
              <a16:creationId xmlns:a16="http://schemas.microsoft.com/office/drawing/2014/main" id="{E5ED7F39-FAFF-45FA-87E2-236C4FEA789F}"/>
            </a:ext>
          </a:extLst>
        </xdr:cNvPr>
        <xdr:cNvSpPr txBox="1"/>
      </xdr:nvSpPr>
      <xdr:spPr>
        <a:xfrm>
          <a:off x="15266044" y="1456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116222</xdr:rowOff>
    </xdr:from>
    <xdr:ext cx="405111" cy="259045"/>
    <xdr:sp macro="" textlink="">
      <xdr:nvSpPr>
        <xdr:cNvPr id="772" name="n_2mainValue【消防施設】&#10;有形固定資産減価償却率">
          <a:extLst>
            <a:ext uri="{FF2B5EF4-FFF2-40B4-BE49-F238E27FC236}">
              <a16:creationId xmlns:a16="http://schemas.microsoft.com/office/drawing/2014/main" id="{F0359ECA-CCAD-46EA-A97B-1A93582E350C}"/>
            </a:ext>
          </a:extLst>
        </xdr:cNvPr>
        <xdr:cNvSpPr txBox="1"/>
      </xdr:nvSpPr>
      <xdr:spPr>
        <a:xfrm>
          <a:off x="14389744" y="1451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60977</xdr:rowOff>
    </xdr:from>
    <xdr:ext cx="405111" cy="259045"/>
    <xdr:sp macro="" textlink="">
      <xdr:nvSpPr>
        <xdr:cNvPr id="773" name="n_3mainValue【消防施設】&#10;有形固定資産減価償却率">
          <a:extLst>
            <a:ext uri="{FF2B5EF4-FFF2-40B4-BE49-F238E27FC236}">
              <a16:creationId xmlns:a16="http://schemas.microsoft.com/office/drawing/2014/main" id="{472DDA31-08B3-42C2-9437-135C58D5A703}"/>
            </a:ext>
          </a:extLst>
        </xdr:cNvPr>
        <xdr:cNvSpPr txBox="1"/>
      </xdr:nvSpPr>
      <xdr:spPr>
        <a:xfrm>
          <a:off x="13500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5732</xdr:rowOff>
    </xdr:from>
    <xdr:ext cx="405111" cy="259045"/>
    <xdr:sp macro="" textlink="">
      <xdr:nvSpPr>
        <xdr:cNvPr id="774" name="n_4mainValue【消防施設】&#10;有形固定資産減価償却率">
          <a:extLst>
            <a:ext uri="{FF2B5EF4-FFF2-40B4-BE49-F238E27FC236}">
              <a16:creationId xmlns:a16="http://schemas.microsoft.com/office/drawing/2014/main" id="{39D1A011-B45C-426A-B516-376BC0A5A458}"/>
            </a:ext>
          </a:extLst>
        </xdr:cNvPr>
        <xdr:cNvSpPr txBox="1"/>
      </xdr:nvSpPr>
      <xdr:spPr>
        <a:xfrm>
          <a:off x="12611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7A6E21E5-FDBC-417A-B550-F070F77192F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931C42CD-1DAD-4DE0-B8B0-B6742E8F06A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61A3B6A3-5B48-4CE4-AE19-0BB8565107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2EFD01A0-9688-4917-B6D2-90644660E2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4ED1B5B4-A20D-423C-BCAB-7EAC1BF252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C257399A-2855-4A17-8DD8-16E323A9388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64E614A6-F6F8-4621-8A26-4CF01257CE8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1F327A02-26FB-4B5F-B4AC-A48157C441E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25C89609-7A03-427E-8284-ABCFAA0227E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DBB2C2A2-4D2E-4A73-8CCC-82AE231BEC46}"/>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3096997E-85CD-45F1-850F-6609BF2C1133}"/>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D6FBEAF9-4B35-469E-9A5E-BA25735F24D1}"/>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782F3E50-AF04-4B40-9C61-0949A6DA888D}"/>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A54A0934-559B-4601-A43B-49F167584515}"/>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9403E6CA-6EDE-4091-8802-AE8C75D797B3}"/>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EBD40434-305A-424B-A50A-E679C6D792D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4E7B206F-DC91-4D2C-B0C7-F22CD9177AD8}"/>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B7A1C5E0-82CE-491B-A9C7-980663CBB1BD}"/>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F28A1259-ABCB-4A16-ACEB-788AC59CC36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DB937528-15B8-42B7-A6AC-159DE590D3C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0E26CAE8-F91D-4DD1-A5DF-0A30BBB17B1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B7109590-A394-4F28-BC48-F171D1EC6F9C}"/>
            </a:ext>
          </a:extLst>
        </xdr:cNvPr>
        <xdr:cNvCxnSpPr/>
      </xdr:nvCxnSpPr>
      <xdr:spPr>
        <a:xfrm flipV="1">
          <a:off x="22160864" y="13438632"/>
          <a:ext cx="0" cy="1330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A3CD23D6-E91D-491C-A516-E8D2FF096A19}"/>
            </a:ext>
          </a:extLst>
        </xdr:cNvPr>
        <xdr:cNvSpPr txBox="1"/>
      </xdr:nvSpPr>
      <xdr:spPr>
        <a:xfrm>
          <a:off x="221996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EBD08B44-8A77-417D-BD0B-BB5D0A6328D8}"/>
            </a:ext>
          </a:extLst>
        </xdr:cNvPr>
        <xdr:cNvCxnSpPr/>
      </xdr:nvCxnSpPr>
      <xdr:spPr>
        <a:xfrm>
          <a:off x="22072600" y="1476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DF4C78A1-6C5E-4EFA-A54D-A3003731565B}"/>
            </a:ext>
          </a:extLst>
        </xdr:cNvPr>
        <xdr:cNvSpPr txBox="1"/>
      </xdr:nvSpPr>
      <xdr:spPr>
        <a:xfrm>
          <a:off x="22199600" y="1321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5ECF732E-1B3F-4C9A-B176-373AF99643F8}"/>
            </a:ext>
          </a:extLst>
        </xdr:cNvPr>
        <xdr:cNvCxnSpPr/>
      </xdr:nvCxnSpPr>
      <xdr:spPr>
        <a:xfrm>
          <a:off x="22072600" y="1343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FE50FE81-7316-4719-9DF3-9E3A4ADC51A9}"/>
            </a:ext>
          </a:extLst>
        </xdr:cNvPr>
        <xdr:cNvSpPr txBox="1"/>
      </xdr:nvSpPr>
      <xdr:spPr>
        <a:xfrm>
          <a:off x="22199600" y="14281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AD8717C8-C265-4834-8AA4-76F100601F73}"/>
            </a:ext>
          </a:extLst>
        </xdr:cNvPr>
        <xdr:cNvSpPr/>
      </xdr:nvSpPr>
      <xdr:spPr>
        <a:xfrm>
          <a:off x="221107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A09E76BD-8553-43AF-8697-78B01F7FAC36}"/>
            </a:ext>
          </a:extLst>
        </xdr:cNvPr>
        <xdr:cNvSpPr/>
      </xdr:nvSpPr>
      <xdr:spPr>
        <a:xfrm>
          <a:off x="21272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591AF87F-BFCA-4A11-B32B-8BB8969A36E4}"/>
            </a:ext>
          </a:extLst>
        </xdr:cNvPr>
        <xdr:cNvSpPr/>
      </xdr:nvSpPr>
      <xdr:spPr>
        <a:xfrm>
          <a:off x="20383500" y="14443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D9DF0196-2D92-43EA-BAF3-4C313D2CF52C}"/>
            </a:ext>
          </a:extLst>
        </xdr:cNvPr>
        <xdr:cNvSpPr/>
      </xdr:nvSpPr>
      <xdr:spPr>
        <a:xfrm>
          <a:off x="19494500"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06" name="フローチャート: 判断 805">
          <a:extLst>
            <a:ext uri="{FF2B5EF4-FFF2-40B4-BE49-F238E27FC236}">
              <a16:creationId xmlns:a16="http://schemas.microsoft.com/office/drawing/2014/main" id="{C484BF03-F102-4929-AC4A-5592B1870A68}"/>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02229766-E112-4688-9652-4CFA79D6B7A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8133BCB7-DCCF-4AF1-8EE2-D91E3AEFC68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3D4B8DFF-D314-4422-8724-071B65E4697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A34B9-0C20-493B-813D-2FF9FC48DDD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585C4903-886A-499B-B786-F35CD2043A2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108458</xdr:rowOff>
    </xdr:from>
    <xdr:to>
      <xdr:col>116</xdr:col>
      <xdr:colOff>114300</xdr:colOff>
      <xdr:row>86</xdr:row>
      <xdr:rowOff>38608</xdr:rowOff>
    </xdr:to>
    <xdr:sp macro="" textlink="">
      <xdr:nvSpPr>
        <xdr:cNvPr id="812" name="楕円 811">
          <a:extLst>
            <a:ext uri="{FF2B5EF4-FFF2-40B4-BE49-F238E27FC236}">
              <a16:creationId xmlns:a16="http://schemas.microsoft.com/office/drawing/2014/main" id="{AB828009-A245-46B7-AF3C-AD46027E5B75}"/>
            </a:ext>
          </a:extLst>
        </xdr:cNvPr>
        <xdr:cNvSpPr/>
      </xdr:nvSpPr>
      <xdr:spPr>
        <a:xfrm>
          <a:off x="221107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23385</xdr:rowOff>
    </xdr:from>
    <xdr:ext cx="469744" cy="259045"/>
    <xdr:sp macro="" textlink="">
      <xdr:nvSpPr>
        <xdr:cNvPr id="813" name="【消防施設】&#10;一人当たり面積該当値テキスト">
          <a:extLst>
            <a:ext uri="{FF2B5EF4-FFF2-40B4-BE49-F238E27FC236}">
              <a16:creationId xmlns:a16="http://schemas.microsoft.com/office/drawing/2014/main" id="{2CA0CF42-9E9B-4710-8BE1-1AE6F33280FE}"/>
            </a:ext>
          </a:extLst>
        </xdr:cNvPr>
        <xdr:cNvSpPr txBox="1"/>
      </xdr:nvSpPr>
      <xdr:spPr>
        <a:xfrm>
          <a:off x="22199600" y="1459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108458</xdr:rowOff>
    </xdr:from>
    <xdr:to>
      <xdr:col>112</xdr:col>
      <xdr:colOff>38100</xdr:colOff>
      <xdr:row>86</xdr:row>
      <xdr:rowOff>38608</xdr:rowOff>
    </xdr:to>
    <xdr:sp macro="" textlink="">
      <xdr:nvSpPr>
        <xdr:cNvPr id="814" name="楕円 813">
          <a:extLst>
            <a:ext uri="{FF2B5EF4-FFF2-40B4-BE49-F238E27FC236}">
              <a16:creationId xmlns:a16="http://schemas.microsoft.com/office/drawing/2014/main" id="{ED337297-D732-47B6-91B5-FFBD8C5F9024}"/>
            </a:ext>
          </a:extLst>
        </xdr:cNvPr>
        <xdr:cNvSpPr/>
      </xdr:nvSpPr>
      <xdr:spPr>
        <a:xfrm>
          <a:off x="21272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159258</xdr:rowOff>
    </xdr:from>
    <xdr:to>
      <xdr:col>116</xdr:col>
      <xdr:colOff>63500</xdr:colOff>
      <xdr:row>85</xdr:row>
      <xdr:rowOff>159258</xdr:rowOff>
    </xdr:to>
    <xdr:cxnSp macro="">
      <xdr:nvCxnSpPr>
        <xdr:cNvPr id="815" name="直線コネクタ 814">
          <a:extLst>
            <a:ext uri="{FF2B5EF4-FFF2-40B4-BE49-F238E27FC236}">
              <a16:creationId xmlns:a16="http://schemas.microsoft.com/office/drawing/2014/main" id="{257947AC-041A-491B-BA69-F85AEDACB631}"/>
            </a:ext>
          </a:extLst>
        </xdr:cNvPr>
        <xdr:cNvCxnSpPr/>
      </xdr:nvCxnSpPr>
      <xdr:spPr>
        <a:xfrm>
          <a:off x="21323300" y="147325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108458</xdr:rowOff>
    </xdr:from>
    <xdr:to>
      <xdr:col>107</xdr:col>
      <xdr:colOff>101600</xdr:colOff>
      <xdr:row>86</xdr:row>
      <xdr:rowOff>38608</xdr:rowOff>
    </xdr:to>
    <xdr:sp macro="" textlink="">
      <xdr:nvSpPr>
        <xdr:cNvPr id="816" name="楕円 815">
          <a:extLst>
            <a:ext uri="{FF2B5EF4-FFF2-40B4-BE49-F238E27FC236}">
              <a16:creationId xmlns:a16="http://schemas.microsoft.com/office/drawing/2014/main" id="{E162AB00-2F81-4478-8986-368143CF5180}"/>
            </a:ext>
          </a:extLst>
        </xdr:cNvPr>
        <xdr:cNvSpPr/>
      </xdr:nvSpPr>
      <xdr:spPr>
        <a:xfrm>
          <a:off x="20383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159258</xdr:rowOff>
    </xdr:from>
    <xdr:to>
      <xdr:col>111</xdr:col>
      <xdr:colOff>177800</xdr:colOff>
      <xdr:row>85</xdr:row>
      <xdr:rowOff>159258</xdr:rowOff>
    </xdr:to>
    <xdr:cxnSp macro="">
      <xdr:nvCxnSpPr>
        <xdr:cNvPr id="817" name="直線コネクタ 816">
          <a:extLst>
            <a:ext uri="{FF2B5EF4-FFF2-40B4-BE49-F238E27FC236}">
              <a16:creationId xmlns:a16="http://schemas.microsoft.com/office/drawing/2014/main" id="{CF70343A-9577-487C-A55F-54F3B2399D70}"/>
            </a:ext>
          </a:extLst>
        </xdr:cNvPr>
        <xdr:cNvCxnSpPr/>
      </xdr:nvCxnSpPr>
      <xdr:spPr>
        <a:xfrm>
          <a:off x="20434300" y="1473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108458</xdr:rowOff>
    </xdr:from>
    <xdr:to>
      <xdr:col>102</xdr:col>
      <xdr:colOff>165100</xdr:colOff>
      <xdr:row>86</xdr:row>
      <xdr:rowOff>38608</xdr:rowOff>
    </xdr:to>
    <xdr:sp macro="" textlink="">
      <xdr:nvSpPr>
        <xdr:cNvPr id="818" name="楕円 817">
          <a:extLst>
            <a:ext uri="{FF2B5EF4-FFF2-40B4-BE49-F238E27FC236}">
              <a16:creationId xmlns:a16="http://schemas.microsoft.com/office/drawing/2014/main" id="{B9000EC3-5DD9-4389-AEDC-8D34AE77381B}"/>
            </a:ext>
          </a:extLst>
        </xdr:cNvPr>
        <xdr:cNvSpPr/>
      </xdr:nvSpPr>
      <xdr:spPr>
        <a:xfrm>
          <a:off x="19494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159258</xdr:rowOff>
    </xdr:from>
    <xdr:to>
      <xdr:col>107</xdr:col>
      <xdr:colOff>50800</xdr:colOff>
      <xdr:row>85</xdr:row>
      <xdr:rowOff>159258</xdr:rowOff>
    </xdr:to>
    <xdr:cxnSp macro="">
      <xdr:nvCxnSpPr>
        <xdr:cNvPr id="819" name="直線コネクタ 818">
          <a:extLst>
            <a:ext uri="{FF2B5EF4-FFF2-40B4-BE49-F238E27FC236}">
              <a16:creationId xmlns:a16="http://schemas.microsoft.com/office/drawing/2014/main" id="{73C8B76E-1F42-4273-A86B-2555D4C060D6}"/>
            </a:ext>
          </a:extLst>
        </xdr:cNvPr>
        <xdr:cNvCxnSpPr/>
      </xdr:nvCxnSpPr>
      <xdr:spPr>
        <a:xfrm>
          <a:off x="19545300" y="1473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20" name="楕円 819">
          <a:extLst>
            <a:ext uri="{FF2B5EF4-FFF2-40B4-BE49-F238E27FC236}">
              <a16:creationId xmlns:a16="http://schemas.microsoft.com/office/drawing/2014/main" id="{E0165C1B-3EBC-4017-82EC-6712D80283DB}"/>
            </a:ext>
          </a:extLst>
        </xdr:cNvPr>
        <xdr:cNvSpPr/>
      </xdr:nvSpPr>
      <xdr:spPr>
        <a:xfrm>
          <a:off x="18605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159258</xdr:rowOff>
    </xdr:from>
    <xdr:to>
      <xdr:col>102</xdr:col>
      <xdr:colOff>114300</xdr:colOff>
      <xdr:row>85</xdr:row>
      <xdr:rowOff>159258</xdr:rowOff>
    </xdr:to>
    <xdr:cxnSp macro="">
      <xdr:nvCxnSpPr>
        <xdr:cNvPr id="821" name="直線コネクタ 820">
          <a:extLst>
            <a:ext uri="{FF2B5EF4-FFF2-40B4-BE49-F238E27FC236}">
              <a16:creationId xmlns:a16="http://schemas.microsoft.com/office/drawing/2014/main" id="{C80D17F0-53C1-4735-B2C7-1B821EF1E178}"/>
            </a:ext>
          </a:extLst>
        </xdr:cNvPr>
        <xdr:cNvCxnSpPr/>
      </xdr:nvCxnSpPr>
      <xdr:spPr>
        <a:xfrm>
          <a:off x="18656300" y="1473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E8644AF2-79AA-4D1F-B11B-9B2BC74800A3}"/>
            </a:ext>
          </a:extLst>
        </xdr:cNvPr>
        <xdr:cNvSpPr txBox="1"/>
      </xdr:nvSpPr>
      <xdr:spPr>
        <a:xfrm>
          <a:off x="210757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A51B2718-72C2-496E-862B-AA085F16554F}"/>
            </a:ext>
          </a:extLst>
        </xdr:cNvPr>
        <xdr:cNvSpPr txBox="1"/>
      </xdr:nvSpPr>
      <xdr:spPr>
        <a:xfrm>
          <a:off x="20199427" y="1421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18F45016-74DB-4BA1-8FB6-724299056088}"/>
            </a:ext>
          </a:extLst>
        </xdr:cNvPr>
        <xdr:cNvSpPr txBox="1"/>
      </xdr:nvSpPr>
      <xdr:spPr>
        <a:xfrm>
          <a:off x="19310427" y="1421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25" name="n_4aveValue【消防施設】&#10;一人当たり面積">
          <a:extLst>
            <a:ext uri="{FF2B5EF4-FFF2-40B4-BE49-F238E27FC236}">
              <a16:creationId xmlns:a16="http://schemas.microsoft.com/office/drawing/2014/main" id="{7DB9056E-073A-4560-9D23-6B31D9B2DEA0}"/>
            </a:ext>
          </a:extLst>
        </xdr:cNvPr>
        <xdr:cNvSpPr txBox="1"/>
      </xdr:nvSpPr>
      <xdr:spPr>
        <a:xfrm>
          <a:off x="184214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29735</xdr:rowOff>
    </xdr:from>
    <xdr:ext cx="469744" cy="259045"/>
    <xdr:sp macro="" textlink="">
      <xdr:nvSpPr>
        <xdr:cNvPr id="826" name="n_1mainValue【消防施設】&#10;一人当たり面積">
          <a:extLst>
            <a:ext uri="{FF2B5EF4-FFF2-40B4-BE49-F238E27FC236}">
              <a16:creationId xmlns:a16="http://schemas.microsoft.com/office/drawing/2014/main" id="{14E0C236-5DB5-4D6C-BD64-C7D75FF87A0C}"/>
            </a:ext>
          </a:extLst>
        </xdr:cNvPr>
        <xdr:cNvSpPr txBox="1"/>
      </xdr:nvSpPr>
      <xdr:spPr>
        <a:xfrm>
          <a:off x="210757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29735</xdr:rowOff>
    </xdr:from>
    <xdr:ext cx="469744" cy="259045"/>
    <xdr:sp macro="" textlink="">
      <xdr:nvSpPr>
        <xdr:cNvPr id="827" name="n_2mainValue【消防施設】&#10;一人当たり面積">
          <a:extLst>
            <a:ext uri="{FF2B5EF4-FFF2-40B4-BE49-F238E27FC236}">
              <a16:creationId xmlns:a16="http://schemas.microsoft.com/office/drawing/2014/main" id="{03B0D11E-15A5-4CB3-9551-3700557E2C18}"/>
            </a:ext>
          </a:extLst>
        </xdr:cNvPr>
        <xdr:cNvSpPr txBox="1"/>
      </xdr:nvSpPr>
      <xdr:spPr>
        <a:xfrm>
          <a:off x="20199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29735</xdr:rowOff>
    </xdr:from>
    <xdr:ext cx="469744" cy="259045"/>
    <xdr:sp macro="" textlink="">
      <xdr:nvSpPr>
        <xdr:cNvPr id="828" name="n_3mainValue【消防施設】&#10;一人当たり面積">
          <a:extLst>
            <a:ext uri="{FF2B5EF4-FFF2-40B4-BE49-F238E27FC236}">
              <a16:creationId xmlns:a16="http://schemas.microsoft.com/office/drawing/2014/main" id="{90C3ADC1-A5D5-4442-A72F-16E853B28D41}"/>
            </a:ext>
          </a:extLst>
        </xdr:cNvPr>
        <xdr:cNvSpPr txBox="1"/>
      </xdr:nvSpPr>
      <xdr:spPr>
        <a:xfrm>
          <a:off x="19310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29735</xdr:rowOff>
    </xdr:from>
    <xdr:ext cx="469744" cy="259045"/>
    <xdr:sp macro="" textlink="">
      <xdr:nvSpPr>
        <xdr:cNvPr id="829" name="n_4mainValue【消防施設】&#10;一人当たり面積">
          <a:extLst>
            <a:ext uri="{FF2B5EF4-FFF2-40B4-BE49-F238E27FC236}">
              <a16:creationId xmlns:a16="http://schemas.microsoft.com/office/drawing/2014/main" id="{81E7A06B-E150-4001-B8F2-A33D6FAE2234}"/>
            </a:ext>
          </a:extLst>
        </xdr:cNvPr>
        <xdr:cNvSpPr txBox="1"/>
      </xdr:nvSpPr>
      <xdr:spPr>
        <a:xfrm>
          <a:off x="18421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D2C76ED4-AC18-462E-A6B9-C57200C57C7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D78C3386-114D-4EC4-91FE-590B02E63B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64A13CEB-6D39-49A3-BE36-394BA39D459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BB13BC65-66AB-4317-92E7-49F3768AD41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DC8C443F-824B-49F0-9E30-797BE8084CB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3AAC88B8-572E-4835-A0C3-1EFB386BDB2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91D4280E-775D-42E7-8EA9-D6F25981814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6DC35A5C-2D4D-41DB-9678-42D21EAD5F0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4CC8809E-3243-45E9-8282-A4E6B2AD37E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EEEEEEF8-9348-4A11-B733-6ADCF1CAFF3B}"/>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5AFF4FDC-1EC2-42FC-9FCD-F79AB550876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9C128802-64D6-4783-8C7D-52AF82CCAF2C}"/>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6F3B51AA-0D68-471F-8802-DEE0D0E4172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0B5096B9-C2ED-44D4-9B85-C48EFA817034}"/>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173D206C-9D75-4056-B88F-FEE06AEA574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6CDB2EC1-67C8-4ECD-A9D2-0DBA8B71024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2820DEA0-C7BD-41D8-926F-732908C7B5E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AC820064-9EC7-44C8-8E90-3CA93E8A8AB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5346C881-8EF1-40CB-8D77-AF9FE236BA7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C22C7CE9-26E9-402D-88FE-C6D37A48A92C}"/>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CED6CB22-57C1-4410-8351-39B0A22EAAF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0075F647-EB77-4681-BE52-1B028F0ED88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CD2853A9-E041-48A4-B477-F1EE0137568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31F72B06-F196-47E3-82FC-80DFCA0F903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C8424410-431D-49A5-8D28-BD6D56157C9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898B0724-DBED-4E92-8A19-C9D625E15B09}"/>
            </a:ext>
          </a:extLst>
        </xdr:cNvPr>
        <xdr:cNvCxnSpPr/>
      </xdr:nvCxnSpPr>
      <xdr:spPr>
        <a:xfrm flipV="1">
          <a:off x="16318864" y="17160784"/>
          <a:ext cx="0" cy="1458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260A11C4-E612-464B-ABE4-BA3167DEF831}"/>
            </a:ext>
          </a:extLst>
        </xdr:cNvPr>
        <xdr:cNvSpPr txBox="1"/>
      </xdr:nvSpPr>
      <xdr:spPr>
        <a:xfrm>
          <a:off x="16357600" y="18622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DACF907E-8FA7-47F0-8EDF-D6026E1BCA0D}"/>
            </a:ext>
          </a:extLst>
        </xdr:cNvPr>
        <xdr:cNvCxnSpPr/>
      </xdr:nvCxnSpPr>
      <xdr:spPr>
        <a:xfrm>
          <a:off x="16230600" y="18618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8008ADA4-9A70-45C4-8387-43E9B96478A0}"/>
            </a:ext>
          </a:extLst>
        </xdr:cNvPr>
        <xdr:cNvSpPr txBox="1"/>
      </xdr:nvSpPr>
      <xdr:spPr>
        <a:xfrm>
          <a:off x="16357600" y="1693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5F3E735C-75E2-477A-90D1-C52DFB26DF59}"/>
            </a:ext>
          </a:extLst>
        </xdr:cNvPr>
        <xdr:cNvCxnSpPr/>
      </xdr:nvCxnSpPr>
      <xdr:spPr>
        <a:xfrm>
          <a:off x="16230600" y="1716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73428F4A-728C-4A27-A71B-6CEA58A495FD}"/>
            </a:ext>
          </a:extLst>
        </xdr:cNvPr>
        <xdr:cNvSpPr txBox="1"/>
      </xdr:nvSpPr>
      <xdr:spPr>
        <a:xfrm>
          <a:off x="16357600" y="1769129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10EF62D2-97E9-42BC-8AFC-301EF223B8EC}"/>
            </a:ext>
          </a:extLst>
        </xdr:cNvPr>
        <xdr:cNvSpPr/>
      </xdr:nvSpPr>
      <xdr:spPr>
        <a:xfrm>
          <a:off x="162687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E161A5DB-C535-4B04-9B3E-754D0C3F64AE}"/>
            </a:ext>
          </a:extLst>
        </xdr:cNvPr>
        <xdr:cNvSpPr/>
      </xdr:nvSpPr>
      <xdr:spPr>
        <a:xfrm>
          <a:off x="15430500" y="1782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DCE6ABAD-3369-44D5-852B-18F98FA3AC59}"/>
            </a:ext>
          </a:extLst>
        </xdr:cNvPr>
        <xdr:cNvSpPr/>
      </xdr:nvSpPr>
      <xdr:spPr>
        <a:xfrm>
          <a:off x="145415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70786081-8372-4B4C-AF20-CCF555E7C82F}"/>
            </a:ext>
          </a:extLst>
        </xdr:cNvPr>
        <xdr:cNvSpPr/>
      </xdr:nvSpPr>
      <xdr:spPr>
        <a:xfrm>
          <a:off x="136525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65" name="フローチャート: 判断 864">
          <a:extLst>
            <a:ext uri="{FF2B5EF4-FFF2-40B4-BE49-F238E27FC236}">
              <a16:creationId xmlns:a16="http://schemas.microsoft.com/office/drawing/2014/main" id="{4FD56187-634D-4FB0-8285-0EED46823B8C}"/>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76148672-FFEA-411E-9B71-8FC1740E9E6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D4E3201F-7010-429C-B7BC-BC585293E92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6DA04394-4EC9-4E90-93D6-5226F1425B4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FA7413A-37BF-46B8-B581-FFFFE9C194E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BC2EF772-0238-460E-BE73-A603E1F546F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116839</xdr:rowOff>
    </xdr:from>
    <xdr:to>
      <xdr:col>85</xdr:col>
      <xdr:colOff>177800</xdr:colOff>
      <xdr:row>108</xdr:row>
      <xdr:rowOff>46989</xdr:rowOff>
    </xdr:to>
    <xdr:sp macro="" textlink="">
      <xdr:nvSpPr>
        <xdr:cNvPr id="871" name="楕円 870">
          <a:extLst>
            <a:ext uri="{FF2B5EF4-FFF2-40B4-BE49-F238E27FC236}">
              <a16:creationId xmlns:a16="http://schemas.microsoft.com/office/drawing/2014/main" id="{40B70372-61C7-4ABC-821D-E6A3B4E98BC2}"/>
            </a:ext>
          </a:extLst>
        </xdr:cNvPr>
        <xdr:cNvSpPr/>
      </xdr:nvSpPr>
      <xdr:spPr>
        <a:xfrm>
          <a:off x="16268700" y="1846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31766</xdr:rowOff>
    </xdr:from>
    <xdr:ext cx="405111" cy="259045"/>
    <xdr:sp macro="" textlink="">
      <xdr:nvSpPr>
        <xdr:cNvPr id="872" name="【庁舎】&#10;有形固定資産減価償却率該当値テキスト">
          <a:extLst>
            <a:ext uri="{FF2B5EF4-FFF2-40B4-BE49-F238E27FC236}">
              <a16:creationId xmlns:a16="http://schemas.microsoft.com/office/drawing/2014/main" id="{AE03658A-7988-47D1-9A93-ADCCC0D3BFD4}"/>
            </a:ext>
          </a:extLst>
        </xdr:cNvPr>
        <xdr:cNvSpPr txBox="1"/>
      </xdr:nvSpPr>
      <xdr:spPr>
        <a:xfrm>
          <a:off x="16357600" y="18376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102144</xdr:rowOff>
    </xdr:from>
    <xdr:to>
      <xdr:col>81</xdr:col>
      <xdr:colOff>101600</xdr:colOff>
      <xdr:row>108</xdr:row>
      <xdr:rowOff>32294</xdr:rowOff>
    </xdr:to>
    <xdr:sp macro="" textlink="">
      <xdr:nvSpPr>
        <xdr:cNvPr id="873" name="楕円 872">
          <a:extLst>
            <a:ext uri="{FF2B5EF4-FFF2-40B4-BE49-F238E27FC236}">
              <a16:creationId xmlns:a16="http://schemas.microsoft.com/office/drawing/2014/main" id="{206FFF06-F5A4-4EC0-A50E-EA630CD41EA3}"/>
            </a:ext>
          </a:extLst>
        </xdr:cNvPr>
        <xdr:cNvSpPr/>
      </xdr:nvSpPr>
      <xdr:spPr>
        <a:xfrm>
          <a:off x="15430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152944</xdr:rowOff>
    </xdr:from>
    <xdr:to>
      <xdr:col>85</xdr:col>
      <xdr:colOff>127000</xdr:colOff>
      <xdr:row>107</xdr:row>
      <xdr:rowOff>167639</xdr:rowOff>
    </xdr:to>
    <xdr:cxnSp macro="">
      <xdr:nvCxnSpPr>
        <xdr:cNvPr id="874" name="直線コネクタ 873">
          <a:extLst>
            <a:ext uri="{FF2B5EF4-FFF2-40B4-BE49-F238E27FC236}">
              <a16:creationId xmlns:a16="http://schemas.microsoft.com/office/drawing/2014/main" id="{247D513F-43BB-45B1-9330-A96DD2FD5683}"/>
            </a:ext>
          </a:extLst>
        </xdr:cNvPr>
        <xdr:cNvCxnSpPr/>
      </xdr:nvCxnSpPr>
      <xdr:spPr>
        <a:xfrm>
          <a:off x="15481300" y="18498094"/>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111942</xdr:rowOff>
    </xdr:from>
    <xdr:to>
      <xdr:col>76</xdr:col>
      <xdr:colOff>165100</xdr:colOff>
      <xdr:row>108</xdr:row>
      <xdr:rowOff>42092</xdr:rowOff>
    </xdr:to>
    <xdr:sp macro="" textlink="">
      <xdr:nvSpPr>
        <xdr:cNvPr id="875" name="楕円 874">
          <a:extLst>
            <a:ext uri="{FF2B5EF4-FFF2-40B4-BE49-F238E27FC236}">
              <a16:creationId xmlns:a16="http://schemas.microsoft.com/office/drawing/2014/main" id="{D5112CC7-193A-4DDD-BF1F-AA66A678D6FD}"/>
            </a:ext>
          </a:extLst>
        </xdr:cNvPr>
        <xdr:cNvSpPr/>
      </xdr:nvSpPr>
      <xdr:spPr>
        <a:xfrm>
          <a:off x="14541500" y="1845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152944</xdr:rowOff>
    </xdr:from>
    <xdr:to>
      <xdr:col>81</xdr:col>
      <xdr:colOff>50800</xdr:colOff>
      <xdr:row>107</xdr:row>
      <xdr:rowOff>162742</xdr:rowOff>
    </xdr:to>
    <xdr:cxnSp macro="">
      <xdr:nvCxnSpPr>
        <xdr:cNvPr id="876" name="直線コネクタ 875">
          <a:extLst>
            <a:ext uri="{FF2B5EF4-FFF2-40B4-BE49-F238E27FC236}">
              <a16:creationId xmlns:a16="http://schemas.microsoft.com/office/drawing/2014/main" id="{25EBD26E-7A32-4A84-B821-0913BFED0087}"/>
            </a:ext>
          </a:extLst>
        </xdr:cNvPr>
        <xdr:cNvCxnSpPr/>
      </xdr:nvCxnSpPr>
      <xdr:spPr>
        <a:xfrm flipV="1">
          <a:off x="14592300" y="18498094"/>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85816</xdr:rowOff>
    </xdr:from>
    <xdr:to>
      <xdr:col>72</xdr:col>
      <xdr:colOff>38100</xdr:colOff>
      <xdr:row>108</xdr:row>
      <xdr:rowOff>15966</xdr:rowOff>
    </xdr:to>
    <xdr:sp macro="" textlink="">
      <xdr:nvSpPr>
        <xdr:cNvPr id="877" name="楕円 876">
          <a:extLst>
            <a:ext uri="{FF2B5EF4-FFF2-40B4-BE49-F238E27FC236}">
              <a16:creationId xmlns:a16="http://schemas.microsoft.com/office/drawing/2014/main" id="{91A075A3-3C78-49B5-B097-10F3FA5D7C61}"/>
            </a:ext>
          </a:extLst>
        </xdr:cNvPr>
        <xdr:cNvSpPr/>
      </xdr:nvSpPr>
      <xdr:spPr>
        <a:xfrm>
          <a:off x="136525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136616</xdr:rowOff>
    </xdr:from>
    <xdr:to>
      <xdr:col>76</xdr:col>
      <xdr:colOff>114300</xdr:colOff>
      <xdr:row>107</xdr:row>
      <xdr:rowOff>162742</xdr:rowOff>
    </xdr:to>
    <xdr:cxnSp macro="">
      <xdr:nvCxnSpPr>
        <xdr:cNvPr id="878" name="直線コネクタ 877">
          <a:extLst>
            <a:ext uri="{FF2B5EF4-FFF2-40B4-BE49-F238E27FC236}">
              <a16:creationId xmlns:a16="http://schemas.microsoft.com/office/drawing/2014/main" id="{0991AB69-2E19-4990-93E4-3FBFDF4B879A}"/>
            </a:ext>
          </a:extLst>
        </xdr:cNvPr>
        <xdr:cNvCxnSpPr/>
      </xdr:nvCxnSpPr>
      <xdr:spPr>
        <a:xfrm>
          <a:off x="13703300" y="18481766"/>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66221</xdr:rowOff>
    </xdr:from>
    <xdr:to>
      <xdr:col>67</xdr:col>
      <xdr:colOff>101600</xdr:colOff>
      <xdr:row>107</xdr:row>
      <xdr:rowOff>167821</xdr:rowOff>
    </xdr:to>
    <xdr:sp macro="" textlink="">
      <xdr:nvSpPr>
        <xdr:cNvPr id="879" name="楕円 878">
          <a:extLst>
            <a:ext uri="{FF2B5EF4-FFF2-40B4-BE49-F238E27FC236}">
              <a16:creationId xmlns:a16="http://schemas.microsoft.com/office/drawing/2014/main" id="{68543EF4-6B94-4082-AB0B-8566CBD427BD}"/>
            </a:ext>
          </a:extLst>
        </xdr:cNvPr>
        <xdr:cNvSpPr/>
      </xdr:nvSpPr>
      <xdr:spPr>
        <a:xfrm>
          <a:off x="12763500" y="1841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117021</xdr:rowOff>
    </xdr:from>
    <xdr:to>
      <xdr:col>71</xdr:col>
      <xdr:colOff>177800</xdr:colOff>
      <xdr:row>107</xdr:row>
      <xdr:rowOff>136616</xdr:rowOff>
    </xdr:to>
    <xdr:cxnSp macro="">
      <xdr:nvCxnSpPr>
        <xdr:cNvPr id="880" name="直線コネクタ 879">
          <a:extLst>
            <a:ext uri="{FF2B5EF4-FFF2-40B4-BE49-F238E27FC236}">
              <a16:creationId xmlns:a16="http://schemas.microsoft.com/office/drawing/2014/main" id="{C113BB5E-FB0D-4524-82DF-FBB3F48DCF23}"/>
            </a:ext>
          </a:extLst>
        </xdr:cNvPr>
        <xdr:cNvCxnSpPr/>
      </xdr:nvCxnSpPr>
      <xdr:spPr>
        <a:xfrm>
          <a:off x="12814300" y="1846217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1B4A33F1-F0B9-4163-A07F-C04C148A3CB3}"/>
            </a:ext>
          </a:extLst>
        </xdr:cNvPr>
        <xdr:cNvSpPr txBox="1"/>
      </xdr:nvSpPr>
      <xdr:spPr>
        <a:xfrm>
          <a:off x="15266044" y="1760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755DC967-6730-4669-B21A-36515C4CC005}"/>
            </a:ext>
          </a:extLst>
        </xdr:cNvPr>
        <xdr:cNvSpPr txBox="1"/>
      </xdr:nvSpPr>
      <xdr:spPr>
        <a:xfrm>
          <a:off x="14389744" y="1761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6ADFD7B4-A1AC-4099-A241-FBB93AB6FB30}"/>
            </a:ext>
          </a:extLst>
        </xdr:cNvPr>
        <xdr:cNvSpPr txBox="1"/>
      </xdr:nvSpPr>
      <xdr:spPr>
        <a:xfrm>
          <a:off x="13500744" y="17647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84" name="n_4aveValue【庁舎】&#10;有形固定資産減価償却率">
          <a:extLst>
            <a:ext uri="{FF2B5EF4-FFF2-40B4-BE49-F238E27FC236}">
              <a16:creationId xmlns:a16="http://schemas.microsoft.com/office/drawing/2014/main" id="{3EC02606-7744-4B20-BDB0-62E6A1FE348A}"/>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23421</xdr:rowOff>
    </xdr:from>
    <xdr:ext cx="405111" cy="259045"/>
    <xdr:sp macro="" textlink="">
      <xdr:nvSpPr>
        <xdr:cNvPr id="885" name="n_1mainValue【庁舎】&#10;有形固定資産減価償却率">
          <a:extLst>
            <a:ext uri="{FF2B5EF4-FFF2-40B4-BE49-F238E27FC236}">
              <a16:creationId xmlns:a16="http://schemas.microsoft.com/office/drawing/2014/main" id="{E41BFD67-6C29-4AE2-B91C-8A7470206FCD}"/>
            </a:ext>
          </a:extLst>
        </xdr:cNvPr>
        <xdr:cNvSpPr txBox="1"/>
      </xdr:nvSpPr>
      <xdr:spPr>
        <a:xfrm>
          <a:off x="15266044" y="1854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33219</xdr:rowOff>
    </xdr:from>
    <xdr:ext cx="405111" cy="259045"/>
    <xdr:sp macro="" textlink="">
      <xdr:nvSpPr>
        <xdr:cNvPr id="886" name="n_2mainValue【庁舎】&#10;有形固定資産減価償却率">
          <a:extLst>
            <a:ext uri="{FF2B5EF4-FFF2-40B4-BE49-F238E27FC236}">
              <a16:creationId xmlns:a16="http://schemas.microsoft.com/office/drawing/2014/main" id="{EAEAD8E6-9343-4D07-8741-73729237512A}"/>
            </a:ext>
          </a:extLst>
        </xdr:cNvPr>
        <xdr:cNvSpPr txBox="1"/>
      </xdr:nvSpPr>
      <xdr:spPr>
        <a:xfrm>
          <a:off x="14389744" y="18549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7093</xdr:rowOff>
    </xdr:from>
    <xdr:ext cx="405111" cy="259045"/>
    <xdr:sp macro="" textlink="">
      <xdr:nvSpPr>
        <xdr:cNvPr id="887" name="n_3mainValue【庁舎】&#10;有形固定資産減価償却率">
          <a:extLst>
            <a:ext uri="{FF2B5EF4-FFF2-40B4-BE49-F238E27FC236}">
              <a16:creationId xmlns:a16="http://schemas.microsoft.com/office/drawing/2014/main" id="{5D4A9DDB-CCCD-4245-9588-EE01874EC186}"/>
            </a:ext>
          </a:extLst>
        </xdr:cNvPr>
        <xdr:cNvSpPr txBox="1"/>
      </xdr:nvSpPr>
      <xdr:spPr>
        <a:xfrm>
          <a:off x="13500744" y="1852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158948</xdr:rowOff>
    </xdr:from>
    <xdr:ext cx="405111" cy="259045"/>
    <xdr:sp macro="" textlink="">
      <xdr:nvSpPr>
        <xdr:cNvPr id="888" name="n_4mainValue【庁舎】&#10;有形固定資産減価償却率">
          <a:extLst>
            <a:ext uri="{FF2B5EF4-FFF2-40B4-BE49-F238E27FC236}">
              <a16:creationId xmlns:a16="http://schemas.microsoft.com/office/drawing/2014/main" id="{61EAC525-304A-4467-BF84-62251927DF66}"/>
            </a:ext>
          </a:extLst>
        </xdr:cNvPr>
        <xdr:cNvSpPr txBox="1"/>
      </xdr:nvSpPr>
      <xdr:spPr>
        <a:xfrm>
          <a:off x="12611744" y="18504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44F21C2A-A60C-47A9-9290-28D38B158A3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84D5A6EA-2CCE-46A6-BAB1-3DB47B73BF8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9DAE4D63-8EFF-471A-9A7A-0ABCD325AA7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23361754-C677-4A8A-A14A-2DD07424C6A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00864BD3-66F0-4FAE-AAE1-3A176ED2158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AA76D983-B6FB-4DCF-ACD2-4714CFD0DD6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東京都平均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C319FB39-E064-4F59-92BE-FC8FFFAB7C47}"/>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378874E9-56F9-4E7A-B2C2-83F06362FC3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129CE17E-B677-4683-AD53-4CDE46DFF8C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439B05D5-A79F-46B9-84F7-BCA2C492D1C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7A061A2D-487C-4EEF-83D1-F81795AFD39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32B7DC31-DE48-4A6B-933D-73088ECFB3E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10E006D2-76CF-4C08-B4F6-E60801C47B6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88D2DAF3-0E77-4C79-95D2-C09E571D325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C2741B72-2080-4C94-A9E0-D466B350211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96406AC9-F9E6-4FA3-B522-7D0BD8D383C3}"/>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62E8E45E-BE62-41FC-B22A-254F86021C6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D1F276E2-26D7-41D1-9E9D-91A23CB6A74C}"/>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05EF15F7-B226-45B3-9C37-A4953712A50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99981963-B869-46AA-A298-5DC4275618E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8B62F317-CE8A-4392-81B6-8810B813620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C74872CF-044D-4A1A-A860-31F5648B38E1}"/>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D868FCDD-DE0E-4DF3-AF62-DE13CD9BCAE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EB50B459-E1D6-4AFF-BC4D-83EDFA0C880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80451666-3E62-4791-8934-81B55F602CD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11156124-360D-4037-8D14-A343BD90CFBA}"/>
            </a:ext>
          </a:extLst>
        </xdr:cNvPr>
        <xdr:cNvCxnSpPr/>
      </xdr:nvCxnSpPr>
      <xdr:spPr>
        <a:xfrm flipV="1">
          <a:off x="22160864" y="170611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1C169057-3C41-4475-970E-5B86DCC5D579}"/>
            </a:ext>
          </a:extLst>
        </xdr:cNvPr>
        <xdr:cNvSpPr txBox="1"/>
      </xdr:nvSpPr>
      <xdr:spPr>
        <a:xfrm>
          <a:off x="221996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8AF4D948-DFE0-4296-B422-058D7F62350C}"/>
            </a:ext>
          </a:extLst>
        </xdr:cNvPr>
        <xdr:cNvCxnSpPr/>
      </xdr:nvCxnSpPr>
      <xdr:spPr>
        <a:xfrm>
          <a:off x="22072600" y="18514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E88AAE34-5649-4CE0-96F1-E3AD8F961844}"/>
            </a:ext>
          </a:extLst>
        </xdr:cNvPr>
        <xdr:cNvSpPr txBox="1"/>
      </xdr:nvSpPr>
      <xdr:spPr>
        <a:xfrm>
          <a:off x="22199600" y="16836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28458C89-8F05-47DB-B4EA-34280327C171}"/>
            </a:ext>
          </a:extLst>
        </xdr:cNvPr>
        <xdr:cNvCxnSpPr/>
      </xdr:nvCxnSpPr>
      <xdr:spPr>
        <a:xfrm>
          <a:off x="22072600" y="17061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471F4F50-F42F-445D-B4D2-AEEB7B0681C0}"/>
            </a:ext>
          </a:extLst>
        </xdr:cNvPr>
        <xdr:cNvSpPr txBox="1"/>
      </xdr:nvSpPr>
      <xdr:spPr>
        <a:xfrm>
          <a:off x="22199600" y="17890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11949660-FA29-4F54-96C5-CE614CE72C26}"/>
            </a:ext>
          </a:extLst>
        </xdr:cNvPr>
        <xdr:cNvSpPr/>
      </xdr:nvSpPr>
      <xdr:spPr>
        <a:xfrm>
          <a:off x="221107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4F35AB9F-1D6A-4D87-9167-9A75A3286640}"/>
            </a:ext>
          </a:extLst>
        </xdr:cNvPr>
        <xdr:cNvSpPr/>
      </xdr:nvSpPr>
      <xdr:spPr>
        <a:xfrm>
          <a:off x="212725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5BA2B87F-739E-4747-BBF0-5C936FBB6C84}"/>
            </a:ext>
          </a:extLst>
        </xdr:cNvPr>
        <xdr:cNvSpPr/>
      </xdr:nvSpPr>
      <xdr:spPr>
        <a:xfrm>
          <a:off x="20383500" y="18068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9927F5A6-FCB2-4887-851A-7F0A007FC5CF}"/>
            </a:ext>
          </a:extLst>
        </xdr:cNvPr>
        <xdr:cNvSpPr/>
      </xdr:nvSpPr>
      <xdr:spPr>
        <a:xfrm>
          <a:off x="19494500"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115207</xdr:rowOff>
    </xdr:from>
    <xdr:to>
      <xdr:col>98</xdr:col>
      <xdr:colOff>38100</xdr:colOff>
      <xdr:row>104</xdr:row>
      <xdr:rowOff>45357</xdr:rowOff>
    </xdr:to>
    <xdr:sp macro="" textlink="">
      <xdr:nvSpPr>
        <xdr:cNvPr id="924" name="フローチャート: 判断 923">
          <a:extLst>
            <a:ext uri="{FF2B5EF4-FFF2-40B4-BE49-F238E27FC236}">
              <a16:creationId xmlns:a16="http://schemas.microsoft.com/office/drawing/2014/main" id="{40CBB625-FAD4-4176-8798-3C8BD9DAB8EA}"/>
            </a:ext>
          </a:extLst>
        </xdr:cNvPr>
        <xdr:cNvSpPr/>
      </xdr:nvSpPr>
      <xdr:spPr>
        <a:xfrm>
          <a:off x="18605500" y="17774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515B54E6-2E70-4DA3-823D-3A3B419BE78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4C7F42AD-6DD8-42EF-B998-9F460E9C933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C1E1E934-BE4E-4C2D-8B27-3A9AF6C9AC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62D185FB-DF2F-4E60-B5F3-4FD82D595F1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21C04EEA-63FE-45A5-B594-C4C645D7DBC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93980</xdr:rowOff>
    </xdr:from>
    <xdr:to>
      <xdr:col>116</xdr:col>
      <xdr:colOff>114300</xdr:colOff>
      <xdr:row>107</xdr:row>
      <xdr:rowOff>24130</xdr:rowOff>
    </xdr:to>
    <xdr:sp macro="" textlink="">
      <xdr:nvSpPr>
        <xdr:cNvPr id="930" name="楕円 929">
          <a:extLst>
            <a:ext uri="{FF2B5EF4-FFF2-40B4-BE49-F238E27FC236}">
              <a16:creationId xmlns:a16="http://schemas.microsoft.com/office/drawing/2014/main" id="{A7086053-E04B-4828-8C62-3BE9EDD0E8BA}"/>
            </a:ext>
          </a:extLst>
        </xdr:cNvPr>
        <xdr:cNvSpPr/>
      </xdr:nvSpPr>
      <xdr:spPr>
        <a:xfrm>
          <a:off x="221107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72407</xdr:rowOff>
    </xdr:from>
    <xdr:ext cx="469744" cy="259045"/>
    <xdr:sp macro="" textlink="">
      <xdr:nvSpPr>
        <xdr:cNvPr id="931" name="【庁舎】&#10;一人当たり面積該当値テキスト">
          <a:extLst>
            <a:ext uri="{FF2B5EF4-FFF2-40B4-BE49-F238E27FC236}">
              <a16:creationId xmlns:a16="http://schemas.microsoft.com/office/drawing/2014/main" id="{62580F44-3C4A-4556-A744-81119C77AA85}"/>
            </a:ext>
          </a:extLst>
        </xdr:cNvPr>
        <xdr:cNvSpPr txBox="1"/>
      </xdr:nvSpPr>
      <xdr:spPr>
        <a:xfrm>
          <a:off x="22199600"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93980</xdr:rowOff>
    </xdr:from>
    <xdr:to>
      <xdr:col>112</xdr:col>
      <xdr:colOff>38100</xdr:colOff>
      <xdr:row>107</xdr:row>
      <xdr:rowOff>24130</xdr:rowOff>
    </xdr:to>
    <xdr:sp macro="" textlink="">
      <xdr:nvSpPr>
        <xdr:cNvPr id="932" name="楕円 931">
          <a:extLst>
            <a:ext uri="{FF2B5EF4-FFF2-40B4-BE49-F238E27FC236}">
              <a16:creationId xmlns:a16="http://schemas.microsoft.com/office/drawing/2014/main" id="{0D385E6F-40A7-46EA-B64D-759C6A0A8D47}"/>
            </a:ext>
          </a:extLst>
        </xdr:cNvPr>
        <xdr:cNvSpPr/>
      </xdr:nvSpPr>
      <xdr:spPr>
        <a:xfrm>
          <a:off x="21272500" y="1826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144780</xdr:rowOff>
    </xdr:from>
    <xdr:to>
      <xdr:col>116</xdr:col>
      <xdr:colOff>63500</xdr:colOff>
      <xdr:row>106</xdr:row>
      <xdr:rowOff>144780</xdr:rowOff>
    </xdr:to>
    <xdr:cxnSp macro="">
      <xdr:nvCxnSpPr>
        <xdr:cNvPr id="933" name="直線コネクタ 932">
          <a:extLst>
            <a:ext uri="{FF2B5EF4-FFF2-40B4-BE49-F238E27FC236}">
              <a16:creationId xmlns:a16="http://schemas.microsoft.com/office/drawing/2014/main" id="{355B469C-A289-4198-9C41-952C646B4D82}"/>
            </a:ext>
          </a:extLst>
        </xdr:cNvPr>
        <xdr:cNvCxnSpPr/>
      </xdr:nvCxnSpPr>
      <xdr:spPr>
        <a:xfrm>
          <a:off x="21323300" y="1831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97245</xdr:rowOff>
    </xdr:from>
    <xdr:to>
      <xdr:col>107</xdr:col>
      <xdr:colOff>101600</xdr:colOff>
      <xdr:row>107</xdr:row>
      <xdr:rowOff>27395</xdr:rowOff>
    </xdr:to>
    <xdr:sp macro="" textlink="">
      <xdr:nvSpPr>
        <xdr:cNvPr id="934" name="楕円 933">
          <a:extLst>
            <a:ext uri="{FF2B5EF4-FFF2-40B4-BE49-F238E27FC236}">
              <a16:creationId xmlns:a16="http://schemas.microsoft.com/office/drawing/2014/main" id="{A66AF22E-53B5-4F74-964E-5BC1C9A19BBA}"/>
            </a:ext>
          </a:extLst>
        </xdr:cNvPr>
        <xdr:cNvSpPr/>
      </xdr:nvSpPr>
      <xdr:spPr>
        <a:xfrm>
          <a:off x="20383500" y="182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144780</xdr:rowOff>
    </xdr:from>
    <xdr:to>
      <xdr:col>111</xdr:col>
      <xdr:colOff>177800</xdr:colOff>
      <xdr:row>106</xdr:row>
      <xdr:rowOff>148045</xdr:rowOff>
    </xdr:to>
    <xdr:cxnSp macro="">
      <xdr:nvCxnSpPr>
        <xdr:cNvPr id="935" name="直線コネクタ 934">
          <a:extLst>
            <a:ext uri="{FF2B5EF4-FFF2-40B4-BE49-F238E27FC236}">
              <a16:creationId xmlns:a16="http://schemas.microsoft.com/office/drawing/2014/main" id="{3543360C-A279-4733-AC74-C52B3D4893D5}"/>
            </a:ext>
          </a:extLst>
        </xdr:cNvPr>
        <xdr:cNvCxnSpPr/>
      </xdr:nvCxnSpPr>
      <xdr:spPr>
        <a:xfrm flipV="1">
          <a:off x="20434300" y="18318480"/>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100512</xdr:rowOff>
    </xdr:from>
    <xdr:to>
      <xdr:col>102</xdr:col>
      <xdr:colOff>165100</xdr:colOff>
      <xdr:row>107</xdr:row>
      <xdr:rowOff>30662</xdr:rowOff>
    </xdr:to>
    <xdr:sp macro="" textlink="">
      <xdr:nvSpPr>
        <xdr:cNvPr id="936" name="楕円 935">
          <a:extLst>
            <a:ext uri="{FF2B5EF4-FFF2-40B4-BE49-F238E27FC236}">
              <a16:creationId xmlns:a16="http://schemas.microsoft.com/office/drawing/2014/main" id="{4150F8C0-9B50-4397-B602-DDB06DD79CE0}"/>
            </a:ext>
          </a:extLst>
        </xdr:cNvPr>
        <xdr:cNvSpPr/>
      </xdr:nvSpPr>
      <xdr:spPr>
        <a:xfrm>
          <a:off x="19494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148045</xdr:rowOff>
    </xdr:from>
    <xdr:to>
      <xdr:col>107</xdr:col>
      <xdr:colOff>50800</xdr:colOff>
      <xdr:row>106</xdr:row>
      <xdr:rowOff>151312</xdr:rowOff>
    </xdr:to>
    <xdr:cxnSp macro="">
      <xdr:nvCxnSpPr>
        <xdr:cNvPr id="937" name="直線コネクタ 936">
          <a:extLst>
            <a:ext uri="{FF2B5EF4-FFF2-40B4-BE49-F238E27FC236}">
              <a16:creationId xmlns:a16="http://schemas.microsoft.com/office/drawing/2014/main" id="{1F820C00-4303-4DD8-BCB9-0465B36CC5F9}"/>
            </a:ext>
          </a:extLst>
        </xdr:cNvPr>
        <xdr:cNvCxnSpPr/>
      </xdr:nvCxnSpPr>
      <xdr:spPr>
        <a:xfrm flipV="1">
          <a:off x="19545300" y="18321745"/>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100512</xdr:rowOff>
    </xdr:from>
    <xdr:to>
      <xdr:col>98</xdr:col>
      <xdr:colOff>38100</xdr:colOff>
      <xdr:row>107</xdr:row>
      <xdr:rowOff>30662</xdr:rowOff>
    </xdr:to>
    <xdr:sp macro="" textlink="">
      <xdr:nvSpPr>
        <xdr:cNvPr id="938" name="楕円 937">
          <a:extLst>
            <a:ext uri="{FF2B5EF4-FFF2-40B4-BE49-F238E27FC236}">
              <a16:creationId xmlns:a16="http://schemas.microsoft.com/office/drawing/2014/main" id="{DCE1C56A-47B5-4FA3-98BC-19FD2CF5639A}"/>
            </a:ext>
          </a:extLst>
        </xdr:cNvPr>
        <xdr:cNvSpPr/>
      </xdr:nvSpPr>
      <xdr:spPr>
        <a:xfrm>
          <a:off x="186055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151312</xdr:rowOff>
    </xdr:from>
    <xdr:to>
      <xdr:col>102</xdr:col>
      <xdr:colOff>114300</xdr:colOff>
      <xdr:row>106</xdr:row>
      <xdr:rowOff>151312</xdr:rowOff>
    </xdr:to>
    <xdr:cxnSp macro="">
      <xdr:nvCxnSpPr>
        <xdr:cNvPr id="939" name="直線コネクタ 938">
          <a:extLst>
            <a:ext uri="{FF2B5EF4-FFF2-40B4-BE49-F238E27FC236}">
              <a16:creationId xmlns:a16="http://schemas.microsoft.com/office/drawing/2014/main" id="{855A8A8A-3394-43D3-A761-51579DB8EBF9}"/>
            </a:ext>
          </a:extLst>
        </xdr:cNvPr>
        <xdr:cNvCxnSpPr/>
      </xdr:nvCxnSpPr>
      <xdr:spPr>
        <a:xfrm>
          <a:off x="18656300" y="183250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588DBB58-522C-41EA-926B-F9FE8FF6E4DA}"/>
            </a:ext>
          </a:extLst>
        </xdr:cNvPr>
        <xdr:cNvSpPr txBox="1"/>
      </xdr:nvSpPr>
      <xdr:spPr>
        <a:xfrm>
          <a:off x="21075727" y="1781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00A749FB-C2DA-4CF8-B78A-F98FA4C12C6E}"/>
            </a:ext>
          </a:extLst>
        </xdr:cNvPr>
        <xdr:cNvSpPr txBox="1"/>
      </xdr:nvSpPr>
      <xdr:spPr>
        <a:xfrm>
          <a:off x="20199427" y="1784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C8A41CA2-4E0D-473D-9FFF-C3BA84E786EC}"/>
            </a:ext>
          </a:extLst>
        </xdr:cNvPr>
        <xdr:cNvSpPr txBox="1"/>
      </xdr:nvSpPr>
      <xdr:spPr>
        <a:xfrm>
          <a:off x="19310427" y="17853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61884</xdr:rowOff>
    </xdr:from>
    <xdr:ext cx="469744" cy="259045"/>
    <xdr:sp macro="" textlink="">
      <xdr:nvSpPr>
        <xdr:cNvPr id="943" name="n_4aveValue【庁舎】&#10;一人当たり面積">
          <a:extLst>
            <a:ext uri="{FF2B5EF4-FFF2-40B4-BE49-F238E27FC236}">
              <a16:creationId xmlns:a16="http://schemas.microsoft.com/office/drawing/2014/main" id="{B671BCA7-AFFF-4101-AE5F-4BC846226855}"/>
            </a:ext>
          </a:extLst>
        </xdr:cNvPr>
        <xdr:cNvSpPr txBox="1"/>
      </xdr:nvSpPr>
      <xdr:spPr>
        <a:xfrm>
          <a:off x="18421427" y="17549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15257</xdr:rowOff>
    </xdr:from>
    <xdr:ext cx="469744" cy="259045"/>
    <xdr:sp macro="" textlink="">
      <xdr:nvSpPr>
        <xdr:cNvPr id="944" name="n_1mainValue【庁舎】&#10;一人当たり面積">
          <a:extLst>
            <a:ext uri="{FF2B5EF4-FFF2-40B4-BE49-F238E27FC236}">
              <a16:creationId xmlns:a16="http://schemas.microsoft.com/office/drawing/2014/main" id="{90F1B204-54B7-45B6-9C85-38C014BEE093}"/>
            </a:ext>
          </a:extLst>
        </xdr:cNvPr>
        <xdr:cNvSpPr txBox="1"/>
      </xdr:nvSpPr>
      <xdr:spPr>
        <a:xfrm>
          <a:off x="210757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18522</xdr:rowOff>
    </xdr:from>
    <xdr:ext cx="469744" cy="259045"/>
    <xdr:sp macro="" textlink="">
      <xdr:nvSpPr>
        <xdr:cNvPr id="945" name="n_2mainValue【庁舎】&#10;一人当たり面積">
          <a:extLst>
            <a:ext uri="{FF2B5EF4-FFF2-40B4-BE49-F238E27FC236}">
              <a16:creationId xmlns:a16="http://schemas.microsoft.com/office/drawing/2014/main" id="{B3A058EA-43AD-4BDE-9DF5-7B2FD4E7B25D}"/>
            </a:ext>
          </a:extLst>
        </xdr:cNvPr>
        <xdr:cNvSpPr txBox="1"/>
      </xdr:nvSpPr>
      <xdr:spPr>
        <a:xfrm>
          <a:off x="20199427" y="18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21789</xdr:rowOff>
    </xdr:from>
    <xdr:ext cx="469744" cy="259045"/>
    <xdr:sp macro="" textlink="">
      <xdr:nvSpPr>
        <xdr:cNvPr id="946" name="n_3mainValue【庁舎】&#10;一人当たり面積">
          <a:extLst>
            <a:ext uri="{FF2B5EF4-FFF2-40B4-BE49-F238E27FC236}">
              <a16:creationId xmlns:a16="http://schemas.microsoft.com/office/drawing/2014/main" id="{94298F08-C6CC-4EF3-B7DD-9D261AD9EAF1}"/>
            </a:ext>
          </a:extLst>
        </xdr:cNvPr>
        <xdr:cNvSpPr txBox="1"/>
      </xdr:nvSpPr>
      <xdr:spPr>
        <a:xfrm>
          <a:off x="19310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21789</xdr:rowOff>
    </xdr:from>
    <xdr:ext cx="469744" cy="259045"/>
    <xdr:sp macro="" textlink="">
      <xdr:nvSpPr>
        <xdr:cNvPr id="947" name="n_4mainValue【庁舎】&#10;一人当たり面積">
          <a:extLst>
            <a:ext uri="{FF2B5EF4-FFF2-40B4-BE49-F238E27FC236}">
              <a16:creationId xmlns:a16="http://schemas.microsoft.com/office/drawing/2014/main" id="{D25CFA56-4BF7-4609-B9E1-5F6DA302999F}"/>
            </a:ext>
          </a:extLst>
        </xdr:cNvPr>
        <xdr:cNvSpPr txBox="1"/>
      </xdr:nvSpPr>
      <xdr:spPr>
        <a:xfrm>
          <a:off x="18421427" y="1836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B32A672E-5FBC-48CC-827B-0E5C18FE71B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B831E59B-0171-42F7-A0E8-F9615A9D26D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5A8DB9AA-B335-44A7-BC77-61300067B53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大部分の施設類型で有形固定資産減価償却率が高く、各施設の老朽化が進行している状況である。令和２年度に施設保全計画を策定し、計画的な維持管理を目指すこととしているが、厳しい財政状況のため、老朽化対策に必要な財源確保の目途は立たず、現状の施設数を同規模で維持していくことは困難である。今後、より具体的な個別施設計画を策定し、計画的な更新・改修等に取組む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体育館・プールについては、大部分を占める体育館が比較的新しいことから、数値上償却率が低くなっているが、プールの老朽度は非常に高い。</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図書館、市庁舎、保健センター、市民会館及び消防施設は、減価償却率が高く、全国平均及び都平均を大きく上回り、類似団体内でも下位となっている。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市民会館については、比較的大きなホールを有していることから１人当たり面積が都平均を上回り、全国平均程度となっているが、償却率は高い状況である。</a:t>
          </a:r>
          <a:endParaRPr lang="ja-JP" altLang="ja-JP" sz="14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各施設の老朽化、類似機能の重複、地域偏在などの課題を解消するため、今後、個別施設計画の次期計画の策定や、市庁舎</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移設</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に向けた検討の中で、既存施設の集約化や最適配置についても検討す必要がある。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37842233</v>
      </c>
      <c r="BO4" s="462"/>
      <c r="BP4" s="462"/>
      <c r="BQ4" s="462"/>
      <c r="BR4" s="462"/>
      <c r="BS4" s="462"/>
      <c r="BT4" s="462"/>
      <c r="BU4" s="463"/>
      <c r="BV4" s="461">
        <v>33169031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v>
      </c>
      <c r="CU4" s="602"/>
      <c r="CV4" s="602"/>
      <c r="CW4" s="602"/>
      <c r="CX4" s="602"/>
      <c r="CY4" s="602"/>
      <c r="CZ4" s="602"/>
      <c r="DA4" s="603"/>
      <c r="DB4" s="601">
        <v>5.9</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36394460</v>
      </c>
      <c r="BO5" s="433"/>
      <c r="BP5" s="433"/>
      <c r="BQ5" s="433"/>
      <c r="BR5" s="433"/>
      <c r="BS5" s="433"/>
      <c r="BT5" s="433"/>
      <c r="BU5" s="434"/>
      <c r="BV5" s="432">
        <v>32245193</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96.2</v>
      </c>
      <c r="CU5" s="430"/>
      <c r="CV5" s="430"/>
      <c r="CW5" s="430"/>
      <c r="CX5" s="430"/>
      <c r="CY5" s="430"/>
      <c r="CZ5" s="430"/>
      <c r="DA5" s="431"/>
      <c r="DB5" s="429">
        <v>94.6</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1447773</v>
      </c>
      <c r="BO6" s="433"/>
      <c r="BP6" s="433"/>
      <c r="BQ6" s="433"/>
      <c r="BR6" s="433"/>
      <c r="BS6" s="433"/>
      <c r="BT6" s="433"/>
      <c r="BU6" s="434"/>
      <c r="BV6" s="432">
        <v>923838</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96.7</v>
      </c>
      <c r="CU6" s="576"/>
      <c r="CV6" s="576"/>
      <c r="CW6" s="576"/>
      <c r="CX6" s="576"/>
      <c r="CY6" s="576"/>
      <c r="CZ6" s="576"/>
      <c r="DA6" s="577"/>
      <c r="DB6" s="575">
        <v>95.5</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101</v>
      </c>
      <c r="AV7" s="491"/>
      <c r="AW7" s="491"/>
      <c r="AX7" s="491"/>
      <c r="AY7" s="446" t="s">
        <v>102</v>
      </c>
      <c r="AZ7" s="447"/>
      <c r="BA7" s="447"/>
      <c r="BB7" s="447"/>
      <c r="BC7" s="447"/>
      <c r="BD7" s="447"/>
      <c r="BE7" s="447"/>
      <c r="BF7" s="447"/>
      <c r="BG7" s="447"/>
      <c r="BH7" s="447"/>
      <c r="BI7" s="447"/>
      <c r="BJ7" s="447"/>
      <c r="BK7" s="447"/>
      <c r="BL7" s="447"/>
      <c r="BM7" s="448"/>
      <c r="BN7" s="432">
        <v>66230</v>
      </c>
      <c r="BO7" s="433"/>
      <c r="BP7" s="433"/>
      <c r="BQ7" s="433"/>
      <c r="BR7" s="433"/>
      <c r="BS7" s="433"/>
      <c r="BT7" s="433"/>
      <c r="BU7" s="434"/>
      <c r="BV7" s="432">
        <v>38779</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15425506</v>
      </c>
      <c r="CU7" s="433"/>
      <c r="CV7" s="433"/>
      <c r="CW7" s="433"/>
      <c r="CX7" s="433"/>
      <c r="CY7" s="433"/>
      <c r="CZ7" s="433"/>
      <c r="DA7" s="434"/>
      <c r="DB7" s="432">
        <v>14976794</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90</v>
      </c>
      <c r="AV8" s="491"/>
      <c r="AW8" s="491"/>
      <c r="AX8" s="491"/>
      <c r="AY8" s="446" t="s">
        <v>105</v>
      </c>
      <c r="AZ8" s="447"/>
      <c r="BA8" s="447"/>
      <c r="BB8" s="447"/>
      <c r="BC8" s="447"/>
      <c r="BD8" s="447"/>
      <c r="BE8" s="447"/>
      <c r="BF8" s="447"/>
      <c r="BG8" s="447"/>
      <c r="BH8" s="447"/>
      <c r="BI8" s="447"/>
      <c r="BJ8" s="447"/>
      <c r="BK8" s="447"/>
      <c r="BL8" s="447"/>
      <c r="BM8" s="448"/>
      <c r="BN8" s="432">
        <v>1381543</v>
      </c>
      <c r="BO8" s="433"/>
      <c r="BP8" s="433"/>
      <c r="BQ8" s="433"/>
      <c r="BR8" s="433"/>
      <c r="BS8" s="433"/>
      <c r="BT8" s="433"/>
      <c r="BU8" s="434"/>
      <c r="BV8" s="432">
        <v>885059</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0.77</v>
      </c>
      <c r="CU8" s="536"/>
      <c r="CV8" s="536"/>
      <c r="CW8" s="536"/>
      <c r="CX8" s="536"/>
      <c r="CY8" s="536"/>
      <c r="CZ8" s="536"/>
      <c r="DA8" s="537"/>
      <c r="DB8" s="535">
        <v>0.78</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70829</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496484</v>
      </c>
      <c r="BO9" s="433"/>
      <c r="BP9" s="433"/>
      <c r="BQ9" s="433"/>
      <c r="BR9" s="433"/>
      <c r="BS9" s="433"/>
      <c r="BT9" s="433"/>
      <c r="BU9" s="434"/>
      <c r="BV9" s="432">
        <v>51622</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5.9</v>
      </c>
      <c r="CU9" s="430"/>
      <c r="CV9" s="430"/>
      <c r="CW9" s="430"/>
      <c r="CX9" s="430"/>
      <c r="CY9" s="430"/>
      <c r="CZ9" s="430"/>
      <c r="DA9" s="431"/>
      <c r="DB9" s="429">
        <v>6.3</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71229</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442530</v>
      </c>
      <c r="BO10" s="433"/>
      <c r="BP10" s="433"/>
      <c r="BQ10" s="433"/>
      <c r="BR10" s="433"/>
      <c r="BS10" s="433"/>
      <c r="BT10" s="433"/>
      <c r="BU10" s="434"/>
      <c r="BV10" s="432">
        <v>416718</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70696</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1324403</v>
      </c>
      <c r="BO12" s="433"/>
      <c r="BP12" s="433"/>
      <c r="BQ12" s="433"/>
      <c r="BR12" s="433"/>
      <c r="BS12" s="433"/>
      <c r="BT12" s="433"/>
      <c r="BU12" s="434"/>
      <c r="BV12" s="432">
        <v>887626</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68553</v>
      </c>
      <c r="S13" s="520"/>
      <c r="T13" s="520"/>
      <c r="U13" s="520"/>
      <c r="V13" s="521"/>
      <c r="W13" s="522" t="s">
        <v>131</v>
      </c>
      <c r="X13" s="418"/>
      <c r="Y13" s="418"/>
      <c r="Z13" s="418"/>
      <c r="AA13" s="418"/>
      <c r="AB13" s="419"/>
      <c r="AC13" s="385">
        <v>371</v>
      </c>
      <c r="AD13" s="386"/>
      <c r="AE13" s="386"/>
      <c r="AF13" s="386"/>
      <c r="AG13" s="387"/>
      <c r="AH13" s="385">
        <v>354</v>
      </c>
      <c r="AI13" s="386"/>
      <c r="AJ13" s="386"/>
      <c r="AK13" s="386"/>
      <c r="AL13" s="445"/>
      <c r="AM13" s="489" t="s">
        <v>132</v>
      </c>
      <c r="AN13" s="389"/>
      <c r="AO13" s="389"/>
      <c r="AP13" s="389"/>
      <c r="AQ13" s="389"/>
      <c r="AR13" s="389"/>
      <c r="AS13" s="389"/>
      <c r="AT13" s="390"/>
      <c r="AU13" s="490" t="s">
        <v>101</v>
      </c>
      <c r="AV13" s="491"/>
      <c r="AW13" s="491"/>
      <c r="AX13" s="491"/>
      <c r="AY13" s="446" t="s">
        <v>133</v>
      </c>
      <c r="AZ13" s="447"/>
      <c r="BA13" s="447"/>
      <c r="BB13" s="447"/>
      <c r="BC13" s="447"/>
      <c r="BD13" s="447"/>
      <c r="BE13" s="447"/>
      <c r="BF13" s="447"/>
      <c r="BG13" s="447"/>
      <c r="BH13" s="447"/>
      <c r="BI13" s="447"/>
      <c r="BJ13" s="447"/>
      <c r="BK13" s="447"/>
      <c r="BL13" s="447"/>
      <c r="BM13" s="448"/>
      <c r="BN13" s="432">
        <v>-385389</v>
      </c>
      <c r="BO13" s="433"/>
      <c r="BP13" s="433"/>
      <c r="BQ13" s="433"/>
      <c r="BR13" s="433"/>
      <c r="BS13" s="433"/>
      <c r="BT13" s="433"/>
      <c r="BU13" s="434"/>
      <c r="BV13" s="432">
        <v>-419286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1.5</v>
      </c>
      <c r="CU13" s="430"/>
      <c r="CV13" s="430"/>
      <c r="CW13" s="430"/>
      <c r="CX13" s="430"/>
      <c r="CY13" s="430"/>
      <c r="CZ13" s="430"/>
      <c r="DA13" s="431"/>
      <c r="DB13" s="429">
        <v>1.7</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71018</v>
      </c>
      <c r="S14" s="520"/>
      <c r="T14" s="520"/>
      <c r="U14" s="520"/>
      <c r="V14" s="521"/>
      <c r="W14" s="523"/>
      <c r="X14" s="421"/>
      <c r="Y14" s="421"/>
      <c r="Z14" s="421"/>
      <c r="AA14" s="421"/>
      <c r="AB14" s="422"/>
      <c r="AC14" s="512">
        <v>1.4</v>
      </c>
      <c r="AD14" s="513"/>
      <c r="AE14" s="513"/>
      <c r="AF14" s="513"/>
      <c r="AG14" s="514"/>
      <c r="AH14" s="512">
        <v>1.3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69005</v>
      </c>
      <c r="S15" s="520"/>
      <c r="T15" s="520"/>
      <c r="U15" s="520"/>
      <c r="V15" s="521"/>
      <c r="W15" s="522" t="s">
        <v>137</v>
      </c>
      <c r="X15" s="418"/>
      <c r="Y15" s="418"/>
      <c r="Z15" s="418"/>
      <c r="AA15" s="418"/>
      <c r="AB15" s="419"/>
      <c r="AC15" s="385">
        <v>6537</v>
      </c>
      <c r="AD15" s="386"/>
      <c r="AE15" s="386"/>
      <c r="AF15" s="386"/>
      <c r="AG15" s="387"/>
      <c r="AH15" s="385">
        <v>7232</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9668654</v>
      </c>
      <c r="BO15" s="462"/>
      <c r="BP15" s="462"/>
      <c r="BQ15" s="462"/>
      <c r="BR15" s="462"/>
      <c r="BS15" s="462"/>
      <c r="BT15" s="462"/>
      <c r="BU15" s="463"/>
      <c r="BV15" s="461">
        <v>9563825</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25.5</v>
      </c>
      <c r="AD16" s="513"/>
      <c r="AE16" s="513"/>
      <c r="AF16" s="513"/>
      <c r="AG16" s="514"/>
      <c r="AH16" s="512">
        <v>27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12769975</v>
      </c>
      <c r="BO16" s="433"/>
      <c r="BP16" s="433"/>
      <c r="BQ16" s="433"/>
      <c r="BR16" s="433"/>
      <c r="BS16" s="433"/>
      <c r="BT16" s="433"/>
      <c r="BU16" s="434"/>
      <c r="BV16" s="432">
        <v>12288113</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18718</v>
      </c>
      <c r="AD17" s="386"/>
      <c r="AE17" s="386"/>
      <c r="AF17" s="386"/>
      <c r="AG17" s="387"/>
      <c r="AH17" s="385">
        <v>19164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12244052</v>
      </c>
      <c r="BO17" s="433"/>
      <c r="BP17" s="433"/>
      <c r="BQ17" s="433"/>
      <c r="BR17" s="433"/>
      <c r="BS17" s="433"/>
      <c r="BT17" s="433"/>
      <c r="BU17" s="434"/>
      <c r="BV17" s="432">
        <v>12104269</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15.32</v>
      </c>
      <c r="M18" s="485"/>
      <c r="N18" s="485"/>
      <c r="O18" s="485"/>
      <c r="P18" s="485"/>
      <c r="Q18" s="485"/>
      <c r="R18" s="486"/>
      <c r="S18" s="486"/>
      <c r="T18" s="486"/>
      <c r="U18" s="486"/>
      <c r="V18" s="487"/>
      <c r="W18" s="503"/>
      <c r="X18" s="504"/>
      <c r="Y18" s="504"/>
      <c r="Z18" s="504"/>
      <c r="AA18" s="504"/>
      <c r="AB18" s="528"/>
      <c r="AC18" s="402">
        <v>73</v>
      </c>
      <c r="AD18" s="403"/>
      <c r="AE18" s="403"/>
      <c r="AF18" s="403"/>
      <c r="AG18" s="488"/>
      <c r="AH18" s="402">
        <v>71.599999999999994</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15706761</v>
      </c>
      <c r="BO18" s="433"/>
      <c r="BP18" s="433"/>
      <c r="BQ18" s="433"/>
      <c r="BR18" s="433"/>
      <c r="BS18" s="433"/>
      <c r="BT18" s="433"/>
      <c r="BU18" s="434"/>
      <c r="BV18" s="432">
        <v>14801799</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4623</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21429453</v>
      </c>
      <c r="BO19" s="433"/>
      <c r="BP19" s="433"/>
      <c r="BQ19" s="433"/>
      <c r="BR19" s="433"/>
      <c r="BS19" s="433"/>
      <c r="BT19" s="433"/>
      <c r="BU19" s="434"/>
      <c r="BV19" s="432">
        <v>20176469</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29978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12705340</v>
      </c>
      <c r="BO22" s="462"/>
      <c r="BP22" s="462"/>
      <c r="BQ22" s="462"/>
      <c r="BR22" s="462"/>
      <c r="BS22" s="462"/>
      <c r="BT22" s="462"/>
      <c r="BU22" s="463"/>
      <c r="BV22" s="461">
        <v>13106831</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10810967</v>
      </c>
      <c r="BO23" s="433"/>
      <c r="BP23" s="433"/>
      <c r="BQ23" s="433"/>
      <c r="BR23" s="433"/>
      <c r="BS23" s="433"/>
      <c r="BT23" s="433"/>
      <c r="BU23" s="434"/>
      <c r="BV23" s="432">
        <v>11769657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8530</v>
      </c>
      <c r="R24" s="386"/>
      <c r="S24" s="386"/>
      <c r="T24" s="386"/>
      <c r="U24" s="386"/>
      <c r="V24" s="387"/>
      <c r="W24" s="475"/>
      <c r="X24" s="412"/>
      <c r="Y24" s="413"/>
      <c r="Z24" s="388" t="s">
        <v>162</v>
      </c>
      <c r="AA24" s="389"/>
      <c r="AB24" s="389"/>
      <c r="AC24" s="389"/>
      <c r="AD24" s="389"/>
      <c r="AE24" s="389"/>
      <c r="AF24" s="389"/>
      <c r="AG24" s="390"/>
      <c r="AH24" s="385">
        <v>360</v>
      </c>
      <c r="AI24" s="386"/>
      <c r="AJ24" s="386"/>
      <c r="AK24" s="386"/>
      <c r="AL24" s="387"/>
      <c r="AM24" s="385">
        <v>1089720</v>
      </c>
      <c r="AN24" s="386"/>
      <c r="AO24" s="386"/>
      <c r="AP24" s="386"/>
      <c r="AQ24" s="386"/>
      <c r="AR24" s="387"/>
      <c r="AS24" s="385">
        <v>3027</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2810242</v>
      </c>
      <c r="BO24" s="433"/>
      <c r="BP24" s="433"/>
      <c r="BQ24" s="433"/>
      <c r="BR24" s="433"/>
      <c r="BS24" s="433"/>
      <c r="BT24" s="433"/>
      <c r="BU24" s="434"/>
      <c r="BV24" s="432">
        <v>2376391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7400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9638668</v>
      </c>
      <c r="BO25" s="462"/>
      <c r="BP25" s="462"/>
      <c r="BQ25" s="462"/>
      <c r="BR25" s="462"/>
      <c r="BS25" s="462"/>
      <c r="BT25" s="462"/>
      <c r="BU25" s="463"/>
      <c r="BV25" s="461">
        <v>6776517</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6910</v>
      </c>
      <c r="R26" s="386"/>
      <c r="S26" s="386"/>
      <c r="T26" s="386"/>
      <c r="U26" s="386"/>
      <c r="V26" s="387"/>
      <c r="W26" s="475"/>
      <c r="X26" s="412"/>
      <c r="Y26" s="413"/>
      <c r="Z26" s="388" t="s">
        <v>168</v>
      </c>
      <c r="AA26" s="443"/>
      <c r="AB26" s="443"/>
      <c r="AC26" s="443"/>
      <c r="AD26" s="443"/>
      <c r="AE26" s="443"/>
      <c r="AF26" s="443"/>
      <c r="AG26" s="444"/>
      <c r="AH26" s="385">
        <v>10</v>
      </c>
      <c r="AI26" s="386"/>
      <c r="AJ26" s="386"/>
      <c r="AK26" s="386"/>
      <c r="AL26" s="387"/>
      <c r="AM26" s="385">
        <v>30830</v>
      </c>
      <c r="AN26" s="386"/>
      <c r="AO26" s="386"/>
      <c r="AP26" s="386"/>
      <c r="AQ26" s="386"/>
      <c r="AR26" s="387"/>
      <c r="AS26" s="385">
        <v>3083</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5050</v>
      </c>
      <c r="R27" s="386"/>
      <c r="S27" s="386"/>
      <c r="T27" s="386"/>
      <c r="U27" s="386"/>
      <c r="V27" s="387"/>
      <c r="W27" s="475"/>
      <c r="X27" s="412"/>
      <c r="Y27" s="413"/>
      <c r="Z27" s="388" t="s">
        <v>171</v>
      </c>
      <c r="AA27" s="389"/>
      <c r="AB27" s="389"/>
      <c r="AC27" s="389"/>
      <c r="AD27" s="389"/>
      <c r="AE27" s="389"/>
      <c r="AF27" s="389"/>
      <c r="AG27" s="390"/>
      <c r="AH27" s="385">
        <v>2</v>
      </c>
      <c r="AI27" s="386"/>
      <c r="AJ27" s="386"/>
      <c r="AK27" s="386"/>
      <c r="AL27" s="387"/>
      <c r="AM27" s="385" t="s">
        <v>172</v>
      </c>
      <c r="AN27" s="386"/>
      <c r="AO27" s="386"/>
      <c r="AP27" s="386"/>
      <c r="AQ27" s="386"/>
      <c r="AR27" s="387"/>
      <c r="AS27" s="385" t="s">
        <v>172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501134</v>
      </c>
      <c r="BO27" s="467"/>
      <c r="BP27" s="467"/>
      <c r="BQ27" s="467"/>
      <c r="BR27" s="467"/>
      <c r="BS27" s="467"/>
      <c r="BT27" s="467"/>
      <c r="BU27" s="468"/>
      <c r="BV27" s="466">
        <v>501126</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4580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1457841</v>
      </c>
      <c r="BO28" s="462"/>
      <c r="BP28" s="462"/>
      <c r="BQ28" s="462"/>
      <c r="BR28" s="462"/>
      <c r="BS28" s="462"/>
      <c r="BT28" s="462"/>
      <c r="BU28" s="463"/>
      <c r="BV28" s="461">
        <v>2339714</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18</v>
      </c>
      <c r="M29" s="386"/>
      <c r="N29" s="386"/>
      <c r="O29" s="386"/>
      <c r="P29" s="387"/>
      <c r="Q29" s="385">
        <v>4350</v>
      </c>
      <c r="R29" s="386"/>
      <c r="S29" s="386"/>
      <c r="T29" s="386"/>
      <c r="U29" s="386"/>
      <c r="V29" s="387"/>
      <c r="W29" s="476"/>
      <c r="X29" s="477"/>
      <c r="Y29" s="478"/>
      <c r="Z29" s="388" t="s">
        <v>178</v>
      </c>
      <c r="AA29" s="389"/>
      <c r="AB29" s="389"/>
      <c r="AC29" s="389"/>
      <c r="AD29" s="389"/>
      <c r="AE29" s="389"/>
      <c r="AF29" s="389"/>
      <c r="AG29" s="390"/>
      <c r="AH29" s="385">
        <v>362</v>
      </c>
      <c r="AI29" s="386"/>
      <c r="AJ29" s="386"/>
      <c r="AK29" s="386"/>
      <c r="AL29" s="387"/>
      <c r="AM29" s="385">
        <v>1098862</v>
      </c>
      <c r="AN29" s="386"/>
      <c r="AO29" s="386"/>
      <c r="AP29" s="386"/>
      <c r="AQ29" s="386"/>
      <c r="AR29" s="387"/>
      <c r="AS29" s="385">
        <v>3036</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488139</v>
      </c>
      <c r="BO29" s="433"/>
      <c r="BP29" s="433"/>
      <c r="BQ29" s="433"/>
      <c r="BR29" s="433"/>
      <c r="BS29" s="433"/>
      <c r="BT29" s="433"/>
      <c r="BU29" s="434"/>
      <c r="BV29" s="432">
        <v>426383</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99.8</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3145334</v>
      </c>
      <c r="BO30" s="467"/>
      <c r="BP30" s="467"/>
      <c r="BQ30" s="467"/>
      <c r="BR30" s="467"/>
      <c r="BS30" s="467"/>
      <c r="BT30" s="467"/>
      <c r="BU30" s="468"/>
      <c r="BV30" s="466">
        <v>3315389</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187</v>
      </c>
      <c r="D33" s="384"/>
      <c r="E33" s="383" t="s">
        <v>188</v>
      </c>
      <c r="F33" s="383"/>
      <c r="G33" s="383"/>
      <c r="H33" s="383"/>
      <c r="I33" s="383"/>
      <c r="J33" s="383"/>
      <c r="K33" s="383"/>
      <c r="L33" s="383"/>
      <c r="M33" s="383"/>
      <c r="N33" s="383"/>
      <c r="O33" s="383"/>
      <c r="P33" s="383"/>
      <c r="Q33" s="383"/>
      <c r="R33" s="383"/>
      <c r="S33" s="383"/>
      <c r="T33" s="188"/>
      <c r="U33" s="384" t="s">
        <v>187</v>
      </c>
      <c r="V33" s="384"/>
      <c r="W33" s="383" t="s">
        <v>188</v>
      </c>
      <c r="X33" s="383"/>
      <c r="Y33" s="383"/>
      <c r="Z33" s="383"/>
      <c r="AA33" s="383"/>
      <c r="AB33" s="383"/>
      <c r="AC33" s="383"/>
      <c r="AD33" s="383"/>
      <c r="AE33" s="383"/>
      <c r="AF33" s="383"/>
      <c r="AG33" s="383"/>
      <c r="AH33" s="383"/>
      <c r="AI33" s="383"/>
      <c r="AJ33" s="383"/>
      <c r="AK33" s="383"/>
      <c r="AL33" s="188"/>
      <c r="AM33" s="384" t="s">
        <v>187</v>
      </c>
      <c r="AN33" s="384"/>
      <c r="AO33" s="383" t="s">
        <v>188</v>
      </c>
      <c r="AP33" s="383"/>
      <c r="AQ33" s="383"/>
      <c r="AR33" s="383"/>
      <c r="AS33" s="383"/>
      <c r="AT33" s="383"/>
      <c r="AU33" s="383"/>
      <c r="AV33" s="383"/>
      <c r="AW33" s="383"/>
      <c r="AX33" s="383"/>
      <c r="AY33" s="383"/>
      <c r="AZ33" s="383"/>
      <c r="BA33" s="383"/>
      <c r="BB33" s="383"/>
      <c r="BC33" s="383"/>
      <c r="BD33" s="189"/>
      <c r="BE33" s="383" t="s">
        <v>189</v>
      </c>
      <c r="BF33" s="383"/>
      <c r="BG33" s="383" t="s">
        <v>190</v>
      </c>
      <c r="BH33" s="383"/>
      <c r="BI33" s="383"/>
      <c r="BJ33" s="383"/>
      <c r="BK33" s="383"/>
      <c r="BL33" s="383"/>
      <c r="BM33" s="383"/>
      <c r="BN33" s="383"/>
      <c r="BO33" s="383"/>
      <c r="BP33" s="383"/>
      <c r="BQ33" s="383"/>
      <c r="BR33" s="383"/>
      <c r="BS33" s="383"/>
      <c r="BT33" s="383"/>
      <c r="BU33" s="383"/>
      <c r="BV33" s="189"/>
      <c r="BW33" s="384" t="s">
        <v>189</v>
      </c>
      <c r="BX33" s="384"/>
      <c r="BY33" s="383" t="s">
        <v>191</v>
      </c>
      <c r="BZ33" s="383"/>
      <c r="CA33" s="383"/>
      <c r="CB33" s="383"/>
      <c r="CC33" s="383"/>
      <c r="CD33" s="383"/>
      <c r="CE33" s="383"/>
      <c r="CF33" s="383"/>
      <c r="CG33" s="383"/>
      <c r="CH33" s="383"/>
      <c r="CI33" s="383"/>
      <c r="CJ33" s="383"/>
      <c r="CK33" s="383"/>
      <c r="CL33" s="383"/>
      <c r="CM33" s="383"/>
      <c r="CN33" s="188"/>
      <c r="CO33" s="384" t="s">
        <v>187</v>
      </c>
      <c r="CP33" s="384"/>
      <c r="CQ33" s="383" t="s">
        <v>192</v>
      </c>
      <c r="CR33" s="383"/>
      <c r="CS33" s="383"/>
      <c r="CT33" s="383"/>
      <c r="CU33" s="383"/>
      <c r="CV33" s="383"/>
      <c r="CW33" s="383"/>
      <c r="CX33" s="383"/>
      <c r="CY33" s="383"/>
      <c r="CZ33" s="383"/>
      <c r="DA33" s="383"/>
      <c r="DB33" s="383"/>
      <c r="DC33" s="383"/>
      <c r="DD33" s="383"/>
      <c r="DE33" s="383"/>
      <c r="DF33" s="188"/>
      <c r="DG33" s="382" t="s">
        <v>193</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3</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IF('各会計、関係団体の財政状況及び健全化判断比率'!B31="","",'各会計、関係団体の財政状況及び健全化判断比率'!B31)</f>
        <v>下水道事業会計</v>
      </c>
      <c r="AP34" s="381"/>
      <c r="AQ34" s="381"/>
      <c r="AR34" s="381"/>
      <c r="AS34" s="381"/>
      <c r="AT34" s="381"/>
      <c r="AU34" s="381"/>
      <c r="AV34" s="381"/>
      <c r="AW34" s="381"/>
      <c r="AX34" s="381"/>
      <c r="AY34" s="381"/>
      <c r="AZ34" s="381"/>
      <c r="BA34" s="381"/>
      <c r="BB34" s="381"/>
      <c r="BC34" s="381"/>
      <c r="BD34" s="163"/>
      <c r="BE34" s="380">
        <f>IF(BG34="","",MAX(C34:D43,U34:V43,AM34:AN43)+1)</f>
        <v>7</v>
      </c>
      <c r="BF34" s="380"/>
      <c r="BG34" s="381" t="str">
        <f>IF('各会計、関係団体の財政状況及び健全化判断比率'!B32="","",'各会計、関係団体の財政状況及び健全化判断比率'!B32)</f>
        <v>都市核地区土地区画整理事業特別会計（特別会計）</v>
      </c>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東京都後期高齢者医療広域連合（一般会計）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武蔵村山市土地開発公社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〇</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都市核地区土地区画整理事業特別会計（一般会計）</v>
      </c>
      <c r="F35" s="381"/>
      <c r="G35" s="381"/>
      <c r="H35" s="381"/>
      <c r="I35" s="381"/>
      <c r="J35" s="381"/>
      <c r="K35" s="381"/>
      <c r="L35" s="381"/>
      <c r="M35" s="381"/>
      <c r="N35" s="381"/>
      <c r="O35" s="381"/>
      <c r="P35" s="381"/>
      <c r="Q35" s="381"/>
      <c r="R35" s="381"/>
      <c r="S35" s="381"/>
      <c r="T35" s="163"/>
      <c r="U35" s="380">
        <f>IF(W35="","",U34+1)</f>
        <v>4</v>
      </c>
      <c r="V35" s="380"/>
      <c r="W35" s="381" t="str">
        <f>IF('各会計、関係団体の財政状況及び健全化判断比率'!B29="","",'各会計、関係団体の財政状況及び健全化判断比率'!B29)</f>
        <v>介護保険特別会計</v>
      </c>
      <c r="X35" s="381"/>
      <c r="Y35" s="381"/>
      <c r="Z35" s="381"/>
      <c r="AA35" s="381"/>
      <c r="AB35" s="381"/>
      <c r="AC35" s="381"/>
      <c r="AD35" s="381"/>
      <c r="AE35" s="381"/>
      <c r="AF35" s="381"/>
      <c r="AG35" s="381"/>
      <c r="AH35" s="381"/>
      <c r="AI35" s="381"/>
      <c r="AJ35" s="381"/>
      <c r="AK35" s="381"/>
      <c r="AL35" s="163"/>
      <c r="AM35" s="380" t="str">
        <f t="shared" ref="AM35:AM43" si="0">IF(AO35="","",AM34+1)</f>
        <v/>
      </c>
      <c r="AN35" s="380"/>
      <c r="AO35" s="381"/>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東京都後期高齢者医療広域連合（後期高齢者医療特別会計）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5</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東京たま広域資源循環組合（一般会計）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瑞穂斎場組合（一般会計）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東京都市町村議会議員公務災害補償等組合（一般会計）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湖南衛生組合（一般会計）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東京市町村総合事務組合（一般会計）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15</v>
      </c>
      <c r="BX41" s="380"/>
      <c r="BY41" s="381" t="str">
        <f>IF('各会計、関係団体の財政状況及び健全化判断比率'!B75="","",'各会計、関係団体の財政状況及び健全化判断比率'!B75)</f>
        <v>東京市町村総合事務組合（交通災害共済事業特別会計）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16</v>
      </c>
      <c r="BX42" s="380"/>
      <c r="BY42" s="381" t="str">
        <f>IF('各会計、関係団体の財政状況及び健全化判断比率'!B76="","",'各会計、関係団体の財政状況及び健全化判断比率'!B76)</f>
        <v>東京都市町村職員退職手当組合（一般会計）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17</v>
      </c>
      <c r="BX43" s="380"/>
      <c r="BY43" s="381" t="str">
        <f>IF('各会計、関係団体の財政状況及び健全化判断比率'!B77="","",'各会計、関係団体の財政状況及び健全化判断比率'!B77)</f>
        <v>小平・村山・大和衛生組合（一般会計）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6FBgDCLTPhg39uxkSTK/I5Ugy8/eh/lqp/EQeOLldFy13OYXncWFKsRvttq/K4m84uN1FaTzqSh14zptNBDV4w==" saltValue="8CVrbNJZdOPSMvEviOvX1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10519985</v>
      </c>
      <c r="S5" s="690"/>
      <c r="T5" s="690"/>
      <c r="U5" s="690"/>
      <c r="V5" s="690"/>
      <c r="W5" s="690"/>
      <c r="X5" s="690"/>
      <c r="Y5" s="715"/>
      <c r="Z5" s="728">
        <v>27.8</v>
      </c>
      <c r="AA5" s="728"/>
      <c r="AB5" s="728"/>
      <c r="AC5" s="728"/>
      <c r="AD5" s="729">
        <v>9600450</v>
      </c>
      <c r="AE5" s="729"/>
      <c r="AF5" s="729"/>
      <c r="AG5" s="729"/>
      <c r="AH5" s="729"/>
      <c r="AI5" s="729"/>
      <c r="AJ5" s="729"/>
      <c r="AK5" s="729"/>
      <c r="AL5" s="716">
        <v>59.1</v>
      </c>
      <c r="AM5" s="698"/>
      <c r="AN5" s="698"/>
      <c r="AO5" s="717"/>
      <c r="AP5" s="692" t="s">
        <v>217</v>
      </c>
      <c r="AQ5" s="693"/>
      <c r="AR5" s="693"/>
      <c r="AS5" s="693"/>
      <c r="AT5" s="693"/>
      <c r="AU5" s="693"/>
      <c r="AV5" s="693"/>
      <c r="AW5" s="693"/>
      <c r="AX5" s="693"/>
      <c r="AY5" s="693"/>
      <c r="AZ5" s="693"/>
      <c r="BA5" s="693"/>
      <c r="BB5" s="693"/>
      <c r="BC5" s="693"/>
      <c r="BD5" s="693"/>
      <c r="BE5" s="693"/>
      <c r="BF5" s="694"/>
      <c r="BG5" s="634">
        <v>9600450</v>
      </c>
      <c r="BH5" s="635"/>
      <c r="BI5" s="635"/>
      <c r="BJ5" s="635"/>
      <c r="BK5" s="635"/>
      <c r="BL5" s="635"/>
      <c r="BM5" s="635"/>
      <c r="BN5" s="636"/>
      <c r="BO5" s="672">
        <v>91.3</v>
      </c>
      <c r="BP5" s="672"/>
      <c r="BQ5" s="672"/>
      <c r="BR5" s="672"/>
      <c r="BS5" s="673">
        <v>38798</v>
      </c>
      <c r="BT5" s="673"/>
      <c r="BU5" s="673"/>
      <c r="BV5" s="673"/>
      <c r="BW5" s="673"/>
      <c r="BX5" s="673"/>
      <c r="BY5" s="673"/>
      <c r="BZ5" s="673"/>
      <c r="CA5" s="673"/>
      <c r="CB5" s="711"/>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132440</v>
      </c>
      <c r="S6" s="635"/>
      <c r="T6" s="635"/>
      <c r="U6" s="635"/>
      <c r="V6" s="635"/>
      <c r="W6" s="635"/>
      <c r="X6" s="635"/>
      <c r="Y6" s="636"/>
      <c r="Z6" s="672">
        <v>0.3</v>
      </c>
      <c r="AA6" s="672"/>
      <c r="AB6" s="672"/>
      <c r="AC6" s="672"/>
      <c r="AD6" s="673">
        <v>132440</v>
      </c>
      <c r="AE6" s="673"/>
      <c r="AF6" s="673"/>
      <c r="AG6" s="673"/>
      <c r="AH6" s="673"/>
      <c r="AI6" s="673"/>
      <c r="AJ6" s="673"/>
      <c r="AK6" s="673"/>
      <c r="AL6" s="637">
        <v>0.8</v>
      </c>
      <c r="AM6" s="638"/>
      <c r="AN6" s="638"/>
      <c r="AO6" s="674"/>
      <c r="AP6" s="631" t="s">
        <v>222</v>
      </c>
      <c r="AQ6" s="632"/>
      <c r="AR6" s="632"/>
      <c r="AS6" s="632"/>
      <c r="AT6" s="632"/>
      <c r="AU6" s="632"/>
      <c r="AV6" s="632"/>
      <c r="AW6" s="632"/>
      <c r="AX6" s="632"/>
      <c r="AY6" s="632"/>
      <c r="AZ6" s="632"/>
      <c r="BA6" s="632"/>
      <c r="BB6" s="632"/>
      <c r="BC6" s="632"/>
      <c r="BD6" s="632"/>
      <c r="BE6" s="632"/>
      <c r="BF6" s="633"/>
      <c r="BG6" s="634">
        <v>9600450</v>
      </c>
      <c r="BH6" s="635"/>
      <c r="BI6" s="635"/>
      <c r="BJ6" s="635"/>
      <c r="BK6" s="635"/>
      <c r="BL6" s="635"/>
      <c r="BM6" s="635"/>
      <c r="BN6" s="636"/>
      <c r="BO6" s="672">
        <v>91.3</v>
      </c>
      <c r="BP6" s="672"/>
      <c r="BQ6" s="672"/>
      <c r="BR6" s="672"/>
      <c r="BS6" s="673">
        <v>38798</v>
      </c>
      <c r="BT6" s="673"/>
      <c r="BU6" s="673"/>
      <c r="BV6" s="673"/>
      <c r="BW6" s="673"/>
      <c r="BX6" s="673"/>
      <c r="BY6" s="673"/>
      <c r="BZ6" s="673"/>
      <c r="CA6" s="673"/>
      <c r="CB6" s="711"/>
      <c r="CD6" s="692" t="s">
        <v>223</v>
      </c>
      <c r="CE6" s="693"/>
      <c r="CF6" s="693"/>
      <c r="CG6" s="693"/>
      <c r="CH6" s="693"/>
      <c r="CI6" s="693"/>
      <c r="CJ6" s="693"/>
      <c r="CK6" s="693"/>
      <c r="CL6" s="693"/>
      <c r="CM6" s="693"/>
      <c r="CN6" s="693"/>
      <c r="CO6" s="693"/>
      <c r="CP6" s="693"/>
      <c r="CQ6" s="694"/>
      <c r="CR6" s="634">
        <v>263289</v>
      </c>
      <c r="CS6" s="635"/>
      <c r="CT6" s="635"/>
      <c r="CU6" s="635"/>
      <c r="CV6" s="635"/>
      <c r="CW6" s="635"/>
      <c r="CX6" s="635"/>
      <c r="CY6" s="636"/>
      <c r="CZ6" s="716">
        <v>0.7</v>
      </c>
      <c r="DA6" s="698"/>
      <c r="DB6" s="698"/>
      <c r="DC6" s="718"/>
      <c r="DD6" s="640">
        <v>2553</v>
      </c>
      <c r="DE6" s="635"/>
      <c r="DF6" s="635"/>
      <c r="DG6" s="635"/>
      <c r="DH6" s="635"/>
      <c r="DI6" s="635"/>
      <c r="DJ6" s="635"/>
      <c r="DK6" s="635"/>
      <c r="DL6" s="635"/>
      <c r="DM6" s="635"/>
      <c r="DN6" s="635"/>
      <c r="DO6" s="635"/>
      <c r="DP6" s="636"/>
      <c r="DQ6" s="640">
        <v>263289</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22309</v>
      </c>
      <c r="S7" s="635"/>
      <c r="T7" s="635"/>
      <c r="U7" s="635"/>
      <c r="V7" s="635"/>
      <c r="W7" s="635"/>
      <c r="X7" s="635"/>
      <c r="Y7" s="636"/>
      <c r="Z7" s="672">
        <v>0.1</v>
      </c>
      <c r="AA7" s="672"/>
      <c r="AB7" s="672"/>
      <c r="AC7" s="672"/>
      <c r="AD7" s="673">
        <v>22309</v>
      </c>
      <c r="AE7" s="673"/>
      <c r="AF7" s="673"/>
      <c r="AG7" s="673"/>
      <c r="AH7" s="673"/>
      <c r="AI7" s="673"/>
      <c r="AJ7" s="673"/>
      <c r="AK7" s="673"/>
      <c r="AL7" s="637">
        <v>0.1</v>
      </c>
      <c r="AM7" s="638"/>
      <c r="AN7" s="638"/>
      <c r="AO7" s="674"/>
      <c r="AP7" s="631" t="s">
        <v>225</v>
      </c>
      <c r="AQ7" s="632"/>
      <c r="AR7" s="632"/>
      <c r="AS7" s="632"/>
      <c r="AT7" s="632"/>
      <c r="AU7" s="632"/>
      <c r="AV7" s="632"/>
      <c r="AW7" s="632"/>
      <c r="AX7" s="632"/>
      <c r="AY7" s="632"/>
      <c r="AZ7" s="632"/>
      <c r="BA7" s="632"/>
      <c r="BB7" s="632"/>
      <c r="BC7" s="632"/>
      <c r="BD7" s="632"/>
      <c r="BE7" s="632"/>
      <c r="BF7" s="633"/>
      <c r="BG7" s="634">
        <v>4231903</v>
      </c>
      <c r="BH7" s="635"/>
      <c r="BI7" s="635"/>
      <c r="BJ7" s="635"/>
      <c r="BK7" s="635"/>
      <c r="BL7" s="635"/>
      <c r="BM7" s="635"/>
      <c r="BN7" s="636"/>
      <c r="BO7" s="672">
        <v>40.200000000000003</v>
      </c>
      <c r="BP7" s="672"/>
      <c r="BQ7" s="672"/>
      <c r="BR7" s="672"/>
      <c r="BS7" s="673">
        <v>38798</v>
      </c>
      <c r="BT7" s="673"/>
      <c r="BU7" s="673"/>
      <c r="BV7" s="673"/>
      <c r="BW7" s="673"/>
      <c r="BX7" s="673"/>
      <c r="BY7" s="673"/>
      <c r="BZ7" s="673"/>
      <c r="CA7" s="673"/>
      <c r="CB7" s="711"/>
      <c r="CD7" s="631" t="s">
        <v>226</v>
      </c>
      <c r="CE7" s="632"/>
      <c r="CF7" s="632"/>
      <c r="CG7" s="632"/>
      <c r="CH7" s="632"/>
      <c r="CI7" s="632"/>
      <c r="CJ7" s="632"/>
      <c r="CK7" s="632"/>
      <c r="CL7" s="632"/>
      <c r="CM7" s="632"/>
      <c r="CN7" s="632"/>
      <c r="CO7" s="632"/>
      <c r="CP7" s="632"/>
      <c r="CQ7" s="633"/>
      <c r="CR7" s="634">
        <v>3656861</v>
      </c>
      <c r="CS7" s="635"/>
      <c r="CT7" s="635"/>
      <c r="CU7" s="635"/>
      <c r="CV7" s="635"/>
      <c r="CW7" s="635"/>
      <c r="CX7" s="635"/>
      <c r="CY7" s="636"/>
      <c r="CZ7" s="672">
        <v>10</v>
      </c>
      <c r="DA7" s="672"/>
      <c r="DB7" s="672"/>
      <c r="DC7" s="672"/>
      <c r="DD7" s="640">
        <v>61884</v>
      </c>
      <c r="DE7" s="635"/>
      <c r="DF7" s="635"/>
      <c r="DG7" s="635"/>
      <c r="DH7" s="635"/>
      <c r="DI7" s="635"/>
      <c r="DJ7" s="635"/>
      <c r="DK7" s="635"/>
      <c r="DL7" s="635"/>
      <c r="DM7" s="635"/>
      <c r="DN7" s="635"/>
      <c r="DO7" s="635"/>
      <c r="DP7" s="636"/>
      <c r="DQ7" s="640">
        <v>3184144</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114711</v>
      </c>
      <c r="S8" s="635"/>
      <c r="T8" s="635"/>
      <c r="U8" s="635"/>
      <c r="V8" s="635"/>
      <c r="W8" s="635"/>
      <c r="X8" s="635"/>
      <c r="Y8" s="636"/>
      <c r="Z8" s="672">
        <v>0.3</v>
      </c>
      <c r="AA8" s="672"/>
      <c r="AB8" s="672"/>
      <c r="AC8" s="672"/>
      <c r="AD8" s="673">
        <v>114711</v>
      </c>
      <c r="AE8" s="673"/>
      <c r="AF8" s="673"/>
      <c r="AG8" s="673"/>
      <c r="AH8" s="673"/>
      <c r="AI8" s="673"/>
      <c r="AJ8" s="673"/>
      <c r="AK8" s="673"/>
      <c r="AL8" s="637">
        <v>0.7</v>
      </c>
      <c r="AM8" s="638"/>
      <c r="AN8" s="638"/>
      <c r="AO8" s="674"/>
      <c r="AP8" s="631" t="s">
        <v>228</v>
      </c>
      <c r="AQ8" s="632"/>
      <c r="AR8" s="632"/>
      <c r="AS8" s="632"/>
      <c r="AT8" s="632"/>
      <c r="AU8" s="632"/>
      <c r="AV8" s="632"/>
      <c r="AW8" s="632"/>
      <c r="AX8" s="632"/>
      <c r="AY8" s="632"/>
      <c r="AZ8" s="632"/>
      <c r="BA8" s="632"/>
      <c r="BB8" s="632"/>
      <c r="BC8" s="632"/>
      <c r="BD8" s="632"/>
      <c r="BE8" s="632"/>
      <c r="BF8" s="633"/>
      <c r="BG8" s="634">
        <v>108226</v>
      </c>
      <c r="BH8" s="635"/>
      <c r="BI8" s="635"/>
      <c r="BJ8" s="635"/>
      <c r="BK8" s="635"/>
      <c r="BL8" s="635"/>
      <c r="BM8" s="635"/>
      <c r="BN8" s="636"/>
      <c r="BO8" s="672">
        <v>1</v>
      </c>
      <c r="BP8" s="672"/>
      <c r="BQ8" s="672"/>
      <c r="BR8" s="672"/>
      <c r="BS8" s="673" t="s">
        <v>122</v>
      </c>
      <c r="BT8" s="673"/>
      <c r="BU8" s="673"/>
      <c r="BV8" s="673"/>
      <c r="BW8" s="673"/>
      <c r="BX8" s="673"/>
      <c r="BY8" s="673"/>
      <c r="BZ8" s="673"/>
      <c r="CA8" s="673"/>
      <c r="CB8" s="711"/>
      <c r="CD8" s="631" t="s">
        <v>229</v>
      </c>
      <c r="CE8" s="632"/>
      <c r="CF8" s="632"/>
      <c r="CG8" s="632"/>
      <c r="CH8" s="632"/>
      <c r="CI8" s="632"/>
      <c r="CJ8" s="632"/>
      <c r="CK8" s="632"/>
      <c r="CL8" s="632"/>
      <c r="CM8" s="632"/>
      <c r="CN8" s="632"/>
      <c r="CO8" s="632"/>
      <c r="CP8" s="632"/>
      <c r="CQ8" s="633"/>
      <c r="CR8" s="634">
        <v>17825656</v>
      </c>
      <c r="CS8" s="635"/>
      <c r="CT8" s="635"/>
      <c r="CU8" s="635"/>
      <c r="CV8" s="635"/>
      <c r="CW8" s="635"/>
      <c r="CX8" s="635"/>
      <c r="CY8" s="636"/>
      <c r="CZ8" s="672">
        <v>49</v>
      </c>
      <c r="DA8" s="672"/>
      <c r="DB8" s="672"/>
      <c r="DC8" s="672"/>
      <c r="DD8" s="640">
        <v>29938</v>
      </c>
      <c r="DE8" s="635"/>
      <c r="DF8" s="635"/>
      <c r="DG8" s="635"/>
      <c r="DH8" s="635"/>
      <c r="DI8" s="635"/>
      <c r="DJ8" s="635"/>
      <c r="DK8" s="635"/>
      <c r="DL8" s="635"/>
      <c r="DM8" s="635"/>
      <c r="DN8" s="635"/>
      <c r="DO8" s="635"/>
      <c r="DP8" s="636"/>
      <c r="DQ8" s="640">
        <v>8558877</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167106</v>
      </c>
      <c r="S9" s="635"/>
      <c r="T9" s="635"/>
      <c r="U9" s="635"/>
      <c r="V9" s="635"/>
      <c r="W9" s="635"/>
      <c r="X9" s="635"/>
      <c r="Y9" s="636"/>
      <c r="Z9" s="672">
        <v>0.4</v>
      </c>
      <c r="AA9" s="672"/>
      <c r="AB9" s="672"/>
      <c r="AC9" s="672"/>
      <c r="AD9" s="673">
        <v>167106</v>
      </c>
      <c r="AE9" s="673"/>
      <c r="AF9" s="673"/>
      <c r="AG9" s="673"/>
      <c r="AH9" s="673"/>
      <c r="AI9" s="673"/>
      <c r="AJ9" s="673"/>
      <c r="AK9" s="673"/>
      <c r="AL9" s="637">
        <v>1</v>
      </c>
      <c r="AM9" s="638"/>
      <c r="AN9" s="638"/>
      <c r="AO9" s="674"/>
      <c r="AP9" s="631" t="s">
        <v>231</v>
      </c>
      <c r="AQ9" s="632"/>
      <c r="AR9" s="632"/>
      <c r="AS9" s="632"/>
      <c r="AT9" s="632"/>
      <c r="AU9" s="632"/>
      <c r="AV9" s="632"/>
      <c r="AW9" s="632"/>
      <c r="AX9" s="632"/>
      <c r="AY9" s="632"/>
      <c r="AZ9" s="632"/>
      <c r="BA9" s="632"/>
      <c r="BB9" s="632"/>
      <c r="BC9" s="632"/>
      <c r="BD9" s="632"/>
      <c r="BE9" s="632"/>
      <c r="BF9" s="633"/>
      <c r="BG9" s="634">
        <v>3636357</v>
      </c>
      <c r="BH9" s="635"/>
      <c r="BI9" s="635"/>
      <c r="BJ9" s="635"/>
      <c r="BK9" s="635"/>
      <c r="BL9" s="635"/>
      <c r="BM9" s="635"/>
      <c r="BN9" s="636"/>
      <c r="BO9" s="672">
        <v>34.6</v>
      </c>
      <c r="BP9" s="672"/>
      <c r="BQ9" s="672"/>
      <c r="BR9" s="672"/>
      <c r="BS9" s="673" t="s">
        <v>122</v>
      </c>
      <c r="BT9" s="673"/>
      <c r="BU9" s="673"/>
      <c r="BV9" s="673"/>
      <c r="BW9" s="673"/>
      <c r="BX9" s="673"/>
      <c r="BY9" s="673"/>
      <c r="BZ9" s="673"/>
      <c r="CA9" s="673"/>
      <c r="CB9" s="711"/>
      <c r="CD9" s="631" t="s">
        <v>232</v>
      </c>
      <c r="CE9" s="632"/>
      <c r="CF9" s="632"/>
      <c r="CG9" s="632"/>
      <c r="CH9" s="632"/>
      <c r="CI9" s="632"/>
      <c r="CJ9" s="632"/>
      <c r="CK9" s="632"/>
      <c r="CL9" s="632"/>
      <c r="CM9" s="632"/>
      <c r="CN9" s="632"/>
      <c r="CO9" s="632"/>
      <c r="CP9" s="632"/>
      <c r="CQ9" s="633"/>
      <c r="CR9" s="634">
        <v>2470041</v>
      </c>
      <c r="CS9" s="635"/>
      <c r="CT9" s="635"/>
      <c r="CU9" s="635"/>
      <c r="CV9" s="635"/>
      <c r="CW9" s="635"/>
      <c r="CX9" s="635"/>
      <c r="CY9" s="636"/>
      <c r="CZ9" s="672">
        <v>6.8</v>
      </c>
      <c r="DA9" s="672"/>
      <c r="DB9" s="672"/>
      <c r="DC9" s="672"/>
      <c r="DD9" s="640" t="s">
        <v>122</v>
      </c>
      <c r="DE9" s="635"/>
      <c r="DF9" s="635"/>
      <c r="DG9" s="635"/>
      <c r="DH9" s="635"/>
      <c r="DI9" s="635"/>
      <c r="DJ9" s="635"/>
      <c r="DK9" s="635"/>
      <c r="DL9" s="635"/>
      <c r="DM9" s="635"/>
      <c r="DN9" s="635"/>
      <c r="DO9" s="635"/>
      <c r="DP9" s="636"/>
      <c r="DQ9" s="640">
        <v>1743409</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211108</v>
      </c>
      <c r="BH10" s="635"/>
      <c r="BI10" s="635"/>
      <c r="BJ10" s="635"/>
      <c r="BK10" s="635"/>
      <c r="BL10" s="635"/>
      <c r="BM10" s="635"/>
      <c r="BN10" s="636"/>
      <c r="BO10" s="672">
        <v>2</v>
      </c>
      <c r="BP10" s="672"/>
      <c r="BQ10" s="672"/>
      <c r="BR10" s="672"/>
      <c r="BS10" s="673">
        <v>38798</v>
      </c>
      <c r="BT10" s="673"/>
      <c r="BU10" s="673"/>
      <c r="BV10" s="673"/>
      <c r="BW10" s="673"/>
      <c r="BX10" s="673"/>
      <c r="BY10" s="673"/>
      <c r="BZ10" s="673"/>
      <c r="CA10" s="673"/>
      <c r="CB10" s="711"/>
      <c r="CD10" s="631" t="s">
        <v>235</v>
      </c>
      <c r="CE10" s="632"/>
      <c r="CF10" s="632"/>
      <c r="CG10" s="632"/>
      <c r="CH10" s="632"/>
      <c r="CI10" s="632"/>
      <c r="CJ10" s="632"/>
      <c r="CK10" s="632"/>
      <c r="CL10" s="632"/>
      <c r="CM10" s="632"/>
      <c r="CN10" s="632"/>
      <c r="CO10" s="632"/>
      <c r="CP10" s="632"/>
      <c r="CQ10" s="633"/>
      <c r="CR10" s="634">
        <v>17876</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8964</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1758998</v>
      </c>
      <c r="S11" s="635"/>
      <c r="T11" s="635"/>
      <c r="U11" s="635"/>
      <c r="V11" s="635"/>
      <c r="W11" s="635"/>
      <c r="X11" s="635"/>
      <c r="Y11" s="636"/>
      <c r="Z11" s="637">
        <v>4.5999999999999996</v>
      </c>
      <c r="AA11" s="638"/>
      <c r="AB11" s="638"/>
      <c r="AC11" s="639"/>
      <c r="AD11" s="640">
        <v>1758998</v>
      </c>
      <c r="AE11" s="635"/>
      <c r="AF11" s="635"/>
      <c r="AG11" s="635"/>
      <c r="AH11" s="635"/>
      <c r="AI11" s="635"/>
      <c r="AJ11" s="635"/>
      <c r="AK11" s="636"/>
      <c r="AL11" s="637">
        <v>10.8</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276212</v>
      </c>
      <c r="BH11" s="635"/>
      <c r="BI11" s="635"/>
      <c r="BJ11" s="635"/>
      <c r="BK11" s="635"/>
      <c r="BL11" s="635"/>
      <c r="BM11" s="635"/>
      <c r="BN11" s="636"/>
      <c r="BO11" s="672">
        <v>2.6</v>
      </c>
      <c r="BP11" s="672"/>
      <c r="BQ11" s="672"/>
      <c r="BR11" s="672"/>
      <c r="BS11" s="673" t="s">
        <v>122</v>
      </c>
      <c r="BT11" s="673"/>
      <c r="BU11" s="673"/>
      <c r="BV11" s="673"/>
      <c r="BW11" s="673"/>
      <c r="BX11" s="673"/>
      <c r="BY11" s="673"/>
      <c r="BZ11" s="673"/>
      <c r="CA11" s="673"/>
      <c r="CB11" s="711"/>
      <c r="CD11" s="631" t="s">
        <v>238</v>
      </c>
      <c r="CE11" s="632"/>
      <c r="CF11" s="632"/>
      <c r="CG11" s="632"/>
      <c r="CH11" s="632"/>
      <c r="CI11" s="632"/>
      <c r="CJ11" s="632"/>
      <c r="CK11" s="632"/>
      <c r="CL11" s="632"/>
      <c r="CM11" s="632"/>
      <c r="CN11" s="632"/>
      <c r="CO11" s="632"/>
      <c r="CP11" s="632"/>
      <c r="CQ11" s="633"/>
      <c r="CR11" s="634">
        <v>102648</v>
      </c>
      <c r="CS11" s="635"/>
      <c r="CT11" s="635"/>
      <c r="CU11" s="635"/>
      <c r="CV11" s="635"/>
      <c r="CW11" s="635"/>
      <c r="CX11" s="635"/>
      <c r="CY11" s="636"/>
      <c r="CZ11" s="672">
        <v>0.3</v>
      </c>
      <c r="DA11" s="672"/>
      <c r="DB11" s="672"/>
      <c r="DC11" s="672"/>
      <c r="DD11" s="640">
        <v>27549</v>
      </c>
      <c r="DE11" s="635"/>
      <c r="DF11" s="635"/>
      <c r="DG11" s="635"/>
      <c r="DH11" s="635"/>
      <c r="DI11" s="635"/>
      <c r="DJ11" s="635"/>
      <c r="DK11" s="635"/>
      <c r="DL11" s="635"/>
      <c r="DM11" s="635"/>
      <c r="DN11" s="635"/>
      <c r="DO11" s="635"/>
      <c r="DP11" s="636"/>
      <c r="DQ11" s="640">
        <v>76047</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4653013</v>
      </c>
      <c r="BH12" s="635"/>
      <c r="BI12" s="635"/>
      <c r="BJ12" s="635"/>
      <c r="BK12" s="635"/>
      <c r="BL12" s="635"/>
      <c r="BM12" s="635"/>
      <c r="BN12" s="636"/>
      <c r="BO12" s="672">
        <v>44.2</v>
      </c>
      <c r="BP12" s="672"/>
      <c r="BQ12" s="672"/>
      <c r="BR12" s="672"/>
      <c r="BS12" s="673" t="s">
        <v>122</v>
      </c>
      <c r="BT12" s="673"/>
      <c r="BU12" s="673"/>
      <c r="BV12" s="673"/>
      <c r="BW12" s="673"/>
      <c r="BX12" s="673"/>
      <c r="BY12" s="673"/>
      <c r="BZ12" s="673"/>
      <c r="CA12" s="673"/>
      <c r="CB12" s="711"/>
      <c r="CD12" s="631" t="s">
        <v>241</v>
      </c>
      <c r="CE12" s="632"/>
      <c r="CF12" s="632"/>
      <c r="CG12" s="632"/>
      <c r="CH12" s="632"/>
      <c r="CI12" s="632"/>
      <c r="CJ12" s="632"/>
      <c r="CK12" s="632"/>
      <c r="CL12" s="632"/>
      <c r="CM12" s="632"/>
      <c r="CN12" s="632"/>
      <c r="CO12" s="632"/>
      <c r="CP12" s="632"/>
      <c r="CQ12" s="633"/>
      <c r="CR12" s="634">
        <v>316312</v>
      </c>
      <c r="CS12" s="635"/>
      <c r="CT12" s="635"/>
      <c r="CU12" s="635"/>
      <c r="CV12" s="635"/>
      <c r="CW12" s="635"/>
      <c r="CX12" s="635"/>
      <c r="CY12" s="636"/>
      <c r="CZ12" s="672">
        <v>0.9</v>
      </c>
      <c r="DA12" s="672"/>
      <c r="DB12" s="672"/>
      <c r="DC12" s="672"/>
      <c r="DD12" s="640">
        <v>106015</v>
      </c>
      <c r="DE12" s="635"/>
      <c r="DF12" s="635"/>
      <c r="DG12" s="635"/>
      <c r="DH12" s="635"/>
      <c r="DI12" s="635"/>
      <c r="DJ12" s="635"/>
      <c r="DK12" s="635"/>
      <c r="DL12" s="635"/>
      <c r="DM12" s="635"/>
      <c r="DN12" s="635"/>
      <c r="DO12" s="635"/>
      <c r="DP12" s="636"/>
      <c r="DQ12" s="640">
        <v>235154</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v>460</v>
      </c>
      <c r="S13" s="635"/>
      <c r="T13" s="635"/>
      <c r="U13" s="635"/>
      <c r="V13" s="635"/>
      <c r="W13" s="635"/>
      <c r="X13" s="635"/>
      <c r="Y13" s="636"/>
      <c r="Z13" s="672">
        <v>0</v>
      </c>
      <c r="AA13" s="672"/>
      <c r="AB13" s="672"/>
      <c r="AC13" s="672"/>
      <c r="AD13" s="673">
        <v>460</v>
      </c>
      <c r="AE13" s="673"/>
      <c r="AF13" s="673"/>
      <c r="AG13" s="673"/>
      <c r="AH13" s="673"/>
      <c r="AI13" s="673"/>
      <c r="AJ13" s="673"/>
      <c r="AK13" s="673"/>
      <c r="AL13" s="637">
        <v>0</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4355434</v>
      </c>
      <c r="BH13" s="635"/>
      <c r="BI13" s="635"/>
      <c r="BJ13" s="635"/>
      <c r="BK13" s="635"/>
      <c r="BL13" s="635"/>
      <c r="BM13" s="635"/>
      <c r="BN13" s="636"/>
      <c r="BO13" s="672">
        <v>41.4</v>
      </c>
      <c r="BP13" s="672"/>
      <c r="BQ13" s="672"/>
      <c r="BR13" s="672"/>
      <c r="BS13" s="673" t="s">
        <v>122</v>
      </c>
      <c r="BT13" s="673"/>
      <c r="BU13" s="673"/>
      <c r="BV13" s="673"/>
      <c r="BW13" s="673"/>
      <c r="BX13" s="673"/>
      <c r="BY13" s="673"/>
      <c r="BZ13" s="673"/>
      <c r="CA13" s="673"/>
      <c r="CB13" s="711"/>
      <c r="CD13" s="631" t="s">
        <v>244</v>
      </c>
      <c r="CE13" s="632"/>
      <c r="CF13" s="632"/>
      <c r="CG13" s="632"/>
      <c r="CH13" s="632"/>
      <c r="CI13" s="632"/>
      <c r="CJ13" s="632"/>
      <c r="CK13" s="632"/>
      <c r="CL13" s="632"/>
      <c r="CM13" s="632"/>
      <c r="CN13" s="632"/>
      <c r="CO13" s="632"/>
      <c r="CP13" s="632"/>
      <c r="CQ13" s="633"/>
      <c r="CR13" s="634">
        <v>2077695</v>
      </c>
      <c r="CS13" s="635"/>
      <c r="CT13" s="635"/>
      <c r="CU13" s="635"/>
      <c r="CV13" s="635"/>
      <c r="CW13" s="635"/>
      <c r="CX13" s="635"/>
      <c r="CY13" s="636"/>
      <c r="CZ13" s="672">
        <v>5.7</v>
      </c>
      <c r="DA13" s="672"/>
      <c r="DB13" s="672"/>
      <c r="DC13" s="672"/>
      <c r="DD13" s="640">
        <v>498567</v>
      </c>
      <c r="DE13" s="635"/>
      <c r="DF13" s="635"/>
      <c r="DG13" s="635"/>
      <c r="DH13" s="635"/>
      <c r="DI13" s="635"/>
      <c r="DJ13" s="635"/>
      <c r="DK13" s="635"/>
      <c r="DL13" s="635"/>
      <c r="DM13" s="635"/>
      <c r="DN13" s="635"/>
      <c r="DO13" s="635"/>
      <c r="DP13" s="636"/>
      <c r="DQ13" s="640">
        <v>1391659</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183691</v>
      </c>
      <c r="BH14" s="635"/>
      <c r="BI14" s="635"/>
      <c r="BJ14" s="635"/>
      <c r="BK14" s="635"/>
      <c r="BL14" s="635"/>
      <c r="BM14" s="635"/>
      <c r="BN14" s="636"/>
      <c r="BO14" s="672">
        <v>1.7</v>
      </c>
      <c r="BP14" s="672"/>
      <c r="BQ14" s="672"/>
      <c r="BR14" s="672"/>
      <c r="BS14" s="673" t="s">
        <v>122</v>
      </c>
      <c r="BT14" s="673"/>
      <c r="BU14" s="673"/>
      <c r="BV14" s="673"/>
      <c r="BW14" s="673"/>
      <c r="BX14" s="673"/>
      <c r="BY14" s="673"/>
      <c r="BZ14" s="673"/>
      <c r="CA14" s="673"/>
      <c r="CB14" s="711"/>
      <c r="CD14" s="631" t="s">
        <v>247</v>
      </c>
      <c r="CE14" s="632"/>
      <c r="CF14" s="632"/>
      <c r="CG14" s="632"/>
      <c r="CH14" s="632"/>
      <c r="CI14" s="632"/>
      <c r="CJ14" s="632"/>
      <c r="CK14" s="632"/>
      <c r="CL14" s="632"/>
      <c r="CM14" s="632"/>
      <c r="CN14" s="632"/>
      <c r="CO14" s="632"/>
      <c r="CP14" s="632"/>
      <c r="CQ14" s="633"/>
      <c r="CR14" s="634">
        <v>4958802</v>
      </c>
      <c r="CS14" s="635"/>
      <c r="CT14" s="635"/>
      <c r="CU14" s="635"/>
      <c r="CV14" s="635"/>
      <c r="CW14" s="635"/>
      <c r="CX14" s="635"/>
      <c r="CY14" s="636"/>
      <c r="CZ14" s="672">
        <v>13.6</v>
      </c>
      <c r="DA14" s="672"/>
      <c r="DB14" s="672"/>
      <c r="DC14" s="672"/>
      <c r="DD14" s="640">
        <v>3685674</v>
      </c>
      <c r="DE14" s="635"/>
      <c r="DF14" s="635"/>
      <c r="DG14" s="635"/>
      <c r="DH14" s="635"/>
      <c r="DI14" s="635"/>
      <c r="DJ14" s="635"/>
      <c r="DK14" s="635"/>
      <c r="DL14" s="635"/>
      <c r="DM14" s="635"/>
      <c r="DN14" s="635"/>
      <c r="DO14" s="635"/>
      <c r="DP14" s="636"/>
      <c r="DQ14" s="640">
        <v>724666</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49550</v>
      </c>
      <c r="S15" s="635"/>
      <c r="T15" s="635"/>
      <c r="U15" s="635"/>
      <c r="V15" s="635"/>
      <c r="W15" s="635"/>
      <c r="X15" s="635"/>
      <c r="Y15" s="636"/>
      <c r="Z15" s="672">
        <v>0.1</v>
      </c>
      <c r="AA15" s="672"/>
      <c r="AB15" s="672"/>
      <c r="AC15" s="672"/>
      <c r="AD15" s="673">
        <v>49550</v>
      </c>
      <c r="AE15" s="673"/>
      <c r="AF15" s="673"/>
      <c r="AG15" s="673"/>
      <c r="AH15" s="673"/>
      <c r="AI15" s="673"/>
      <c r="AJ15" s="673"/>
      <c r="AK15" s="673"/>
      <c r="AL15" s="637">
        <v>0.3</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531843</v>
      </c>
      <c r="BH15" s="635"/>
      <c r="BI15" s="635"/>
      <c r="BJ15" s="635"/>
      <c r="BK15" s="635"/>
      <c r="BL15" s="635"/>
      <c r="BM15" s="635"/>
      <c r="BN15" s="636"/>
      <c r="BO15" s="672">
        <v>5.0999999999999996</v>
      </c>
      <c r="BP15" s="672"/>
      <c r="BQ15" s="672"/>
      <c r="BR15" s="672"/>
      <c r="BS15" s="673" t="s">
        <v>122</v>
      </c>
      <c r="BT15" s="673"/>
      <c r="BU15" s="673"/>
      <c r="BV15" s="673"/>
      <c r="BW15" s="673"/>
      <c r="BX15" s="673"/>
      <c r="BY15" s="673"/>
      <c r="BZ15" s="673"/>
      <c r="CA15" s="673"/>
      <c r="CB15" s="711"/>
      <c r="CD15" s="631" t="s">
        <v>250</v>
      </c>
      <c r="CE15" s="632"/>
      <c r="CF15" s="632"/>
      <c r="CG15" s="632"/>
      <c r="CH15" s="632"/>
      <c r="CI15" s="632"/>
      <c r="CJ15" s="632"/>
      <c r="CK15" s="632"/>
      <c r="CL15" s="632"/>
      <c r="CM15" s="632"/>
      <c r="CN15" s="632"/>
      <c r="CO15" s="632"/>
      <c r="CP15" s="632"/>
      <c r="CQ15" s="633"/>
      <c r="CR15" s="634">
        <v>3447844</v>
      </c>
      <c r="CS15" s="635"/>
      <c r="CT15" s="635"/>
      <c r="CU15" s="635"/>
      <c r="CV15" s="635"/>
      <c r="CW15" s="635"/>
      <c r="CX15" s="635"/>
      <c r="CY15" s="636"/>
      <c r="CZ15" s="672">
        <v>9.5</v>
      </c>
      <c r="DA15" s="672"/>
      <c r="DB15" s="672"/>
      <c r="DC15" s="672"/>
      <c r="DD15" s="640">
        <v>472777</v>
      </c>
      <c r="DE15" s="635"/>
      <c r="DF15" s="635"/>
      <c r="DG15" s="635"/>
      <c r="DH15" s="635"/>
      <c r="DI15" s="635"/>
      <c r="DJ15" s="635"/>
      <c r="DK15" s="635"/>
      <c r="DL15" s="635"/>
      <c r="DM15" s="635"/>
      <c r="DN15" s="635"/>
      <c r="DO15" s="635"/>
      <c r="DP15" s="636"/>
      <c r="DQ15" s="640">
        <v>2538035</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305457</v>
      </c>
      <c r="S16" s="635"/>
      <c r="T16" s="635"/>
      <c r="U16" s="635"/>
      <c r="V16" s="635"/>
      <c r="W16" s="635"/>
      <c r="X16" s="635"/>
      <c r="Y16" s="636"/>
      <c r="Z16" s="672">
        <v>0.8</v>
      </c>
      <c r="AA16" s="672"/>
      <c r="AB16" s="672"/>
      <c r="AC16" s="672"/>
      <c r="AD16" s="673">
        <v>305457</v>
      </c>
      <c r="AE16" s="673"/>
      <c r="AF16" s="673"/>
      <c r="AG16" s="673"/>
      <c r="AH16" s="673"/>
      <c r="AI16" s="673"/>
      <c r="AJ16" s="673"/>
      <c r="AK16" s="673"/>
      <c r="AL16" s="637">
        <v>1.9</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1"/>
      <c r="CD16" s="631" t="s">
        <v>253</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427787</v>
      </c>
      <c r="S17" s="635"/>
      <c r="T17" s="635"/>
      <c r="U17" s="635"/>
      <c r="V17" s="635"/>
      <c r="W17" s="635"/>
      <c r="X17" s="635"/>
      <c r="Y17" s="636"/>
      <c r="Z17" s="672">
        <v>1.1000000000000001</v>
      </c>
      <c r="AA17" s="672"/>
      <c r="AB17" s="672"/>
      <c r="AC17" s="672"/>
      <c r="AD17" s="673">
        <v>427787</v>
      </c>
      <c r="AE17" s="673"/>
      <c r="AF17" s="673"/>
      <c r="AG17" s="673"/>
      <c r="AH17" s="673"/>
      <c r="AI17" s="673"/>
      <c r="AJ17" s="673"/>
      <c r="AK17" s="673"/>
      <c r="AL17" s="637">
        <v>2.6</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1"/>
      <c r="CD17" s="631" t="s">
        <v>256</v>
      </c>
      <c r="CE17" s="632"/>
      <c r="CF17" s="632"/>
      <c r="CG17" s="632"/>
      <c r="CH17" s="632"/>
      <c r="CI17" s="632"/>
      <c r="CJ17" s="632"/>
      <c r="CK17" s="632"/>
      <c r="CL17" s="632"/>
      <c r="CM17" s="632"/>
      <c r="CN17" s="632"/>
      <c r="CO17" s="632"/>
      <c r="CP17" s="632"/>
      <c r="CQ17" s="633"/>
      <c r="CR17" s="634">
        <v>1257436</v>
      </c>
      <c r="CS17" s="635"/>
      <c r="CT17" s="635"/>
      <c r="CU17" s="635"/>
      <c r="CV17" s="635"/>
      <c r="CW17" s="635"/>
      <c r="CX17" s="635"/>
      <c r="CY17" s="636"/>
      <c r="CZ17" s="672">
        <v>3.5</v>
      </c>
      <c r="DA17" s="672"/>
      <c r="DB17" s="672"/>
      <c r="DC17" s="672"/>
      <c r="DD17" s="640" t="s">
        <v>122</v>
      </c>
      <c r="DE17" s="635"/>
      <c r="DF17" s="635"/>
      <c r="DG17" s="635"/>
      <c r="DH17" s="635"/>
      <c r="DI17" s="635"/>
      <c r="DJ17" s="635"/>
      <c r="DK17" s="635"/>
      <c r="DL17" s="635"/>
      <c r="DM17" s="635"/>
      <c r="DN17" s="635"/>
      <c r="DO17" s="635"/>
      <c r="DP17" s="636"/>
      <c r="DQ17" s="640">
        <v>1257436</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90801</v>
      </c>
      <c r="S18" s="635"/>
      <c r="T18" s="635"/>
      <c r="U18" s="635"/>
      <c r="V18" s="635"/>
      <c r="W18" s="635"/>
      <c r="X18" s="635"/>
      <c r="Y18" s="636"/>
      <c r="Z18" s="672">
        <v>0.2</v>
      </c>
      <c r="AA18" s="672"/>
      <c r="AB18" s="672"/>
      <c r="AC18" s="672"/>
      <c r="AD18" s="673">
        <v>90801</v>
      </c>
      <c r="AE18" s="673"/>
      <c r="AF18" s="673"/>
      <c r="AG18" s="673"/>
      <c r="AH18" s="673"/>
      <c r="AI18" s="673"/>
      <c r="AJ18" s="673"/>
      <c r="AK18" s="673"/>
      <c r="AL18" s="637">
        <v>0.6</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1"/>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315470</v>
      </c>
      <c r="S19" s="635"/>
      <c r="T19" s="635"/>
      <c r="U19" s="635"/>
      <c r="V19" s="635"/>
      <c r="W19" s="635"/>
      <c r="X19" s="635"/>
      <c r="Y19" s="636"/>
      <c r="Z19" s="672">
        <v>0.8</v>
      </c>
      <c r="AA19" s="672"/>
      <c r="AB19" s="672"/>
      <c r="AC19" s="672"/>
      <c r="AD19" s="673">
        <v>315470</v>
      </c>
      <c r="AE19" s="673"/>
      <c r="AF19" s="673"/>
      <c r="AG19" s="673"/>
      <c r="AH19" s="673"/>
      <c r="AI19" s="673"/>
      <c r="AJ19" s="673"/>
      <c r="AK19" s="673"/>
      <c r="AL19" s="637">
        <v>1.9</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v>919535</v>
      </c>
      <c r="BH19" s="635"/>
      <c r="BI19" s="635"/>
      <c r="BJ19" s="635"/>
      <c r="BK19" s="635"/>
      <c r="BL19" s="635"/>
      <c r="BM19" s="635"/>
      <c r="BN19" s="636"/>
      <c r="BO19" s="672">
        <v>8.6999999999999993</v>
      </c>
      <c r="BP19" s="672"/>
      <c r="BQ19" s="672"/>
      <c r="BR19" s="672"/>
      <c r="BS19" s="673" t="s">
        <v>122</v>
      </c>
      <c r="BT19" s="673"/>
      <c r="BU19" s="673"/>
      <c r="BV19" s="673"/>
      <c r="BW19" s="673"/>
      <c r="BX19" s="673"/>
      <c r="BY19" s="673"/>
      <c r="BZ19" s="673"/>
      <c r="CA19" s="673"/>
      <c r="CB19" s="711"/>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v>21516</v>
      </c>
      <c r="S20" s="635"/>
      <c r="T20" s="635"/>
      <c r="U20" s="635"/>
      <c r="V20" s="635"/>
      <c r="W20" s="635"/>
      <c r="X20" s="635"/>
      <c r="Y20" s="636"/>
      <c r="Z20" s="672">
        <v>0.1</v>
      </c>
      <c r="AA20" s="672"/>
      <c r="AB20" s="672"/>
      <c r="AC20" s="672"/>
      <c r="AD20" s="673">
        <v>21516</v>
      </c>
      <c r="AE20" s="673"/>
      <c r="AF20" s="673"/>
      <c r="AG20" s="673"/>
      <c r="AH20" s="673"/>
      <c r="AI20" s="673"/>
      <c r="AJ20" s="673"/>
      <c r="AK20" s="673"/>
      <c r="AL20" s="637">
        <v>0.1</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v>919535</v>
      </c>
      <c r="BH20" s="635"/>
      <c r="BI20" s="635"/>
      <c r="BJ20" s="635"/>
      <c r="BK20" s="635"/>
      <c r="BL20" s="635"/>
      <c r="BM20" s="635"/>
      <c r="BN20" s="636"/>
      <c r="BO20" s="672">
        <v>8.6999999999999993</v>
      </c>
      <c r="BP20" s="672"/>
      <c r="BQ20" s="672"/>
      <c r="BR20" s="672"/>
      <c r="BS20" s="673" t="s">
        <v>122</v>
      </c>
      <c r="BT20" s="673"/>
      <c r="BU20" s="673"/>
      <c r="BV20" s="673"/>
      <c r="BW20" s="673"/>
      <c r="BX20" s="673"/>
      <c r="BY20" s="673"/>
      <c r="BZ20" s="673"/>
      <c r="CA20" s="673"/>
      <c r="CB20" s="711"/>
      <c r="CD20" s="631" t="s">
        <v>265</v>
      </c>
      <c r="CE20" s="632"/>
      <c r="CF20" s="632"/>
      <c r="CG20" s="632"/>
      <c r="CH20" s="632"/>
      <c r="CI20" s="632"/>
      <c r="CJ20" s="632"/>
      <c r="CK20" s="632"/>
      <c r="CL20" s="632"/>
      <c r="CM20" s="632"/>
      <c r="CN20" s="632"/>
      <c r="CO20" s="632"/>
      <c r="CP20" s="632"/>
      <c r="CQ20" s="633"/>
      <c r="CR20" s="634">
        <v>36394460</v>
      </c>
      <c r="CS20" s="635"/>
      <c r="CT20" s="635"/>
      <c r="CU20" s="635"/>
      <c r="CV20" s="635"/>
      <c r="CW20" s="635"/>
      <c r="CX20" s="635"/>
      <c r="CY20" s="636"/>
      <c r="CZ20" s="672">
        <v>100</v>
      </c>
      <c r="DA20" s="672"/>
      <c r="DB20" s="672"/>
      <c r="DC20" s="672"/>
      <c r="DD20" s="640">
        <v>4884957</v>
      </c>
      <c r="DE20" s="635"/>
      <c r="DF20" s="635"/>
      <c r="DG20" s="635"/>
      <c r="DH20" s="635"/>
      <c r="DI20" s="635"/>
      <c r="DJ20" s="635"/>
      <c r="DK20" s="635"/>
      <c r="DL20" s="635"/>
      <c r="DM20" s="635"/>
      <c r="DN20" s="635"/>
      <c r="DO20" s="635"/>
      <c r="DP20" s="636"/>
      <c r="DQ20" s="640">
        <v>19981680</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3306716</v>
      </c>
      <c r="S21" s="635"/>
      <c r="T21" s="635"/>
      <c r="U21" s="635"/>
      <c r="V21" s="635"/>
      <c r="W21" s="635"/>
      <c r="X21" s="635"/>
      <c r="Y21" s="636"/>
      <c r="Z21" s="672">
        <v>8.6999999999999993</v>
      </c>
      <c r="AA21" s="672"/>
      <c r="AB21" s="672"/>
      <c r="AC21" s="672"/>
      <c r="AD21" s="673">
        <v>3105100</v>
      </c>
      <c r="AE21" s="673"/>
      <c r="AF21" s="673"/>
      <c r="AG21" s="673"/>
      <c r="AH21" s="673"/>
      <c r="AI21" s="673"/>
      <c r="AJ21" s="673"/>
      <c r="AK21" s="673"/>
      <c r="AL21" s="637">
        <v>19.100000000000001</v>
      </c>
      <c r="AM21" s="638"/>
      <c r="AN21" s="638"/>
      <c r="AO21" s="674"/>
      <c r="AP21" s="631" t="s">
        <v>267</v>
      </c>
      <c r="AQ21" s="712"/>
      <c r="AR21" s="712"/>
      <c r="AS21" s="712"/>
      <c r="AT21" s="712"/>
      <c r="AU21" s="712"/>
      <c r="AV21" s="712"/>
      <c r="AW21" s="712"/>
      <c r="AX21" s="712"/>
      <c r="AY21" s="712"/>
      <c r="AZ21" s="712"/>
      <c r="BA21" s="712"/>
      <c r="BB21" s="712"/>
      <c r="BC21" s="712"/>
      <c r="BD21" s="712"/>
      <c r="BE21" s="712"/>
      <c r="BF21" s="713"/>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1"/>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v>3105100</v>
      </c>
      <c r="S22" s="635"/>
      <c r="T22" s="635"/>
      <c r="U22" s="635"/>
      <c r="V22" s="635"/>
      <c r="W22" s="635"/>
      <c r="X22" s="635"/>
      <c r="Y22" s="636"/>
      <c r="Z22" s="672">
        <v>8.1999999999999993</v>
      </c>
      <c r="AA22" s="672"/>
      <c r="AB22" s="672"/>
      <c r="AC22" s="672"/>
      <c r="AD22" s="673">
        <v>3105100</v>
      </c>
      <c r="AE22" s="673"/>
      <c r="AF22" s="673"/>
      <c r="AG22" s="673"/>
      <c r="AH22" s="673"/>
      <c r="AI22" s="673"/>
      <c r="AJ22" s="673"/>
      <c r="AK22" s="673"/>
      <c r="AL22" s="637">
        <v>19.100000000000001</v>
      </c>
      <c r="AM22" s="638"/>
      <c r="AN22" s="638"/>
      <c r="AO22" s="674"/>
      <c r="AP22" s="631" t="s">
        <v>269</v>
      </c>
      <c r="AQ22" s="712"/>
      <c r="AR22" s="712"/>
      <c r="AS22" s="712"/>
      <c r="AT22" s="712"/>
      <c r="AU22" s="712"/>
      <c r="AV22" s="712"/>
      <c r="AW22" s="712"/>
      <c r="AX22" s="712"/>
      <c r="AY22" s="712"/>
      <c r="AZ22" s="712"/>
      <c r="BA22" s="712"/>
      <c r="BB22" s="712"/>
      <c r="BC22" s="712"/>
      <c r="BD22" s="712"/>
      <c r="BE22" s="712"/>
      <c r="BF22" s="713"/>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1"/>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201585</v>
      </c>
      <c r="S23" s="635"/>
      <c r="T23" s="635"/>
      <c r="U23" s="635"/>
      <c r="V23" s="635"/>
      <c r="W23" s="635"/>
      <c r="X23" s="635"/>
      <c r="Y23" s="636"/>
      <c r="Z23" s="672">
        <v>0.5</v>
      </c>
      <c r="AA23" s="672"/>
      <c r="AB23" s="672"/>
      <c r="AC23" s="672"/>
      <c r="AD23" s="673" t="s">
        <v>122</v>
      </c>
      <c r="AE23" s="673"/>
      <c r="AF23" s="673"/>
      <c r="AG23" s="673"/>
      <c r="AH23" s="673"/>
      <c r="AI23" s="673"/>
      <c r="AJ23" s="673"/>
      <c r="AK23" s="673"/>
      <c r="AL23" s="637" t="s">
        <v>122</v>
      </c>
      <c r="AM23" s="638"/>
      <c r="AN23" s="638"/>
      <c r="AO23" s="674"/>
      <c r="AP23" s="631" t="s">
        <v>272</v>
      </c>
      <c r="AQ23" s="712"/>
      <c r="AR23" s="712"/>
      <c r="AS23" s="712"/>
      <c r="AT23" s="712"/>
      <c r="AU23" s="712"/>
      <c r="AV23" s="712"/>
      <c r="AW23" s="712"/>
      <c r="AX23" s="712"/>
      <c r="AY23" s="712"/>
      <c r="AZ23" s="712"/>
      <c r="BA23" s="712"/>
      <c r="BB23" s="712"/>
      <c r="BC23" s="712"/>
      <c r="BD23" s="712"/>
      <c r="BE23" s="712"/>
      <c r="BF23" s="713"/>
      <c r="BG23" s="634">
        <v>919535</v>
      </c>
      <c r="BH23" s="635"/>
      <c r="BI23" s="635"/>
      <c r="BJ23" s="635"/>
      <c r="BK23" s="635"/>
      <c r="BL23" s="635"/>
      <c r="BM23" s="635"/>
      <c r="BN23" s="636"/>
      <c r="BO23" s="672">
        <v>8.6999999999999993</v>
      </c>
      <c r="BP23" s="672"/>
      <c r="BQ23" s="672"/>
      <c r="BR23" s="672"/>
      <c r="BS23" s="673" t="s">
        <v>122</v>
      </c>
      <c r="BT23" s="673"/>
      <c r="BU23" s="673"/>
      <c r="BV23" s="673"/>
      <c r="BW23" s="673"/>
      <c r="BX23" s="673"/>
      <c r="BY23" s="673"/>
      <c r="BZ23" s="673"/>
      <c r="CA23" s="673"/>
      <c r="CB23" s="711"/>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v>31</v>
      </c>
      <c r="S24" s="635"/>
      <c r="T24" s="635"/>
      <c r="U24" s="635"/>
      <c r="V24" s="635"/>
      <c r="W24" s="635"/>
      <c r="X24" s="635"/>
      <c r="Y24" s="636"/>
      <c r="Z24" s="672">
        <v>0</v>
      </c>
      <c r="AA24" s="672"/>
      <c r="AB24" s="672"/>
      <c r="AC24" s="672"/>
      <c r="AD24" s="673" t="s">
        <v>122</v>
      </c>
      <c r="AE24" s="673"/>
      <c r="AF24" s="673"/>
      <c r="AG24" s="673"/>
      <c r="AH24" s="673"/>
      <c r="AI24" s="673"/>
      <c r="AJ24" s="673"/>
      <c r="AK24" s="673"/>
      <c r="AL24" s="637" t="s">
        <v>122</v>
      </c>
      <c r="AM24" s="638"/>
      <c r="AN24" s="638"/>
      <c r="AO24" s="674"/>
      <c r="AP24" s="631" t="s">
        <v>279</v>
      </c>
      <c r="AQ24" s="712"/>
      <c r="AR24" s="712"/>
      <c r="AS24" s="712"/>
      <c r="AT24" s="712"/>
      <c r="AU24" s="712"/>
      <c r="AV24" s="712"/>
      <c r="AW24" s="712"/>
      <c r="AX24" s="712"/>
      <c r="AY24" s="712"/>
      <c r="AZ24" s="712"/>
      <c r="BA24" s="712"/>
      <c r="BB24" s="712"/>
      <c r="BC24" s="712"/>
      <c r="BD24" s="712"/>
      <c r="BE24" s="712"/>
      <c r="BF24" s="713"/>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1"/>
      <c r="CD24" s="692" t="s">
        <v>280</v>
      </c>
      <c r="CE24" s="693"/>
      <c r="CF24" s="693"/>
      <c r="CG24" s="693"/>
      <c r="CH24" s="693"/>
      <c r="CI24" s="693"/>
      <c r="CJ24" s="693"/>
      <c r="CK24" s="693"/>
      <c r="CL24" s="693"/>
      <c r="CM24" s="693"/>
      <c r="CN24" s="693"/>
      <c r="CO24" s="693"/>
      <c r="CP24" s="693"/>
      <c r="CQ24" s="694"/>
      <c r="CR24" s="689">
        <v>18478661</v>
      </c>
      <c r="CS24" s="690"/>
      <c r="CT24" s="690"/>
      <c r="CU24" s="690"/>
      <c r="CV24" s="690"/>
      <c r="CW24" s="690"/>
      <c r="CX24" s="690"/>
      <c r="CY24" s="715"/>
      <c r="CZ24" s="716">
        <v>50.8</v>
      </c>
      <c r="DA24" s="698"/>
      <c r="DB24" s="698"/>
      <c r="DC24" s="718"/>
      <c r="DD24" s="714">
        <v>9576179</v>
      </c>
      <c r="DE24" s="690"/>
      <c r="DF24" s="690"/>
      <c r="DG24" s="690"/>
      <c r="DH24" s="690"/>
      <c r="DI24" s="690"/>
      <c r="DJ24" s="690"/>
      <c r="DK24" s="715"/>
      <c r="DL24" s="714">
        <v>8602380</v>
      </c>
      <c r="DM24" s="690"/>
      <c r="DN24" s="690"/>
      <c r="DO24" s="690"/>
      <c r="DP24" s="690"/>
      <c r="DQ24" s="690"/>
      <c r="DR24" s="690"/>
      <c r="DS24" s="690"/>
      <c r="DT24" s="690"/>
      <c r="DU24" s="690"/>
      <c r="DV24" s="715"/>
      <c r="DW24" s="716">
        <v>52.7</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16805519</v>
      </c>
      <c r="S25" s="635"/>
      <c r="T25" s="635"/>
      <c r="U25" s="635"/>
      <c r="V25" s="635"/>
      <c r="W25" s="635"/>
      <c r="X25" s="635"/>
      <c r="Y25" s="636"/>
      <c r="Z25" s="672">
        <v>44.4</v>
      </c>
      <c r="AA25" s="672"/>
      <c r="AB25" s="672"/>
      <c r="AC25" s="672"/>
      <c r="AD25" s="673">
        <v>15684368</v>
      </c>
      <c r="AE25" s="673"/>
      <c r="AF25" s="673"/>
      <c r="AG25" s="673"/>
      <c r="AH25" s="673"/>
      <c r="AI25" s="673"/>
      <c r="AJ25" s="673"/>
      <c r="AK25" s="673"/>
      <c r="AL25" s="637">
        <v>96.5</v>
      </c>
      <c r="AM25" s="638"/>
      <c r="AN25" s="638"/>
      <c r="AO25" s="674"/>
      <c r="AP25" s="631" t="s">
        <v>282</v>
      </c>
      <c r="AQ25" s="712"/>
      <c r="AR25" s="712"/>
      <c r="AS25" s="712"/>
      <c r="AT25" s="712"/>
      <c r="AU25" s="712"/>
      <c r="AV25" s="712"/>
      <c r="AW25" s="712"/>
      <c r="AX25" s="712"/>
      <c r="AY25" s="712"/>
      <c r="AZ25" s="712"/>
      <c r="BA25" s="712"/>
      <c r="BB25" s="712"/>
      <c r="BC25" s="712"/>
      <c r="BD25" s="712"/>
      <c r="BE25" s="712"/>
      <c r="BF25" s="713"/>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1"/>
      <c r="CD25" s="631" t="s">
        <v>283</v>
      </c>
      <c r="CE25" s="632"/>
      <c r="CF25" s="632"/>
      <c r="CG25" s="632"/>
      <c r="CH25" s="632"/>
      <c r="CI25" s="632"/>
      <c r="CJ25" s="632"/>
      <c r="CK25" s="632"/>
      <c r="CL25" s="632"/>
      <c r="CM25" s="632"/>
      <c r="CN25" s="632"/>
      <c r="CO25" s="632"/>
      <c r="CP25" s="632"/>
      <c r="CQ25" s="633"/>
      <c r="CR25" s="634">
        <v>4347493</v>
      </c>
      <c r="CS25" s="647"/>
      <c r="CT25" s="647"/>
      <c r="CU25" s="647"/>
      <c r="CV25" s="647"/>
      <c r="CW25" s="647"/>
      <c r="CX25" s="647"/>
      <c r="CY25" s="648"/>
      <c r="CZ25" s="637">
        <v>11.9</v>
      </c>
      <c r="DA25" s="649"/>
      <c r="DB25" s="649"/>
      <c r="DC25" s="650"/>
      <c r="DD25" s="640">
        <v>3837745</v>
      </c>
      <c r="DE25" s="647"/>
      <c r="DF25" s="647"/>
      <c r="DG25" s="647"/>
      <c r="DH25" s="647"/>
      <c r="DI25" s="647"/>
      <c r="DJ25" s="647"/>
      <c r="DK25" s="648"/>
      <c r="DL25" s="640">
        <v>3772364</v>
      </c>
      <c r="DM25" s="647"/>
      <c r="DN25" s="647"/>
      <c r="DO25" s="647"/>
      <c r="DP25" s="647"/>
      <c r="DQ25" s="647"/>
      <c r="DR25" s="647"/>
      <c r="DS25" s="647"/>
      <c r="DT25" s="647"/>
      <c r="DU25" s="647"/>
      <c r="DV25" s="648"/>
      <c r="DW25" s="637">
        <v>23.1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9974</v>
      </c>
      <c r="S26" s="635"/>
      <c r="T26" s="635"/>
      <c r="U26" s="635"/>
      <c r="V26" s="635"/>
      <c r="W26" s="635"/>
      <c r="X26" s="635"/>
      <c r="Y26" s="636"/>
      <c r="Z26" s="672">
        <v>0</v>
      </c>
      <c r="AA26" s="672"/>
      <c r="AB26" s="672"/>
      <c r="AC26" s="672"/>
      <c r="AD26" s="673">
        <v>9974</v>
      </c>
      <c r="AE26" s="673"/>
      <c r="AF26" s="673"/>
      <c r="AG26" s="673"/>
      <c r="AH26" s="673"/>
      <c r="AI26" s="673"/>
      <c r="AJ26" s="673"/>
      <c r="AK26" s="673"/>
      <c r="AL26" s="637">
        <v>0.1</v>
      </c>
      <c r="AM26" s="638"/>
      <c r="AN26" s="638"/>
      <c r="AO26" s="674"/>
      <c r="AP26" s="631" t="s">
        <v>285</v>
      </c>
      <c r="AQ26" s="712"/>
      <c r="AR26" s="712"/>
      <c r="AS26" s="712"/>
      <c r="AT26" s="712"/>
      <c r="AU26" s="712"/>
      <c r="AV26" s="712"/>
      <c r="AW26" s="712"/>
      <c r="AX26" s="712"/>
      <c r="AY26" s="712"/>
      <c r="AZ26" s="712"/>
      <c r="BA26" s="712"/>
      <c r="BB26" s="712"/>
      <c r="BC26" s="712"/>
      <c r="BD26" s="712"/>
      <c r="BE26" s="712"/>
      <c r="BF26" s="713"/>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1"/>
      <c r="CD26" s="631" t="s">
        <v>286</v>
      </c>
      <c r="CE26" s="632"/>
      <c r="CF26" s="632"/>
      <c r="CG26" s="632"/>
      <c r="CH26" s="632"/>
      <c r="CI26" s="632"/>
      <c r="CJ26" s="632"/>
      <c r="CK26" s="632"/>
      <c r="CL26" s="632"/>
      <c r="CM26" s="632"/>
      <c r="CN26" s="632"/>
      <c r="CO26" s="632"/>
      <c r="CP26" s="632"/>
      <c r="CQ26" s="633"/>
      <c r="CR26" s="634">
        <v>2447801</v>
      </c>
      <c r="CS26" s="635"/>
      <c r="CT26" s="635"/>
      <c r="CU26" s="635"/>
      <c r="CV26" s="635"/>
      <c r="CW26" s="635"/>
      <c r="CX26" s="635"/>
      <c r="CY26" s="636"/>
      <c r="CZ26" s="637">
        <v>6.7</v>
      </c>
      <c r="DA26" s="649"/>
      <c r="DB26" s="649"/>
      <c r="DC26" s="650"/>
      <c r="DD26" s="640">
        <v>2254233</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67128</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10519985</v>
      </c>
      <c r="BH27" s="635"/>
      <c r="BI27" s="635"/>
      <c r="BJ27" s="635"/>
      <c r="BK27" s="635"/>
      <c r="BL27" s="635"/>
      <c r="BM27" s="635"/>
      <c r="BN27" s="636"/>
      <c r="BO27" s="672">
        <v>100</v>
      </c>
      <c r="BP27" s="672"/>
      <c r="BQ27" s="672"/>
      <c r="BR27" s="672"/>
      <c r="BS27" s="673">
        <v>38798</v>
      </c>
      <c r="BT27" s="673"/>
      <c r="BU27" s="673"/>
      <c r="BV27" s="673"/>
      <c r="BW27" s="673"/>
      <c r="BX27" s="673"/>
      <c r="BY27" s="673"/>
      <c r="BZ27" s="673"/>
      <c r="CA27" s="673"/>
      <c r="CB27" s="711"/>
      <c r="CD27" s="631" t="s">
        <v>289</v>
      </c>
      <c r="CE27" s="632"/>
      <c r="CF27" s="632"/>
      <c r="CG27" s="632"/>
      <c r="CH27" s="632"/>
      <c r="CI27" s="632"/>
      <c r="CJ27" s="632"/>
      <c r="CK27" s="632"/>
      <c r="CL27" s="632"/>
      <c r="CM27" s="632"/>
      <c r="CN27" s="632"/>
      <c r="CO27" s="632"/>
      <c r="CP27" s="632"/>
      <c r="CQ27" s="633"/>
      <c r="CR27" s="634">
        <v>12873732</v>
      </c>
      <c r="CS27" s="647"/>
      <c r="CT27" s="647"/>
      <c r="CU27" s="647"/>
      <c r="CV27" s="647"/>
      <c r="CW27" s="647"/>
      <c r="CX27" s="647"/>
      <c r="CY27" s="648"/>
      <c r="CZ27" s="637">
        <v>35.4</v>
      </c>
      <c r="DA27" s="649"/>
      <c r="DB27" s="649"/>
      <c r="DC27" s="650"/>
      <c r="DD27" s="640">
        <v>4480998</v>
      </c>
      <c r="DE27" s="647"/>
      <c r="DF27" s="647"/>
      <c r="DG27" s="647"/>
      <c r="DH27" s="647"/>
      <c r="DI27" s="647"/>
      <c r="DJ27" s="647"/>
      <c r="DK27" s="648"/>
      <c r="DL27" s="640">
        <v>3572580</v>
      </c>
      <c r="DM27" s="647"/>
      <c r="DN27" s="647"/>
      <c r="DO27" s="647"/>
      <c r="DP27" s="647"/>
      <c r="DQ27" s="647"/>
      <c r="DR27" s="647"/>
      <c r="DS27" s="647"/>
      <c r="DT27" s="647"/>
      <c r="DU27" s="647"/>
      <c r="DV27" s="648"/>
      <c r="DW27" s="637">
        <v>21.9</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119949</v>
      </c>
      <c r="S28" s="635"/>
      <c r="T28" s="635"/>
      <c r="U28" s="635"/>
      <c r="V28" s="635"/>
      <c r="W28" s="635"/>
      <c r="X28" s="635"/>
      <c r="Y28" s="636"/>
      <c r="Z28" s="672">
        <v>0.3</v>
      </c>
      <c r="AA28" s="672"/>
      <c r="AB28" s="672"/>
      <c r="AC28" s="672"/>
      <c r="AD28" s="673">
        <v>54035</v>
      </c>
      <c r="AE28" s="673"/>
      <c r="AF28" s="673"/>
      <c r="AG28" s="673"/>
      <c r="AH28" s="673"/>
      <c r="AI28" s="673"/>
      <c r="AJ28" s="673"/>
      <c r="AK28" s="673"/>
      <c r="AL28" s="637">
        <v>0.3</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1257436</v>
      </c>
      <c r="CS28" s="635"/>
      <c r="CT28" s="635"/>
      <c r="CU28" s="635"/>
      <c r="CV28" s="635"/>
      <c r="CW28" s="635"/>
      <c r="CX28" s="635"/>
      <c r="CY28" s="636"/>
      <c r="CZ28" s="637">
        <v>3.5</v>
      </c>
      <c r="DA28" s="649"/>
      <c r="DB28" s="649"/>
      <c r="DC28" s="650"/>
      <c r="DD28" s="640">
        <v>1257436</v>
      </c>
      <c r="DE28" s="635"/>
      <c r="DF28" s="635"/>
      <c r="DG28" s="635"/>
      <c r="DH28" s="635"/>
      <c r="DI28" s="635"/>
      <c r="DJ28" s="635"/>
      <c r="DK28" s="636"/>
      <c r="DL28" s="640">
        <v>1257436</v>
      </c>
      <c r="DM28" s="635"/>
      <c r="DN28" s="635"/>
      <c r="DO28" s="635"/>
      <c r="DP28" s="635"/>
      <c r="DQ28" s="635"/>
      <c r="DR28" s="635"/>
      <c r="DS28" s="635"/>
      <c r="DT28" s="635"/>
      <c r="DU28" s="635"/>
      <c r="DV28" s="636"/>
      <c r="DW28" s="637">
        <v>7.7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330890</v>
      </c>
      <c r="S29" s="635"/>
      <c r="T29" s="635"/>
      <c r="U29" s="635"/>
      <c r="V29" s="635"/>
      <c r="W29" s="635"/>
      <c r="X29" s="635"/>
      <c r="Y29" s="636"/>
      <c r="Z29" s="672">
        <v>0.9</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1"/>
      <c r="CD29" s="653" t="s">
        <v>293</v>
      </c>
      <c r="CE29" s="654"/>
      <c r="CF29" s="631" t="s">
        <v>66</v>
      </c>
      <c r="CG29" s="632"/>
      <c r="CH29" s="632"/>
      <c r="CI29" s="632"/>
      <c r="CJ29" s="632"/>
      <c r="CK29" s="632"/>
      <c r="CL29" s="632"/>
      <c r="CM29" s="632"/>
      <c r="CN29" s="632"/>
      <c r="CO29" s="632"/>
      <c r="CP29" s="632"/>
      <c r="CQ29" s="633"/>
      <c r="CR29" s="634">
        <v>1257436</v>
      </c>
      <c r="CS29" s="647"/>
      <c r="CT29" s="647"/>
      <c r="CU29" s="647"/>
      <c r="CV29" s="647"/>
      <c r="CW29" s="647"/>
      <c r="CX29" s="647"/>
      <c r="CY29" s="648"/>
      <c r="CZ29" s="637">
        <v>3.5</v>
      </c>
      <c r="DA29" s="649"/>
      <c r="DB29" s="649"/>
      <c r="DC29" s="650"/>
      <c r="DD29" s="640">
        <v>1257436</v>
      </c>
      <c r="DE29" s="647"/>
      <c r="DF29" s="647"/>
      <c r="DG29" s="647"/>
      <c r="DH29" s="647"/>
      <c r="DI29" s="647"/>
      <c r="DJ29" s="647"/>
      <c r="DK29" s="648"/>
      <c r="DL29" s="640">
        <v>1257436</v>
      </c>
      <c r="DM29" s="647"/>
      <c r="DN29" s="647"/>
      <c r="DO29" s="647"/>
      <c r="DP29" s="647"/>
      <c r="DQ29" s="647"/>
      <c r="DR29" s="647"/>
      <c r="DS29" s="647"/>
      <c r="DT29" s="647"/>
      <c r="DU29" s="647"/>
      <c r="DV29" s="648"/>
      <c r="DW29" s="637">
        <v>7.7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10393510</v>
      </c>
      <c r="S30" s="635"/>
      <c r="T30" s="635"/>
      <c r="U30" s="635"/>
      <c r="V30" s="635"/>
      <c r="W30" s="635"/>
      <c r="X30" s="635"/>
      <c r="Y30" s="636"/>
      <c r="Z30" s="672">
        <v>27.5</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9"/>
      <c r="BI30" s="709"/>
      <c r="BJ30" s="709"/>
      <c r="BK30" s="709"/>
      <c r="BL30" s="709"/>
      <c r="BM30" s="709"/>
      <c r="BN30" s="709"/>
      <c r="BO30" s="709"/>
      <c r="BP30" s="709"/>
      <c r="BQ30" s="710"/>
      <c r="BR30" s="686" t="s">
        <v>296</v>
      </c>
      <c r="BS30" s="709"/>
      <c r="BT30" s="709"/>
      <c r="BU30" s="709"/>
      <c r="BV30" s="709"/>
      <c r="BW30" s="709"/>
      <c r="BX30" s="709"/>
      <c r="BY30" s="709"/>
      <c r="BZ30" s="709"/>
      <c r="CA30" s="709"/>
      <c r="CB30" s="710"/>
      <c r="CD30" s="655"/>
      <c r="CE30" s="656"/>
      <c r="CF30" s="631" t="s">
        <v>297</v>
      </c>
      <c r="CG30" s="632"/>
      <c r="CH30" s="632"/>
      <c r="CI30" s="632"/>
      <c r="CJ30" s="632"/>
      <c r="CK30" s="632"/>
      <c r="CL30" s="632"/>
      <c r="CM30" s="632"/>
      <c r="CN30" s="632"/>
      <c r="CO30" s="632"/>
      <c r="CP30" s="632"/>
      <c r="CQ30" s="633"/>
      <c r="CR30" s="634">
        <v>1225545</v>
      </c>
      <c r="CS30" s="635"/>
      <c r="CT30" s="635"/>
      <c r="CU30" s="635"/>
      <c r="CV30" s="635"/>
      <c r="CW30" s="635"/>
      <c r="CX30" s="635"/>
      <c r="CY30" s="636"/>
      <c r="CZ30" s="637">
        <v>3.4</v>
      </c>
      <c r="DA30" s="649"/>
      <c r="DB30" s="649"/>
      <c r="DC30" s="650"/>
      <c r="DD30" s="640">
        <v>1225545</v>
      </c>
      <c r="DE30" s="635"/>
      <c r="DF30" s="635"/>
      <c r="DG30" s="635"/>
      <c r="DH30" s="635"/>
      <c r="DI30" s="635"/>
      <c r="DJ30" s="635"/>
      <c r="DK30" s="636"/>
      <c r="DL30" s="640">
        <v>1225545</v>
      </c>
      <c r="DM30" s="635"/>
      <c r="DN30" s="635"/>
      <c r="DO30" s="635"/>
      <c r="DP30" s="635"/>
      <c r="DQ30" s="635"/>
      <c r="DR30" s="635"/>
      <c r="DS30" s="635"/>
      <c r="DT30" s="635"/>
      <c r="DU30" s="635"/>
      <c r="DV30" s="636"/>
      <c r="DW30" s="637">
        <v>7.5</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v>463216</v>
      </c>
      <c r="S31" s="635"/>
      <c r="T31" s="635"/>
      <c r="U31" s="635"/>
      <c r="V31" s="635"/>
      <c r="W31" s="635"/>
      <c r="X31" s="635"/>
      <c r="Y31" s="636"/>
      <c r="Z31" s="672">
        <v>1.2</v>
      </c>
      <c r="AA31" s="672"/>
      <c r="AB31" s="672"/>
      <c r="AC31" s="672"/>
      <c r="AD31" s="673">
        <v>463216</v>
      </c>
      <c r="AE31" s="673"/>
      <c r="AF31" s="673"/>
      <c r="AG31" s="673"/>
      <c r="AH31" s="673"/>
      <c r="AI31" s="673"/>
      <c r="AJ31" s="673"/>
      <c r="AK31" s="673"/>
      <c r="AL31" s="637">
        <v>2.9</v>
      </c>
      <c r="AM31" s="638"/>
      <c r="AN31" s="638"/>
      <c r="AO31" s="674"/>
      <c r="AP31" s="704" t="s">
        <v>299</v>
      </c>
      <c r="AQ31" s="705"/>
      <c r="AR31" s="705"/>
      <c r="AS31" s="705"/>
      <c r="AT31" s="706" t="s">
        <v>300</v>
      </c>
      <c r="AU31" s="200"/>
      <c r="AV31" s="200"/>
      <c r="AW31" s="200"/>
      <c r="AX31" s="692" t="s">
        <v>178</v>
      </c>
      <c r="AY31" s="693"/>
      <c r="AZ31" s="693"/>
      <c r="BA31" s="693"/>
      <c r="BB31" s="693"/>
      <c r="BC31" s="693"/>
      <c r="BD31" s="693"/>
      <c r="BE31" s="693"/>
      <c r="BF31" s="694"/>
      <c r="BG31" s="696">
        <v>99.5</v>
      </c>
      <c r="BH31" s="697"/>
      <c r="BI31" s="697"/>
      <c r="BJ31" s="697"/>
      <c r="BK31" s="697"/>
      <c r="BL31" s="697"/>
      <c r="BM31" s="698">
        <v>98.6</v>
      </c>
      <c r="BN31" s="697"/>
      <c r="BO31" s="697"/>
      <c r="BP31" s="697"/>
      <c r="BQ31" s="699"/>
      <c r="BR31" s="696">
        <v>99.4</v>
      </c>
      <c r="BS31" s="697"/>
      <c r="BT31" s="697"/>
      <c r="BU31" s="697"/>
      <c r="BV31" s="697"/>
      <c r="BW31" s="697"/>
      <c r="BX31" s="698">
        <v>98.5</v>
      </c>
      <c r="BY31" s="697"/>
      <c r="BZ31" s="697"/>
      <c r="CA31" s="697"/>
      <c r="CB31" s="699"/>
      <c r="CD31" s="655"/>
      <c r="CE31" s="656"/>
      <c r="CF31" s="631" t="s">
        <v>301</v>
      </c>
      <c r="CG31" s="632"/>
      <c r="CH31" s="632"/>
      <c r="CI31" s="632"/>
      <c r="CJ31" s="632"/>
      <c r="CK31" s="632"/>
      <c r="CL31" s="632"/>
      <c r="CM31" s="632"/>
      <c r="CN31" s="632"/>
      <c r="CO31" s="632"/>
      <c r="CP31" s="632"/>
      <c r="CQ31" s="633"/>
      <c r="CR31" s="634">
        <v>31891</v>
      </c>
      <c r="CS31" s="647"/>
      <c r="CT31" s="647"/>
      <c r="CU31" s="647"/>
      <c r="CV31" s="647"/>
      <c r="CW31" s="647"/>
      <c r="CX31" s="647"/>
      <c r="CY31" s="648"/>
      <c r="CZ31" s="637">
        <v>0.1</v>
      </c>
      <c r="DA31" s="649"/>
      <c r="DB31" s="649"/>
      <c r="DC31" s="650"/>
      <c r="DD31" s="640">
        <v>31891</v>
      </c>
      <c r="DE31" s="647"/>
      <c r="DF31" s="647"/>
      <c r="DG31" s="647"/>
      <c r="DH31" s="647"/>
      <c r="DI31" s="647"/>
      <c r="DJ31" s="647"/>
      <c r="DK31" s="648"/>
      <c r="DL31" s="640">
        <v>31891</v>
      </c>
      <c r="DM31" s="647"/>
      <c r="DN31" s="647"/>
      <c r="DO31" s="647"/>
      <c r="DP31" s="647"/>
      <c r="DQ31" s="647"/>
      <c r="DR31" s="647"/>
      <c r="DS31" s="647"/>
      <c r="DT31" s="647"/>
      <c r="DU31" s="647"/>
      <c r="DV31" s="648"/>
      <c r="DW31" s="637">
        <v>0.2</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5575055</v>
      </c>
      <c r="S32" s="635"/>
      <c r="T32" s="635"/>
      <c r="U32" s="635"/>
      <c r="V32" s="635"/>
      <c r="W32" s="635"/>
      <c r="X32" s="635"/>
      <c r="Y32" s="636"/>
      <c r="Z32" s="672">
        <v>14.7</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303</v>
      </c>
      <c r="AX32" s="631" t="s">
        <v>304</v>
      </c>
      <c r="AY32" s="632"/>
      <c r="AZ32" s="632"/>
      <c r="BA32" s="632"/>
      <c r="BB32" s="632"/>
      <c r="BC32" s="632"/>
      <c r="BD32" s="632"/>
      <c r="BE32" s="632"/>
      <c r="BF32" s="633"/>
      <c r="BG32" s="700">
        <v>99.2</v>
      </c>
      <c r="BH32" s="647"/>
      <c r="BI32" s="647"/>
      <c r="BJ32" s="647"/>
      <c r="BK32" s="647"/>
      <c r="BL32" s="647"/>
      <c r="BM32" s="638">
        <v>97.7</v>
      </c>
      <c r="BN32" s="647"/>
      <c r="BO32" s="647"/>
      <c r="BP32" s="647"/>
      <c r="BQ32" s="670"/>
      <c r="BR32" s="700">
        <v>99.1</v>
      </c>
      <c r="BS32" s="647"/>
      <c r="BT32" s="647"/>
      <c r="BU32" s="647"/>
      <c r="BV32" s="647"/>
      <c r="BW32" s="647"/>
      <c r="BX32" s="638">
        <v>97.7</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45722</v>
      </c>
      <c r="S33" s="635"/>
      <c r="T33" s="635"/>
      <c r="U33" s="635"/>
      <c r="V33" s="635"/>
      <c r="W33" s="635"/>
      <c r="X33" s="635"/>
      <c r="Y33" s="636"/>
      <c r="Z33" s="672">
        <v>0.1</v>
      </c>
      <c r="AA33" s="672"/>
      <c r="AB33" s="672"/>
      <c r="AC33" s="672"/>
      <c r="AD33" s="673">
        <v>1561</v>
      </c>
      <c r="AE33" s="673"/>
      <c r="AF33" s="673"/>
      <c r="AG33" s="673"/>
      <c r="AH33" s="673"/>
      <c r="AI33" s="673"/>
      <c r="AJ33" s="673"/>
      <c r="AK33" s="673"/>
      <c r="AL33" s="637">
        <v>0</v>
      </c>
      <c r="AM33" s="638"/>
      <c r="AN33" s="638"/>
      <c r="AO33" s="674"/>
      <c r="AP33" s="677"/>
      <c r="AQ33" s="678"/>
      <c r="AR33" s="678"/>
      <c r="AS33" s="678"/>
      <c r="AT33" s="708"/>
      <c r="AU33" s="201"/>
      <c r="AV33" s="201"/>
      <c r="AW33" s="201"/>
      <c r="AX33" s="615" t="s">
        <v>307</v>
      </c>
      <c r="AY33" s="616"/>
      <c r="AZ33" s="616"/>
      <c r="BA33" s="616"/>
      <c r="BB33" s="616"/>
      <c r="BC33" s="616"/>
      <c r="BD33" s="616"/>
      <c r="BE33" s="616"/>
      <c r="BF33" s="617"/>
      <c r="BG33" s="695">
        <v>99.6</v>
      </c>
      <c r="BH33" s="619"/>
      <c r="BI33" s="619"/>
      <c r="BJ33" s="619"/>
      <c r="BK33" s="619"/>
      <c r="BL33" s="619"/>
      <c r="BM33" s="665">
        <v>99.2</v>
      </c>
      <c r="BN33" s="619"/>
      <c r="BO33" s="619"/>
      <c r="BP33" s="619"/>
      <c r="BQ33" s="682"/>
      <c r="BR33" s="695">
        <v>99.6</v>
      </c>
      <c r="BS33" s="619"/>
      <c r="BT33" s="619"/>
      <c r="BU33" s="619"/>
      <c r="BV33" s="619"/>
      <c r="BW33" s="619"/>
      <c r="BX33" s="665">
        <v>99.1</v>
      </c>
      <c r="BY33" s="619"/>
      <c r="BZ33" s="619"/>
      <c r="CA33" s="619"/>
      <c r="CB33" s="682"/>
      <c r="CD33" s="631" t="s">
        <v>308</v>
      </c>
      <c r="CE33" s="632"/>
      <c r="CF33" s="632"/>
      <c r="CG33" s="632"/>
      <c r="CH33" s="632"/>
      <c r="CI33" s="632"/>
      <c r="CJ33" s="632"/>
      <c r="CK33" s="632"/>
      <c r="CL33" s="632"/>
      <c r="CM33" s="632"/>
      <c r="CN33" s="632"/>
      <c r="CO33" s="632"/>
      <c r="CP33" s="632"/>
      <c r="CQ33" s="633"/>
      <c r="CR33" s="634">
        <v>13030842</v>
      </c>
      <c r="CS33" s="647"/>
      <c r="CT33" s="647"/>
      <c r="CU33" s="647"/>
      <c r="CV33" s="647"/>
      <c r="CW33" s="647"/>
      <c r="CX33" s="647"/>
      <c r="CY33" s="648"/>
      <c r="CZ33" s="637">
        <v>35.799999999999997</v>
      </c>
      <c r="DA33" s="649"/>
      <c r="DB33" s="649"/>
      <c r="DC33" s="650"/>
      <c r="DD33" s="640">
        <v>9900513</v>
      </c>
      <c r="DE33" s="647"/>
      <c r="DF33" s="647"/>
      <c r="DG33" s="647"/>
      <c r="DH33" s="647"/>
      <c r="DI33" s="647"/>
      <c r="DJ33" s="647"/>
      <c r="DK33" s="648"/>
      <c r="DL33" s="640">
        <v>7104381</v>
      </c>
      <c r="DM33" s="647"/>
      <c r="DN33" s="647"/>
      <c r="DO33" s="647"/>
      <c r="DP33" s="647"/>
      <c r="DQ33" s="647"/>
      <c r="DR33" s="647"/>
      <c r="DS33" s="647"/>
      <c r="DT33" s="647"/>
      <c r="DU33" s="647"/>
      <c r="DV33" s="648"/>
      <c r="DW33" s="637">
        <v>43.5</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14326</v>
      </c>
      <c r="S34" s="635"/>
      <c r="T34" s="635"/>
      <c r="U34" s="635"/>
      <c r="V34" s="635"/>
      <c r="W34" s="635"/>
      <c r="X34" s="635"/>
      <c r="Y34" s="636"/>
      <c r="Z34" s="672">
        <v>0</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310</v>
      </c>
      <c r="CE34" s="632"/>
      <c r="CF34" s="632"/>
      <c r="CG34" s="632"/>
      <c r="CH34" s="632"/>
      <c r="CI34" s="632"/>
      <c r="CJ34" s="632"/>
      <c r="CK34" s="632"/>
      <c r="CL34" s="632"/>
      <c r="CM34" s="632"/>
      <c r="CN34" s="632"/>
      <c r="CO34" s="632"/>
      <c r="CP34" s="632"/>
      <c r="CQ34" s="633"/>
      <c r="CR34" s="634">
        <v>4744789</v>
      </c>
      <c r="CS34" s="635"/>
      <c r="CT34" s="635"/>
      <c r="CU34" s="635"/>
      <c r="CV34" s="635"/>
      <c r="CW34" s="635"/>
      <c r="CX34" s="635"/>
      <c r="CY34" s="636"/>
      <c r="CZ34" s="637">
        <v>13</v>
      </c>
      <c r="DA34" s="649"/>
      <c r="DB34" s="649"/>
      <c r="DC34" s="650"/>
      <c r="DD34" s="640">
        <v>3307371</v>
      </c>
      <c r="DE34" s="635"/>
      <c r="DF34" s="635"/>
      <c r="DG34" s="635"/>
      <c r="DH34" s="635"/>
      <c r="DI34" s="635"/>
      <c r="DJ34" s="635"/>
      <c r="DK34" s="636"/>
      <c r="DL34" s="640">
        <v>3062312</v>
      </c>
      <c r="DM34" s="635"/>
      <c r="DN34" s="635"/>
      <c r="DO34" s="635"/>
      <c r="DP34" s="635"/>
      <c r="DQ34" s="635"/>
      <c r="DR34" s="635"/>
      <c r="DS34" s="635"/>
      <c r="DT34" s="635"/>
      <c r="DU34" s="635"/>
      <c r="DV34" s="636"/>
      <c r="DW34" s="637">
        <v>18.8</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1893621</v>
      </c>
      <c r="S35" s="635"/>
      <c r="T35" s="635"/>
      <c r="U35" s="635"/>
      <c r="V35" s="635"/>
      <c r="W35" s="635"/>
      <c r="X35" s="635"/>
      <c r="Y35" s="636"/>
      <c r="Z35" s="672">
        <v>5</v>
      </c>
      <c r="AA35" s="672"/>
      <c r="AB35" s="672"/>
      <c r="AC35" s="672"/>
      <c r="AD35" s="673" t="s">
        <v>122</v>
      </c>
      <c r="AE35" s="673"/>
      <c r="AF35" s="673"/>
      <c r="AG35" s="673"/>
      <c r="AH35" s="673"/>
      <c r="AI35" s="673"/>
      <c r="AJ35" s="673"/>
      <c r="AK35" s="673"/>
      <c r="AL35" s="637" t="s">
        <v>122</v>
      </c>
      <c r="AM35" s="638"/>
      <c r="AN35" s="638"/>
      <c r="AO35" s="674"/>
      <c r="AP35" s="204"/>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117792</v>
      </c>
      <c r="CS35" s="647"/>
      <c r="CT35" s="647"/>
      <c r="CU35" s="647"/>
      <c r="CV35" s="647"/>
      <c r="CW35" s="647"/>
      <c r="CX35" s="647"/>
      <c r="CY35" s="648"/>
      <c r="CZ35" s="637">
        <v>0.3</v>
      </c>
      <c r="DA35" s="649"/>
      <c r="DB35" s="649"/>
      <c r="DC35" s="650"/>
      <c r="DD35" s="640">
        <v>106959</v>
      </c>
      <c r="DE35" s="647"/>
      <c r="DF35" s="647"/>
      <c r="DG35" s="647"/>
      <c r="DH35" s="647"/>
      <c r="DI35" s="647"/>
      <c r="DJ35" s="647"/>
      <c r="DK35" s="648"/>
      <c r="DL35" s="640">
        <v>106959</v>
      </c>
      <c r="DM35" s="647"/>
      <c r="DN35" s="647"/>
      <c r="DO35" s="647"/>
      <c r="DP35" s="647"/>
      <c r="DQ35" s="647"/>
      <c r="DR35" s="647"/>
      <c r="DS35" s="647"/>
      <c r="DT35" s="647"/>
      <c r="DU35" s="647"/>
      <c r="DV35" s="648"/>
      <c r="DW35" s="637">
        <v>0.7</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923838</v>
      </c>
      <c r="S36" s="635"/>
      <c r="T36" s="635"/>
      <c r="U36" s="635"/>
      <c r="V36" s="635"/>
      <c r="W36" s="635"/>
      <c r="X36" s="635"/>
      <c r="Y36" s="636"/>
      <c r="Z36" s="672">
        <v>2.4</v>
      </c>
      <c r="AA36" s="672"/>
      <c r="AB36" s="672"/>
      <c r="AC36" s="672"/>
      <c r="AD36" s="673" t="s">
        <v>122</v>
      </c>
      <c r="AE36" s="673"/>
      <c r="AF36" s="673"/>
      <c r="AG36" s="673"/>
      <c r="AH36" s="673"/>
      <c r="AI36" s="673"/>
      <c r="AJ36" s="673"/>
      <c r="AK36" s="673"/>
      <c r="AL36" s="637" t="s">
        <v>122</v>
      </c>
      <c r="AM36" s="638"/>
      <c r="AN36" s="638"/>
      <c r="AO36" s="674"/>
      <c r="AP36" s="204"/>
      <c r="AQ36" s="683" t="s">
        <v>316</v>
      </c>
      <c r="AR36" s="684"/>
      <c r="AS36" s="684"/>
      <c r="AT36" s="684"/>
      <c r="AU36" s="684"/>
      <c r="AV36" s="684"/>
      <c r="AW36" s="684"/>
      <c r="AX36" s="684"/>
      <c r="AY36" s="685"/>
      <c r="AZ36" s="689">
        <v>4106189</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198205</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3408464</v>
      </c>
      <c r="CS36" s="635"/>
      <c r="CT36" s="635"/>
      <c r="CU36" s="635"/>
      <c r="CV36" s="635"/>
      <c r="CW36" s="635"/>
      <c r="CX36" s="635"/>
      <c r="CY36" s="636"/>
      <c r="CZ36" s="637">
        <v>9.4</v>
      </c>
      <c r="DA36" s="649"/>
      <c r="DB36" s="649"/>
      <c r="DC36" s="650"/>
      <c r="DD36" s="640">
        <v>2360351</v>
      </c>
      <c r="DE36" s="635"/>
      <c r="DF36" s="635"/>
      <c r="DG36" s="635"/>
      <c r="DH36" s="635"/>
      <c r="DI36" s="635"/>
      <c r="DJ36" s="635"/>
      <c r="DK36" s="636"/>
      <c r="DL36" s="640">
        <v>1741001</v>
      </c>
      <c r="DM36" s="635"/>
      <c r="DN36" s="635"/>
      <c r="DO36" s="635"/>
      <c r="DP36" s="635"/>
      <c r="DQ36" s="635"/>
      <c r="DR36" s="635"/>
      <c r="DS36" s="635"/>
      <c r="DT36" s="635"/>
      <c r="DU36" s="635"/>
      <c r="DV36" s="636"/>
      <c r="DW36" s="637">
        <v>10.7</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375431</v>
      </c>
      <c r="S37" s="635"/>
      <c r="T37" s="635"/>
      <c r="U37" s="635"/>
      <c r="V37" s="635"/>
      <c r="W37" s="635"/>
      <c r="X37" s="635"/>
      <c r="Y37" s="636"/>
      <c r="Z37" s="672">
        <v>1</v>
      </c>
      <c r="AA37" s="672"/>
      <c r="AB37" s="672"/>
      <c r="AC37" s="672"/>
      <c r="AD37" s="673">
        <v>34078</v>
      </c>
      <c r="AE37" s="673"/>
      <c r="AF37" s="673"/>
      <c r="AG37" s="673"/>
      <c r="AH37" s="673"/>
      <c r="AI37" s="673"/>
      <c r="AJ37" s="673"/>
      <c r="AK37" s="673"/>
      <c r="AL37" s="637">
        <v>0.2</v>
      </c>
      <c r="AM37" s="638"/>
      <c r="AN37" s="638"/>
      <c r="AO37" s="674"/>
      <c r="AQ37" s="667" t="s">
        <v>320</v>
      </c>
      <c r="AR37" s="668"/>
      <c r="AS37" s="668"/>
      <c r="AT37" s="668"/>
      <c r="AU37" s="668"/>
      <c r="AV37" s="668"/>
      <c r="AW37" s="668"/>
      <c r="AX37" s="668"/>
      <c r="AY37" s="669"/>
      <c r="AZ37" s="634">
        <v>787623</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-323928</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775544</v>
      </c>
      <c r="CS37" s="647"/>
      <c r="CT37" s="647"/>
      <c r="CU37" s="647"/>
      <c r="CV37" s="647"/>
      <c r="CW37" s="647"/>
      <c r="CX37" s="647"/>
      <c r="CY37" s="648"/>
      <c r="CZ37" s="637">
        <v>2.1</v>
      </c>
      <c r="DA37" s="649"/>
      <c r="DB37" s="649"/>
      <c r="DC37" s="650"/>
      <c r="DD37" s="640">
        <v>772297</v>
      </c>
      <c r="DE37" s="647"/>
      <c r="DF37" s="647"/>
      <c r="DG37" s="647"/>
      <c r="DH37" s="647"/>
      <c r="DI37" s="647"/>
      <c r="DJ37" s="647"/>
      <c r="DK37" s="648"/>
      <c r="DL37" s="640">
        <v>597032</v>
      </c>
      <c r="DM37" s="647"/>
      <c r="DN37" s="647"/>
      <c r="DO37" s="647"/>
      <c r="DP37" s="647"/>
      <c r="DQ37" s="647"/>
      <c r="DR37" s="647"/>
      <c r="DS37" s="647"/>
      <c r="DT37" s="647"/>
      <c r="DU37" s="647"/>
      <c r="DV37" s="648"/>
      <c r="DW37" s="637">
        <v>3.7</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v>824054</v>
      </c>
      <c r="S38" s="635"/>
      <c r="T38" s="635"/>
      <c r="U38" s="635"/>
      <c r="V38" s="635"/>
      <c r="W38" s="635"/>
      <c r="X38" s="635"/>
      <c r="Y38" s="636"/>
      <c r="Z38" s="672">
        <v>2.2000000000000002</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49347</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9103</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4056842</v>
      </c>
      <c r="CS38" s="635"/>
      <c r="CT38" s="635"/>
      <c r="CU38" s="635"/>
      <c r="CV38" s="635"/>
      <c r="CW38" s="635"/>
      <c r="CX38" s="635"/>
      <c r="CY38" s="636"/>
      <c r="CZ38" s="637">
        <v>11.1</v>
      </c>
      <c r="DA38" s="649"/>
      <c r="DB38" s="649"/>
      <c r="DC38" s="650"/>
      <c r="DD38" s="640">
        <v>3457983</v>
      </c>
      <c r="DE38" s="635"/>
      <c r="DF38" s="635"/>
      <c r="DG38" s="635"/>
      <c r="DH38" s="635"/>
      <c r="DI38" s="635"/>
      <c r="DJ38" s="635"/>
      <c r="DK38" s="636"/>
      <c r="DL38" s="640">
        <v>2194109</v>
      </c>
      <c r="DM38" s="635"/>
      <c r="DN38" s="635"/>
      <c r="DO38" s="635"/>
      <c r="DP38" s="635"/>
      <c r="DQ38" s="635"/>
      <c r="DR38" s="635"/>
      <c r="DS38" s="635"/>
      <c r="DT38" s="635"/>
      <c r="DU38" s="635"/>
      <c r="DV38" s="636"/>
      <c r="DW38" s="637">
        <v>13.4</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t="s">
        <v>122</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13851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702955</v>
      </c>
      <c r="CS39" s="647"/>
      <c r="CT39" s="647"/>
      <c r="CU39" s="647"/>
      <c r="CV39" s="647"/>
      <c r="CW39" s="647"/>
      <c r="CX39" s="647"/>
      <c r="CY39" s="648"/>
      <c r="CZ39" s="637">
        <v>1.9</v>
      </c>
      <c r="DA39" s="649"/>
      <c r="DB39" s="649"/>
      <c r="DC39" s="650"/>
      <c r="DD39" s="640">
        <v>667849</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v>76354</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5"/>
      <c r="BM40" s="632" t="s">
        <v>334</v>
      </c>
      <c r="BN40" s="632"/>
      <c r="BO40" s="632"/>
      <c r="BP40" s="632"/>
      <c r="BQ40" s="632"/>
      <c r="BR40" s="632"/>
      <c r="BS40" s="632"/>
      <c r="BT40" s="632"/>
      <c r="BU40" s="633"/>
      <c r="BV40" s="634">
        <v>103</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t="s">
        <v>122</v>
      </c>
      <c r="CS40" s="635"/>
      <c r="CT40" s="635"/>
      <c r="CU40" s="635"/>
      <c r="CV40" s="635"/>
      <c r="CW40" s="635"/>
      <c r="CX40" s="635"/>
      <c r="CY40" s="636"/>
      <c r="CZ40" s="637" t="s">
        <v>122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37842233</v>
      </c>
      <c r="S41" s="659"/>
      <c r="T41" s="659"/>
      <c r="U41" s="659"/>
      <c r="V41" s="659"/>
      <c r="W41" s="659"/>
      <c r="X41" s="659"/>
      <c r="Y41" s="662"/>
      <c r="Z41" s="663">
        <v>100</v>
      </c>
      <c r="AA41" s="663"/>
      <c r="AB41" s="663"/>
      <c r="AC41" s="663"/>
      <c r="AD41" s="664">
        <v>16247232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1027679</v>
      </c>
      <c r="BA41" s="635"/>
      <c r="BB41" s="635"/>
      <c r="BC41" s="635"/>
      <c r="BD41" s="647"/>
      <c r="BE41" s="647"/>
      <c r="BF41" s="670"/>
      <c r="BG41" s="675"/>
      <c r="BH41" s="676"/>
      <c r="BI41" s="676"/>
      <c r="BJ41" s="676"/>
      <c r="BK41" s="676"/>
      <c r="BL41" s="205"/>
      <c r="BM41" s="632" t="s">
        <v>338</v>
      </c>
      <c r="BN41" s="632"/>
      <c r="BO41" s="632"/>
      <c r="BP41" s="632"/>
      <c r="BQ41" s="632"/>
      <c r="BR41" s="632"/>
      <c r="BS41" s="632"/>
      <c r="BT41" s="632"/>
      <c r="BU41" s="633"/>
      <c r="BV41" s="634" t="s">
        <v>122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2241540</v>
      </c>
      <c r="BA42" s="659"/>
      <c r="BB42" s="659"/>
      <c r="BC42" s="659"/>
      <c r="BD42" s="619"/>
      <c r="BE42" s="619"/>
      <c r="BF42" s="682"/>
      <c r="BG42" s="677"/>
      <c r="BH42" s="678"/>
      <c r="BI42" s="678"/>
      <c r="BJ42" s="678"/>
      <c r="BK42" s="678"/>
      <c r="BL42" s="206"/>
      <c r="BM42" s="616" t="s">
        <v>341</v>
      </c>
      <c r="BN42" s="616"/>
      <c r="BO42" s="616"/>
      <c r="BP42" s="616"/>
      <c r="BQ42" s="616"/>
      <c r="BR42" s="616"/>
      <c r="BS42" s="616"/>
      <c r="BT42" s="616"/>
      <c r="BU42" s="617"/>
      <c r="BV42" s="618">
        <v>364</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4884957</v>
      </c>
      <c r="CS42" s="647"/>
      <c r="CT42" s="647"/>
      <c r="CU42" s="647"/>
      <c r="CV42" s="647"/>
      <c r="CW42" s="647"/>
      <c r="CX42" s="647"/>
      <c r="CY42" s="648"/>
      <c r="CZ42" s="637">
        <v>13.4</v>
      </c>
      <c r="DA42" s="649"/>
      <c r="DB42" s="649"/>
      <c r="DC42" s="650"/>
      <c r="DD42" s="640">
        <v>504988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77291</v>
      </c>
      <c r="CS43" s="647"/>
      <c r="CT43" s="647"/>
      <c r="CU43" s="647"/>
      <c r="CV43" s="647"/>
      <c r="CW43" s="647"/>
      <c r="CX43" s="647"/>
      <c r="CY43" s="648"/>
      <c r="CZ43" s="637">
        <v>0.2</v>
      </c>
      <c r="DA43" s="649"/>
      <c r="DB43" s="649"/>
      <c r="DC43" s="650"/>
      <c r="DD43" s="640">
        <v>77291</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4884957</v>
      </c>
      <c r="CS44" s="635"/>
      <c r="CT44" s="635"/>
      <c r="CU44" s="635"/>
      <c r="CV44" s="635"/>
      <c r="CW44" s="635"/>
      <c r="CX44" s="635"/>
      <c r="CY44" s="636"/>
      <c r="CZ44" s="637">
        <v>13.4</v>
      </c>
      <c r="DA44" s="638"/>
      <c r="DB44" s="638"/>
      <c r="DC44" s="639"/>
      <c r="DD44" s="640">
        <v>504988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3887849</v>
      </c>
      <c r="CS45" s="647"/>
      <c r="CT45" s="647"/>
      <c r="CU45" s="647"/>
      <c r="CV45" s="647"/>
      <c r="CW45" s="647"/>
      <c r="CX45" s="647"/>
      <c r="CY45" s="648"/>
      <c r="CZ45" s="637">
        <v>10.7</v>
      </c>
      <c r="DA45" s="649"/>
      <c r="DB45" s="649"/>
      <c r="DC45" s="650"/>
      <c r="DD45" s="640">
        <v>29811</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997108</v>
      </c>
      <c r="CS46" s="635"/>
      <c r="CT46" s="635"/>
      <c r="CU46" s="635"/>
      <c r="CV46" s="635"/>
      <c r="CW46" s="635"/>
      <c r="CX46" s="635"/>
      <c r="CY46" s="636"/>
      <c r="CZ46" s="637">
        <v>2.7</v>
      </c>
      <c r="DA46" s="638"/>
      <c r="DB46" s="638"/>
      <c r="DC46" s="639"/>
      <c r="DD46" s="640">
        <v>475177</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36394460</v>
      </c>
      <c r="CS49" s="619"/>
      <c r="CT49" s="619"/>
      <c r="CU49" s="619"/>
      <c r="CV49" s="619"/>
      <c r="CW49" s="619"/>
      <c r="CX49" s="619"/>
      <c r="CY49" s="620"/>
      <c r="CZ49" s="621">
        <v>100</v>
      </c>
      <c r="DA49" s="622"/>
      <c r="DB49" s="622"/>
      <c r="DC49" s="623"/>
      <c r="DD49" s="624">
        <v>19981680</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UDxUwTEQjf1uBXZLqu4LoW3XhrsB4co0uBw4Y2z1XT346xm8q+eIYTRNDSmcn498Ld4fSxOezjdI6bs13yYtXQ==" saltValue="2U8Xh7Zs3/YSc49HuO/iZ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375</v>
      </c>
      <c r="C7" s="1061"/>
      <c r="D7" s="1061"/>
      <c r="E7" s="1061"/>
      <c r="F7" s="1061"/>
      <c r="G7" s="1061"/>
      <c r="H7" s="1061"/>
      <c r="I7" s="1061"/>
      <c r="J7" s="1061"/>
      <c r="K7" s="1061"/>
      <c r="L7" s="1061"/>
      <c r="M7" s="1061"/>
      <c r="N7" s="1061"/>
      <c r="O7" s="1061"/>
      <c r="P7" s="1062"/>
      <c r="Q7" s="1115">
        <v>37749</v>
      </c>
      <c r="R7" s="1116"/>
      <c r="S7" s="1116"/>
      <c r="T7" s="1116"/>
      <c r="U7" s="1116"/>
      <c r="V7" s="1116">
        <v>36301</v>
      </c>
      <c r="W7" s="1116"/>
      <c r="X7" s="1116"/>
      <c r="Y7" s="1116"/>
      <c r="Z7" s="1116"/>
      <c r="AA7" s="1116">
        <v>1448</v>
      </c>
      <c r="AB7" s="1116"/>
      <c r="AC7" s="1116"/>
      <c r="AD7" s="1116"/>
      <c r="AE7" s="1117"/>
      <c r="AF7" s="1118">
        <v>1382</v>
      </c>
      <c r="AG7" s="1119"/>
      <c r="AH7" s="1119"/>
      <c r="AI7" s="1119"/>
      <c r="AJ7" s="1120"/>
      <c r="AK7" s="1121">
        <v>1894</v>
      </c>
      <c r="AL7" s="1122"/>
      <c r="AM7" s="1122"/>
      <c r="AN7" s="1122"/>
      <c r="AO7" s="1122"/>
      <c r="AP7" s="1122">
        <v>12705</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t="s">
        <v>550</v>
      </c>
      <c r="BS7" s="1112" t="s">
        <v>549</v>
      </c>
      <c r="BT7" s="1113"/>
      <c r="BU7" s="1113"/>
      <c r="BV7" s="1113"/>
      <c r="BW7" s="1113"/>
      <c r="BX7" s="1113"/>
      <c r="BY7" s="1113"/>
      <c r="BZ7" s="1113"/>
      <c r="CA7" s="1113"/>
      <c r="CB7" s="1113"/>
      <c r="CC7" s="1113"/>
      <c r="CD7" s="1113"/>
      <c r="CE7" s="1113"/>
      <c r="CF7" s="1113"/>
      <c r="CG7" s="1125"/>
      <c r="CH7" s="1109">
        <v>2</v>
      </c>
      <c r="CI7" s="1110"/>
      <c r="CJ7" s="1110"/>
      <c r="CK7" s="1110"/>
      <c r="CL7" s="1111"/>
      <c r="CM7" s="1109">
        <v>35</v>
      </c>
      <c r="CN7" s="1110"/>
      <c r="CO7" s="1110"/>
      <c r="CP7" s="1110"/>
      <c r="CQ7" s="1111"/>
      <c r="CR7" s="1109">
        <v>5</v>
      </c>
      <c r="CS7" s="1110"/>
      <c r="CT7" s="1110"/>
      <c r="CU7" s="1110"/>
      <c r="CV7" s="1111"/>
      <c r="CW7" s="1109" t="s">
        <v>561</v>
      </c>
      <c r="CX7" s="1110"/>
      <c r="CY7" s="1110"/>
      <c r="CZ7" s="1110"/>
      <c r="DA7" s="1111"/>
      <c r="DB7" s="1109">
        <v>944</v>
      </c>
      <c r="DC7" s="1110"/>
      <c r="DD7" s="1110"/>
      <c r="DE7" s="1110"/>
      <c r="DF7" s="1111"/>
      <c r="DG7" s="1109" t="s">
        <v>561</v>
      </c>
      <c r="DH7" s="1110"/>
      <c r="DI7" s="1110"/>
      <c r="DJ7" s="1110"/>
      <c r="DK7" s="1111"/>
      <c r="DL7" s="1109" t="s">
        <v>561</v>
      </c>
      <c r="DM7" s="1110"/>
      <c r="DN7" s="1110"/>
      <c r="DO7" s="1110"/>
      <c r="DP7" s="1111"/>
      <c r="DQ7" s="1109" t="s">
        <v>561</v>
      </c>
      <c r="DR7" s="1110"/>
      <c r="DS7" s="1110"/>
      <c r="DT7" s="1110"/>
      <c r="DU7" s="1111"/>
      <c r="DV7" s="1112"/>
      <c r="DW7" s="1113"/>
      <c r="DX7" s="1113"/>
      <c r="DY7" s="1113"/>
      <c r="DZ7" s="1114"/>
      <c r="EA7" s="216"/>
    </row>
    <row r="8" spans="1:131" s="217" customFormat="1" ht="26.25" customHeight="1" x14ac:dyDescent="0.2">
      <c r="A8" s="220">
        <v>2</v>
      </c>
      <c r="B8" s="1043" t="s">
        <v>376</v>
      </c>
      <c r="C8" s="1044"/>
      <c r="D8" s="1044"/>
      <c r="E8" s="1044"/>
      <c r="F8" s="1044"/>
      <c r="G8" s="1044"/>
      <c r="H8" s="1044"/>
      <c r="I8" s="1044"/>
      <c r="J8" s="1044"/>
      <c r="K8" s="1044"/>
      <c r="L8" s="1044"/>
      <c r="M8" s="1044"/>
      <c r="N8" s="1044"/>
      <c r="O8" s="1044"/>
      <c r="P8" s="1045"/>
      <c r="Q8" s="1051">
        <v>115</v>
      </c>
      <c r="R8" s="1052"/>
      <c r="S8" s="1052"/>
      <c r="T8" s="1052"/>
      <c r="U8" s="1052"/>
      <c r="V8" s="1052">
        <v>115</v>
      </c>
      <c r="W8" s="1052"/>
      <c r="X8" s="1052"/>
      <c r="Y8" s="1052"/>
      <c r="Z8" s="1052"/>
      <c r="AA8" s="1052" t="s">
        <v>561</v>
      </c>
      <c r="AB8" s="1052"/>
      <c r="AC8" s="1052"/>
      <c r="AD8" s="1052"/>
      <c r="AE8" s="1053"/>
      <c r="AF8" s="1048" t="s">
        <v>122</v>
      </c>
      <c r="AG8" s="1049"/>
      <c r="AH8" s="1049"/>
      <c r="AI8" s="1049"/>
      <c r="AJ8" s="1050"/>
      <c r="AK8" s="1093">
        <v>21</v>
      </c>
      <c r="AL8" s="1094"/>
      <c r="AM8" s="1094"/>
      <c r="AN8" s="1094"/>
      <c r="AO8" s="1094"/>
      <c r="AP8" s="1094" t="s">
        <v>561</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37864</v>
      </c>
      <c r="R23" s="1074"/>
      <c r="S23" s="1074"/>
      <c r="T23" s="1074"/>
      <c r="U23" s="1074"/>
      <c r="V23" s="1074">
        <v>36416</v>
      </c>
      <c r="W23" s="1074"/>
      <c r="X23" s="1074"/>
      <c r="Y23" s="1074"/>
      <c r="Z23" s="1074"/>
      <c r="AA23" s="1074">
        <v>1448</v>
      </c>
      <c r="AB23" s="1074"/>
      <c r="AC23" s="1074"/>
      <c r="AD23" s="1074"/>
      <c r="AE23" s="1081"/>
      <c r="AF23" s="1082">
        <v>1382</v>
      </c>
      <c r="AG23" s="1074"/>
      <c r="AH23" s="1074"/>
      <c r="AI23" s="1074"/>
      <c r="AJ23" s="1083"/>
      <c r="AK23" s="1084"/>
      <c r="AL23" s="1085"/>
      <c r="AM23" s="1085"/>
      <c r="AN23" s="1085"/>
      <c r="AO23" s="1085"/>
      <c r="AP23" s="1074">
        <v>12705</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365</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7919</v>
      </c>
      <c r="R28" s="1064"/>
      <c r="S28" s="1064"/>
      <c r="T28" s="1064"/>
      <c r="U28" s="1064"/>
      <c r="V28" s="1064">
        <v>7721</v>
      </c>
      <c r="W28" s="1064"/>
      <c r="X28" s="1064"/>
      <c r="Y28" s="1064"/>
      <c r="Z28" s="1064"/>
      <c r="AA28" s="1064">
        <v>198</v>
      </c>
      <c r="AB28" s="1064"/>
      <c r="AC28" s="1064"/>
      <c r="AD28" s="1064"/>
      <c r="AE28" s="1065"/>
      <c r="AF28" s="1066">
        <v>198</v>
      </c>
      <c r="AG28" s="1064"/>
      <c r="AH28" s="1064"/>
      <c r="AI28" s="1064"/>
      <c r="AJ28" s="1067"/>
      <c r="AK28" s="1055">
        <v>1028</v>
      </c>
      <c r="AL28" s="1056"/>
      <c r="AM28" s="1056"/>
      <c r="AN28" s="1056"/>
      <c r="AO28" s="1056"/>
      <c r="AP28" s="1056" t="s">
        <v>490</v>
      </c>
      <c r="AQ28" s="1056"/>
      <c r="AR28" s="1056"/>
      <c r="AS28" s="1056"/>
      <c r="AT28" s="1056"/>
      <c r="AU28" s="1056" t="s">
        <v>490</v>
      </c>
      <c r="AV28" s="1056"/>
      <c r="AW28" s="1056"/>
      <c r="AX28" s="1056"/>
      <c r="AY28" s="1056"/>
      <c r="AZ28" s="1057" t="s">
        <v>490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6195</v>
      </c>
      <c r="R29" s="1052"/>
      <c r="S29" s="1052"/>
      <c r="T29" s="1052"/>
      <c r="U29" s="1052"/>
      <c r="V29" s="1052">
        <v>6116</v>
      </c>
      <c r="W29" s="1052"/>
      <c r="X29" s="1052"/>
      <c r="Y29" s="1052"/>
      <c r="Z29" s="1052"/>
      <c r="AA29" s="1052">
        <v>79</v>
      </c>
      <c r="AB29" s="1052"/>
      <c r="AC29" s="1052"/>
      <c r="AD29" s="1052"/>
      <c r="AE29" s="1053"/>
      <c r="AF29" s="1048">
        <v>79</v>
      </c>
      <c r="AG29" s="1049"/>
      <c r="AH29" s="1049"/>
      <c r="AI29" s="1049"/>
      <c r="AJ29" s="1050"/>
      <c r="AK29" s="993">
        <v>1286</v>
      </c>
      <c r="AL29" s="984"/>
      <c r="AM29" s="984"/>
      <c r="AN29" s="984"/>
      <c r="AO29" s="984"/>
      <c r="AP29" s="984" t="s">
        <v>490</v>
      </c>
      <c r="AQ29" s="984"/>
      <c r="AR29" s="984"/>
      <c r="AS29" s="984"/>
      <c r="AT29" s="984"/>
      <c r="AU29" s="984" t="s">
        <v>490</v>
      </c>
      <c r="AV29" s="984"/>
      <c r="AW29" s="984"/>
      <c r="AX29" s="984"/>
      <c r="AY29" s="984"/>
      <c r="AZ29" s="1054" t="s">
        <v>490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2066</v>
      </c>
      <c r="R30" s="1052"/>
      <c r="S30" s="1052"/>
      <c r="T30" s="1052"/>
      <c r="U30" s="1052"/>
      <c r="V30" s="1052">
        <v>1985</v>
      </c>
      <c r="W30" s="1052"/>
      <c r="X30" s="1052"/>
      <c r="Y30" s="1052"/>
      <c r="Z30" s="1052"/>
      <c r="AA30" s="1052">
        <v>81</v>
      </c>
      <c r="AB30" s="1052"/>
      <c r="AC30" s="1052"/>
      <c r="AD30" s="1052"/>
      <c r="AE30" s="1053"/>
      <c r="AF30" s="1048">
        <v>81</v>
      </c>
      <c r="AG30" s="1049"/>
      <c r="AH30" s="1049"/>
      <c r="AI30" s="1049"/>
      <c r="AJ30" s="1050"/>
      <c r="AK30" s="993">
        <v>1042</v>
      </c>
      <c r="AL30" s="984"/>
      <c r="AM30" s="984"/>
      <c r="AN30" s="984"/>
      <c r="AO30" s="984"/>
      <c r="AP30" s="984" t="s">
        <v>490</v>
      </c>
      <c r="AQ30" s="984"/>
      <c r="AR30" s="984"/>
      <c r="AS30" s="984"/>
      <c r="AT30" s="984"/>
      <c r="AU30" s="984" t="s">
        <v>490</v>
      </c>
      <c r="AV30" s="984"/>
      <c r="AW30" s="984"/>
      <c r="AX30" s="984"/>
      <c r="AY30" s="984"/>
      <c r="AZ30" s="1054" t="s">
        <v>490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1286</v>
      </c>
      <c r="R31" s="1052"/>
      <c r="S31" s="1052"/>
      <c r="T31" s="1052"/>
      <c r="U31" s="1052"/>
      <c r="V31" s="1052">
        <v>1222</v>
      </c>
      <c r="W31" s="1052"/>
      <c r="X31" s="1052"/>
      <c r="Y31" s="1052"/>
      <c r="Z31" s="1052"/>
      <c r="AA31" s="1052">
        <v>64</v>
      </c>
      <c r="AB31" s="1052"/>
      <c r="AC31" s="1052"/>
      <c r="AD31" s="1052"/>
      <c r="AE31" s="1053"/>
      <c r="AF31" s="1048">
        <v>1023</v>
      </c>
      <c r="AG31" s="1049"/>
      <c r="AH31" s="1049"/>
      <c r="AI31" s="1049"/>
      <c r="AJ31" s="1050"/>
      <c r="AK31" s="993">
        <v>49</v>
      </c>
      <c r="AL31" s="984"/>
      <c r="AM31" s="984"/>
      <c r="AN31" s="984"/>
      <c r="AO31" s="984"/>
      <c r="AP31" s="984">
        <v>1949</v>
      </c>
      <c r="AQ31" s="984"/>
      <c r="AR31" s="984"/>
      <c r="AS31" s="984"/>
      <c r="AT31" s="984"/>
      <c r="AU31" s="984">
        <v>643</v>
      </c>
      <c r="AV31" s="984"/>
      <c r="AW31" s="984"/>
      <c r="AX31" s="984"/>
      <c r="AY31" s="984"/>
      <c r="AZ31" s="1054" t="s">
        <v>490</v>
      </c>
      <c r="BA31" s="1054"/>
      <c r="BB31" s="1054"/>
      <c r="BC31" s="1054"/>
      <c r="BD31" s="1054"/>
      <c r="BE31" s="985" t="s">
        <v>394</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395</v>
      </c>
      <c r="C32" s="1044"/>
      <c r="D32" s="1044"/>
      <c r="E32" s="1044"/>
      <c r="F32" s="1044"/>
      <c r="G32" s="1044"/>
      <c r="H32" s="1044"/>
      <c r="I32" s="1044"/>
      <c r="J32" s="1044"/>
      <c r="K32" s="1044"/>
      <c r="L32" s="1044"/>
      <c r="M32" s="1044"/>
      <c r="N32" s="1044"/>
      <c r="O32" s="1044"/>
      <c r="P32" s="1045"/>
      <c r="Q32" s="1051">
        <v>1537</v>
      </c>
      <c r="R32" s="1052"/>
      <c r="S32" s="1052"/>
      <c r="T32" s="1052"/>
      <c r="U32" s="1052"/>
      <c r="V32" s="1052">
        <v>1477</v>
      </c>
      <c r="W32" s="1052"/>
      <c r="X32" s="1052"/>
      <c r="Y32" s="1052"/>
      <c r="Z32" s="1052"/>
      <c r="AA32" s="1052">
        <v>60</v>
      </c>
      <c r="AB32" s="1052"/>
      <c r="AC32" s="1052"/>
      <c r="AD32" s="1052"/>
      <c r="AE32" s="1053"/>
      <c r="AF32" s="1048" t="s">
        <v>122</v>
      </c>
      <c r="AG32" s="1049"/>
      <c r="AH32" s="1049"/>
      <c r="AI32" s="1049"/>
      <c r="AJ32" s="1050"/>
      <c r="AK32" s="993">
        <v>788</v>
      </c>
      <c r="AL32" s="984"/>
      <c r="AM32" s="984"/>
      <c r="AN32" s="984"/>
      <c r="AO32" s="984"/>
      <c r="AP32" s="984">
        <v>1325</v>
      </c>
      <c r="AQ32" s="984"/>
      <c r="AR32" s="984"/>
      <c r="AS32" s="984"/>
      <c r="AT32" s="984"/>
      <c r="AU32" s="984">
        <v>1165</v>
      </c>
      <c r="AV32" s="984"/>
      <c r="AW32" s="984"/>
      <c r="AX32" s="984"/>
      <c r="AY32" s="984"/>
      <c r="AZ32" s="1054"/>
      <c r="BA32" s="1054"/>
      <c r="BB32" s="1054"/>
      <c r="BC32" s="1054"/>
      <c r="BD32" s="1054"/>
      <c r="BE32" s="985" t="s">
        <v>396</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c r="C33" s="1044"/>
      <c r="D33" s="1044"/>
      <c r="E33" s="1044"/>
      <c r="F33" s="1044"/>
      <c r="G33" s="1044"/>
      <c r="H33" s="1044"/>
      <c r="I33" s="1044"/>
      <c r="J33" s="1044"/>
      <c r="K33" s="1044"/>
      <c r="L33" s="1044"/>
      <c r="M33" s="1044"/>
      <c r="N33" s="1044"/>
      <c r="O33" s="1044"/>
      <c r="P33" s="1045"/>
      <c r="Q33" s="1051"/>
      <c r="R33" s="1052"/>
      <c r="S33" s="1052"/>
      <c r="T33" s="1052"/>
      <c r="U33" s="1052"/>
      <c r="V33" s="1052"/>
      <c r="W33" s="1052"/>
      <c r="X33" s="1052"/>
      <c r="Y33" s="1052"/>
      <c r="Z33" s="1052"/>
      <c r="AA33" s="1052"/>
      <c r="AB33" s="1052"/>
      <c r="AC33" s="1052"/>
      <c r="AD33" s="1052"/>
      <c r="AE33" s="1053"/>
      <c r="AF33" s="1048"/>
      <c r="AG33" s="1049"/>
      <c r="AH33" s="1049"/>
      <c r="AI33" s="1049"/>
      <c r="AJ33" s="1050"/>
      <c r="AK33" s="993"/>
      <c r="AL33" s="984"/>
      <c r="AM33" s="984"/>
      <c r="AN33" s="984"/>
      <c r="AO33" s="984"/>
      <c r="AP33" s="984"/>
      <c r="AQ33" s="984"/>
      <c r="AR33" s="984"/>
      <c r="AS33" s="984"/>
      <c r="AT33" s="984"/>
      <c r="AU33" s="984"/>
      <c r="AV33" s="984"/>
      <c r="AW33" s="984"/>
      <c r="AX33" s="984"/>
      <c r="AY33" s="984"/>
      <c r="AZ33" s="1054"/>
      <c r="BA33" s="1054"/>
      <c r="BB33" s="1054"/>
      <c r="BC33" s="1054"/>
      <c r="BD33" s="1054"/>
      <c r="BE33" s="985"/>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1381</v>
      </c>
      <c r="AG63" s="972"/>
      <c r="AH63" s="972"/>
      <c r="AI63" s="972"/>
      <c r="AJ63" s="1035"/>
      <c r="AK63" s="1036"/>
      <c r="AL63" s="976"/>
      <c r="AM63" s="976"/>
      <c r="AN63" s="976"/>
      <c r="AO63" s="976"/>
      <c r="AP63" s="972">
        <v>3274</v>
      </c>
      <c r="AQ63" s="972"/>
      <c r="AR63" s="972"/>
      <c r="AS63" s="972"/>
      <c r="AT63" s="972"/>
      <c r="AU63" s="972">
        <v>1808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365</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551</v>
      </c>
      <c r="C68" s="999"/>
      <c r="D68" s="999"/>
      <c r="E68" s="999"/>
      <c r="F68" s="999"/>
      <c r="G68" s="999"/>
      <c r="H68" s="999"/>
      <c r="I68" s="999"/>
      <c r="J68" s="999"/>
      <c r="K68" s="999"/>
      <c r="L68" s="999"/>
      <c r="M68" s="999"/>
      <c r="N68" s="999"/>
      <c r="O68" s="999"/>
      <c r="P68" s="1000"/>
      <c r="Q68" s="1001">
        <v>11048</v>
      </c>
      <c r="R68" s="995">
        <v>6933</v>
      </c>
      <c r="S68" s="995">
        <v>6933</v>
      </c>
      <c r="T68" s="995">
        <v>6933</v>
      </c>
      <c r="U68" s="995">
        <v>6933</v>
      </c>
      <c r="V68" s="995">
        <v>10962</v>
      </c>
      <c r="W68" s="995">
        <v>6850</v>
      </c>
      <c r="X68" s="995">
        <v>6850</v>
      </c>
      <c r="Y68" s="995">
        <v>6850</v>
      </c>
      <c r="Z68" s="995">
        <v>6850</v>
      </c>
      <c r="AA68" s="995">
        <v>86</v>
      </c>
      <c r="AB68" s="995">
        <v>82</v>
      </c>
      <c r="AC68" s="995">
        <v>82</v>
      </c>
      <c r="AD68" s="995">
        <v>82</v>
      </c>
      <c r="AE68" s="995">
        <v>82</v>
      </c>
      <c r="AF68" s="995">
        <v>86</v>
      </c>
      <c r="AG68" s="995">
        <v>82</v>
      </c>
      <c r="AH68" s="995">
        <v>82</v>
      </c>
      <c r="AI68" s="995">
        <v>82</v>
      </c>
      <c r="AJ68" s="995">
        <v>82</v>
      </c>
      <c r="AK68" s="995">
        <v>4624</v>
      </c>
      <c r="AL68" s="995">
        <v>2485</v>
      </c>
      <c r="AM68" s="995">
        <v>2485</v>
      </c>
      <c r="AN68" s="995">
        <v>2485</v>
      </c>
      <c r="AO68" s="995">
        <v>2485</v>
      </c>
      <c r="AP68" s="995" t="s">
        <v>490</v>
      </c>
      <c r="AQ68" s="995"/>
      <c r="AR68" s="995"/>
      <c r="AS68" s="995"/>
      <c r="AT68" s="995"/>
      <c r="AU68" s="995" t="s">
        <v>490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552</v>
      </c>
      <c r="C69" s="988"/>
      <c r="D69" s="988"/>
      <c r="E69" s="988"/>
      <c r="F69" s="988"/>
      <c r="G69" s="988"/>
      <c r="H69" s="988"/>
      <c r="I69" s="988"/>
      <c r="J69" s="988"/>
      <c r="K69" s="988"/>
      <c r="L69" s="988"/>
      <c r="M69" s="988"/>
      <c r="N69" s="988"/>
      <c r="O69" s="988"/>
      <c r="P69" s="989"/>
      <c r="Q69" s="990">
        <v>1656633</v>
      </c>
      <c r="R69" s="984">
        <v>1385861</v>
      </c>
      <c r="S69" s="984">
        <v>1385861</v>
      </c>
      <c r="T69" s="984">
        <v>1385861</v>
      </c>
      <c r="U69" s="984">
        <v>1385861</v>
      </c>
      <c r="V69" s="984">
        <v>1631442</v>
      </c>
      <c r="W69" s="984">
        <v>1346246</v>
      </c>
      <c r="X69" s="984">
        <v>1346246</v>
      </c>
      <c r="Y69" s="984">
        <v>1346246</v>
      </c>
      <c r="Z69" s="984">
        <v>1346246</v>
      </c>
      <c r="AA69" s="984">
        <v>25191</v>
      </c>
      <c r="AB69" s="984">
        <v>39615</v>
      </c>
      <c r="AC69" s="984">
        <v>39615</v>
      </c>
      <c r="AD69" s="984">
        <v>39615</v>
      </c>
      <c r="AE69" s="984">
        <v>39615</v>
      </c>
      <c r="AF69" s="984">
        <v>25191</v>
      </c>
      <c r="AG69" s="984">
        <v>39615</v>
      </c>
      <c r="AH69" s="984">
        <v>39615</v>
      </c>
      <c r="AI69" s="984">
        <v>39615</v>
      </c>
      <c r="AJ69" s="984">
        <v>39615</v>
      </c>
      <c r="AK69" s="984">
        <v>23240</v>
      </c>
      <c r="AL69" s="984"/>
      <c r="AM69" s="984"/>
      <c r="AN69" s="984"/>
      <c r="AO69" s="984"/>
      <c r="AP69" s="984" t="s">
        <v>490</v>
      </c>
      <c r="AQ69" s="984"/>
      <c r="AR69" s="984"/>
      <c r="AS69" s="984"/>
      <c r="AT69" s="984"/>
      <c r="AU69" s="984" t="s">
        <v>490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553</v>
      </c>
      <c r="C70" s="988"/>
      <c r="D70" s="988"/>
      <c r="E70" s="988"/>
      <c r="F70" s="988"/>
      <c r="G70" s="988"/>
      <c r="H70" s="988"/>
      <c r="I70" s="988"/>
      <c r="J70" s="988"/>
      <c r="K70" s="988"/>
      <c r="L70" s="988"/>
      <c r="M70" s="988"/>
      <c r="N70" s="988"/>
      <c r="O70" s="988"/>
      <c r="P70" s="989"/>
      <c r="Q70" s="990">
        <v>9388</v>
      </c>
      <c r="R70" s="984"/>
      <c r="S70" s="984"/>
      <c r="T70" s="984"/>
      <c r="U70" s="984"/>
      <c r="V70" s="984">
        <v>9097</v>
      </c>
      <c r="W70" s="984"/>
      <c r="X70" s="984"/>
      <c r="Y70" s="984"/>
      <c r="Z70" s="984"/>
      <c r="AA70" s="984">
        <v>291</v>
      </c>
      <c r="AB70" s="984"/>
      <c r="AC70" s="984"/>
      <c r="AD70" s="984"/>
      <c r="AE70" s="984"/>
      <c r="AF70" s="984">
        <v>291</v>
      </c>
      <c r="AG70" s="984"/>
      <c r="AH70" s="984"/>
      <c r="AI70" s="984"/>
      <c r="AJ70" s="984"/>
      <c r="AK70" s="984" t="s">
        <v>490</v>
      </c>
      <c r="AL70" s="984"/>
      <c r="AM70" s="984"/>
      <c r="AN70" s="984"/>
      <c r="AO70" s="984"/>
      <c r="AP70" s="984">
        <v>125</v>
      </c>
      <c r="AQ70" s="984"/>
      <c r="AR70" s="984"/>
      <c r="AS70" s="984"/>
      <c r="AT70" s="984"/>
      <c r="AU70" s="984">
        <v>3</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554</v>
      </c>
      <c r="C71" s="988"/>
      <c r="D71" s="988"/>
      <c r="E71" s="988"/>
      <c r="F71" s="988"/>
      <c r="G71" s="988"/>
      <c r="H71" s="988"/>
      <c r="I71" s="988"/>
      <c r="J71" s="988"/>
      <c r="K71" s="988"/>
      <c r="L71" s="988"/>
      <c r="M71" s="988"/>
      <c r="N71" s="988"/>
      <c r="O71" s="988"/>
      <c r="P71" s="989"/>
      <c r="Q71" s="990">
        <v>414</v>
      </c>
      <c r="R71" s="984"/>
      <c r="S71" s="984"/>
      <c r="T71" s="984"/>
      <c r="U71" s="984"/>
      <c r="V71" s="984">
        <v>395</v>
      </c>
      <c r="W71" s="984"/>
      <c r="X71" s="984"/>
      <c r="Y71" s="984"/>
      <c r="Z71" s="984"/>
      <c r="AA71" s="984">
        <v>19</v>
      </c>
      <c r="AB71" s="984"/>
      <c r="AC71" s="984"/>
      <c r="AD71" s="984"/>
      <c r="AE71" s="984"/>
      <c r="AF71" s="984">
        <v>19</v>
      </c>
      <c r="AG71" s="984"/>
      <c r="AH71" s="984"/>
      <c r="AI71" s="984"/>
      <c r="AJ71" s="984"/>
      <c r="AK71" s="984" t="s">
        <v>490</v>
      </c>
      <c r="AL71" s="984"/>
      <c r="AM71" s="984"/>
      <c r="AN71" s="984"/>
      <c r="AO71" s="984"/>
      <c r="AP71" s="984" t="s">
        <v>490</v>
      </c>
      <c r="AQ71" s="984"/>
      <c r="AR71" s="984"/>
      <c r="AS71" s="984"/>
      <c r="AT71" s="984"/>
      <c r="AU71" s="984" t="s">
        <v>490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555</v>
      </c>
      <c r="C72" s="988"/>
      <c r="D72" s="988"/>
      <c r="E72" s="988"/>
      <c r="F72" s="988"/>
      <c r="G72" s="988"/>
      <c r="H72" s="988"/>
      <c r="I72" s="988"/>
      <c r="J72" s="988"/>
      <c r="K72" s="988"/>
      <c r="L72" s="988"/>
      <c r="M72" s="988"/>
      <c r="N72" s="988"/>
      <c r="O72" s="988"/>
      <c r="P72" s="989"/>
      <c r="Q72" s="990">
        <v>4</v>
      </c>
      <c r="R72" s="984"/>
      <c r="S72" s="984"/>
      <c r="T72" s="984"/>
      <c r="U72" s="984"/>
      <c r="V72" s="984">
        <v>3</v>
      </c>
      <c r="W72" s="984"/>
      <c r="X72" s="984"/>
      <c r="Y72" s="984"/>
      <c r="Z72" s="984"/>
      <c r="AA72" s="984">
        <v>1</v>
      </c>
      <c r="AB72" s="984"/>
      <c r="AC72" s="984"/>
      <c r="AD72" s="984"/>
      <c r="AE72" s="984"/>
      <c r="AF72" s="984">
        <v>1</v>
      </c>
      <c r="AG72" s="984"/>
      <c r="AH72" s="984"/>
      <c r="AI72" s="984"/>
      <c r="AJ72" s="984"/>
      <c r="AK72" s="984" t="s">
        <v>490</v>
      </c>
      <c r="AL72" s="984"/>
      <c r="AM72" s="984"/>
      <c r="AN72" s="984"/>
      <c r="AO72" s="984"/>
      <c r="AP72" s="984" t="s">
        <v>490</v>
      </c>
      <c r="AQ72" s="984"/>
      <c r="AR72" s="984"/>
      <c r="AS72" s="984"/>
      <c r="AT72" s="984"/>
      <c r="AU72" s="984" t="s">
        <v>490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556</v>
      </c>
      <c r="C73" s="988"/>
      <c r="D73" s="988"/>
      <c r="E73" s="988"/>
      <c r="F73" s="988"/>
      <c r="G73" s="988"/>
      <c r="H73" s="988"/>
      <c r="I73" s="988"/>
      <c r="J73" s="988"/>
      <c r="K73" s="988"/>
      <c r="L73" s="988"/>
      <c r="M73" s="988"/>
      <c r="N73" s="988"/>
      <c r="O73" s="988"/>
      <c r="P73" s="989"/>
      <c r="Q73" s="990">
        <v>141</v>
      </c>
      <c r="R73" s="984"/>
      <c r="S73" s="984"/>
      <c r="T73" s="984"/>
      <c r="U73" s="984"/>
      <c r="V73" s="984">
        <v>123</v>
      </c>
      <c r="W73" s="984"/>
      <c r="X73" s="984"/>
      <c r="Y73" s="984"/>
      <c r="Z73" s="984"/>
      <c r="AA73" s="984">
        <v>18</v>
      </c>
      <c r="AB73" s="984"/>
      <c r="AC73" s="984"/>
      <c r="AD73" s="984"/>
      <c r="AE73" s="984"/>
      <c r="AF73" s="984">
        <v>18</v>
      </c>
      <c r="AG73" s="984"/>
      <c r="AH73" s="984"/>
      <c r="AI73" s="984"/>
      <c r="AJ73" s="984"/>
      <c r="AK73" s="984">
        <v>3</v>
      </c>
      <c r="AL73" s="984"/>
      <c r="AM73" s="984"/>
      <c r="AN73" s="984"/>
      <c r="AO73" s="984"/>
      <c r="AP73" s="984" t="s">
        <v>490</v>
      </c>
      <c r="AQ73" s="984"/>
      <c r="AR73" s="984"/>
      <c r="AS73" s="984"/>
      <c r="AT73" s="984"/>
      <c r="AU73" s="984" t="s">
        <v>490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557</v>
      </c>
      <c r="C74" s="988"/>
      <c r="D74" s="988"/>
      <c r="E74" s="988"/>
      <c r="F74" s="988"/>
      <c r="G74" s="988"/>
      <c r="H74" s="988"/>
      <c r="I74" s="988"/>
      <c r="J74" s="988"/>
      <c r="K74" s="988"/>
      <c r="L74" s="988"/>
      <c r="M74" s="988"/>
      <c r="N74" s="988"/>
      <c r="O74" s="988"/>
      <c r="P74" s="989"/>
      <c r="Q74" s="990">
        <v>1238</v>
      </c>
      <c r="R74" s="984"/>
      <c r="S74" s="984"/>
      <c r="T74" s="984"/>
      <c r="U74" s="984"/>
      <c r="V74" s="984">
        <v>1207</v>
      </c>
      <c r="W74" s="984"/>
      <c r="X74" s="984"/>
      <c r="Y74" s="984"/>
      <c r="Z74" s="984"/>
      <c r="AA74" s="984">
        <v>31</v>
      </c>
      <c r="AB74" s="984"/>
      <c r="AC74" s="984"/>
      <c r="AD74" s="984"/>
      <c r="AE74" s="984"/>
      <c r="AF74" s="984">
        <v>31</v>
      </c>
      <c r="AG74" s="984"/>
      <c r="AH74" s="984"/>
      <c r="AI74" s="984"/>
      <c r="AJ74" s="984"/>
      <c r="AK74" s="984">
        <v>74</v>
      </c>
      <c r="AL74" s="984"/>
      <c r="AM74" s="984"/>
      <c r="AN74" s="984"/>
      <c r="AO74" s="984"/>
      <c r="AP74" s="984" t="s">
        <v>490</v>
      </c>
      <c r="AQ74" s="984"/>
      <c r="AR74" s="984"/>
      <c r="AS74" s="984"/>
      <c r="AT74" s="984"/>
      <c r="AU74" s="984" t="s">
        <v>490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558</v>
      </c>
      <c r="C75" s="988"/>
      <c r="D75" s="988"/>
      <c r="E75" s="988"/>
      <c r="F75" s="988"/>
      <c r="G75" s="988"/>
      <c r="H75" s="988"/>
      <c r="I75" s="988"/>
      <c r="J75" s="988"/>
      <c r="K75" s="988"/>
      <c r="L75" s="988"/>
      <c r="M75" s="988"/>
      <c r="N75" s="988"/>
      <c r="O75" s="988"/>
      <c r="P75" s="989"/>
      <c r="Q75" s="991">
        <v>271</v>
      </c>
      <c r="R75" s="992"/>
      <c r="S75" s="992"/>
      <c r="T75" s="992"/>
      <c r="U75" s="993"/>
      <c r="V75" s="994">
        <v>195</v>
      </c>
      <c r="W75" s="992"/>
      <c r="X75" s="992"/>
      <c r="Y75" s="992"/>
      <c r="Z75" s="993"/>
      <c r="AA75" s="994">
        <v>76</v>
      </c>
      <c r="AB75" s="992"/>
      <c r="AC75" s="992"/>
      <c r="AD75" s="992"/>
      <c r="AE75" s="993"/>
      <c r="AF75" s="994">
        <v>76</v>
      </c>
      <c r="AG75" s="992"/>
      <c r="AH75" s="992"/>
      <c r="AI75" s="992"/>
      <c r="AJ75" s="993"/>
      <c r="AK75" s="994">
        <v>70</v>
      </c>
      <c r="AL75" s="992"/>
      <c r="AM75" s="992"/>
      <c r="AN75" s="992"/>
      <c r="AO75" s="993"/>
      <c r="AP75" s="994" t="s">
        <v>490</v>
      </c>
      <c r="AQ75" s="992"/>
      <c r="AR75" s="992"/>
      <c r="AS75" s="992"/>
      <c r="AT75" s="993"/>
      <c r="AU75" s="994" t="s">
        <v>490</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559</v>
      </c>
      <c r="C76" s="988"/>
      <c r="D76" s="988"/>
      <c r="E76" s="988"/>
      <c r="F76" s="988"/>
      <c r="G76" s="988"/>
      <c r="H76" s="988"/>
      <c r="I76" s="988"/>
      <c r="J76" s="988"/>
      <c r="K76" s="988"/>
      <c r="L76" s="988"/>
      <c r="M76" s="988"/>
      <c r="N76" s="988"/>
      <c r="O76" s="988"/>
      <c r="P76" s="989"/>
      <c r="Q76" s="991">
        <v>4788</v>
      </c>
      <c r="R76" s="992"/>
      <c r="S76" s="992"/>
      <c r="T76" s="992"/>
      <c r="U76" s="993"/>
      <c r="V76" s="994">
        <v>4660</v>
      </c>
      <c r="W76" s="992"/>
      <c r="X76" s="992"/>
      <c r="Y76" s="992"/>
      <c r="Z76" s="993"/>
      <c r="AA76" s="994">
        <v>128</v>
      </c>
      <c r="AB76" s="992"/>
      <c r="AC76" s="992"/>
      <c r="AD76" s="992"/>
      <c r="AE76" s="993"/>
      <c r="AF76" s="994">
        <v>128</v>
      </c>
      <c r="AG76" s="992"/>
      <c r="AH76" s="992"/>
      <c r="AI76" s="992"/>
      <c r="AJ76" s="993"/>
      <c r="AK76" s="994" t="s">
        <v>490</v>
      </c>
      <c r="AL76" s="992"/>
      <c r="AM76" s="992"/>
      <c r="AN76" s="992"/>
      <c r="AO76" s="993"/>
      <c r="AP76" s="994" t="s">
        <v>490</v>
      </c>
      <c r="AQ76" s="992"/>
      <c r="AR76" s="992"/>
      <c r="AS76" s="992"/>
      <c r="AT76" s="993"/>
      <c r="AU76" s="994" t="s">
        <v>490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560</v>
      </c>
      <c r="C77" s="988"/>
      <c r="D77" s="988"/>
      <c r="E77" s="988"/>
      <c r="F77" s="988"/>
      <c r="G77" s="988"/>
      <c r="H77" s="988"/>
      <c r="I77" s="988"/>
      <c r="J77" s="988"/>
      <c r="K77" s="988"/>
      <c r="L77" s="988"/>
      <c r="M77" s="988"/>
      <c r="N77" s="988"/>
      <c r="O77" s="988"/>
      <c r="P77" s="989"/>
      <c r="Q77" s="991">
        <v>16858</v>
      </c>
      <c r="R77" s="992"/>
      <c r="S77" s="992"/>
      <c r="T77" s="992"/>
      <c r="U77" s="993"/>
      <c r="V77" s="994">
        <v>16643</v>
      </c>
      <c r="W77" s="992"/>
      <c r="X77" s="992"/>
      <c r="Y77" s="992"/>
      <c r="Z77" s="993"/>
      <c r="AA77" s="994">
        <v>215</v>
      </c>
      <c r="AB77" s="992"/>
      <c r="AC77" s="992"/>
      <c r="AD77" s="992"/>
      <c r="AE77" s="993"/>
      <c r="AF77" s="994">
        <v>153</v>
      </c>
      <c r="AG77" s="992"/>
      <c r="AH77" s="992"/>
      <c r="AI77" s="992"/>
      <c r="AJ77" s="993"/>
      <c r="AK77" s="994">
        <v>175</v>
      </c>
      <c r="AL77" s="992"/>
      <c r="AM77" s="992"/>
      <c r="AN77" s="992"/>
      <c r="AO77" s="993"/>
      <c r="AP77" s="994">
        <v>15796</v>
      </c>
      <c r="AQ77" s="992"/>
      <c r="AR77" s="992"/>
      <c r="AS77" s="992"/>
      <c r="AT77" s="993"/>
      <c r="AU77" s="994">
        <v>3949</v>
      </c>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25994</v>
      </c>
      <c r="AG88" s="972"/>
      <c r="AH88" s="972"/>
      <c r="AI88" s="972"/>
      <c r="AJ88" s="972"/>
      <c r="AK88" s="976"/>
      <c r="AL88" s="976"/>
      <c r="AM88" s="976"/>
      <c r="AN88" s="976"/>
      <c r="AO88" s="976"/>
      <c r="AP88" s="972">
        <v>15921</v>
      </c>
      <c r="AQ88" s="972"/>
      <c r="AR88" s="972"/>
      <c r="AS88" s="972"/>
      <c r="AT88" s="972"/>
      <c r="AU88" s="972">
        <v>3952</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v>
      </c>
      <c r="CS102" s="966"/>
      <c r="CT102" s="966"/>
      <c r="CU102" s="966"/>
      <c r="CV102" s="967"/>
      <c r="CW102" s="965" t="s">
        <v>490</v>
      </c>
      <c r="CX102" s="966"/>
      <c r="CY102" s="966"/>
      <c r="CZ102" s="966"/>
      <c r="DA102" s="967"/>
      <c r="DB102" s="965">
        <v>944</v>
      </c>
      <c r="DC102" s="966"/>
      <c r="DD102" s="966"/>
      <c r="DE102" s="966"/>
      <c r="DF102" s="967"/>
      <c r="DG102" s="965" t="s">
        <v>490</v>
      </c>
      <c r="DH102" s="966"/>
      <c r="DI102" s="966"/>
      <c r="DJ102" s="966"/>
      <c r="DK102" s="967"/>
      <c r="DL102" s="965" t="s">
        <v>490</v>
      </c>
      <c r="DM102" s="966"/>
      <c r="DN102" s="966"/>
      <c r="DO102" s="966"/>
      <c r="DP102" s="967"/>
      <c r="DQ102" s="965" t="s">
        <v>490</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295</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295</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295</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1289961</v>
      </c>
      <c r="AB110" s="902"/>
      <c r="AC110" s="902"/>
      <c r="AD110" s="902"/>
      <c r="AE110" s="903"/>
      <c r="AF110" s="904">
        <v>1273199</v>
      </c>
      <c r="AG110" s="902"/>
      <c r="AH110" s="902"/>
      <c r="AI110" s="902"/>
      <c r="AJ110" s="903"/>
      <c r="AK110" s="904">
        <v>1257436</v>
      </c>
      <c r="AL110" s="902"/>
      <c r="AM110" s="902"/>
      <c r="AN110" s="902"/>
      <c r="AO110" s="903"/>
      <c r="AP110" s="905">
        <v>8.8000000000000007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13887912</v>
      </c>
      <c r="BR110" s="855"/>
      <c r="BS110" s="855"/>
      <c r="BT110" s="855"/>
      <c r="BU110" s="855"/>
      <c r="BV110" s="855">
        <v>13106831</v>
      </c>
      <c r="BW110" s="855"/>
      <c r="BX110" s="855"/>
      <c r="BY110" s="855"/>
      <c r="BZ110" s="855"/>
      <c r="CA110" s="855">
        <v>12705340</v>
      </c>
      <c r="CB110" s="855"/>
      <c r="CC110" s="855"/>
      <c r="CD110" s="855"/>
      <c r="CE110" s="855"/>
      <c r="CF110" s="879">
        <v>88.8</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674657</v>
      </c>
      <c r="BR111" s="830"/>
      <c r="BS111" s="830"/>
      <c r="BT111" s="830"/>
      <c r="BU111" s="830"/>
      <c r="BV111" s="830">
        <v>747745</v>
      </c>
      <c r="BW111" s="830"/>
      <c r="BX111" s="830"/>
      <c r="BY111" s="830"/>
      <c r="BZ111" s="830"/>
      <c r="CA111" s="830">
        <v>1135357</v>
      </c>
      <c r="CB111" s="830"/>
      <c r="CC111" s="830"/>
      <c r="CD111" s="830"/>
      <c r="CE111" s="830"/>
      <c r="CF111" s="888">
        <v>7.9</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1626981</v>
      </c>
      <c r="BR112" s="830"/>
      <c r="BS112" s="830"/>
      <c r="BT112" s="830"/>
      <c r="BU112" s="830"/>
      <c r="BV112" s="830">
        <v>1277020</v>
      </c>
      <c r="BW112" s="830"/>
      <c r="BX112" s="830"/>
      <c r="BY112" s="830"/>
      <c r="BZ112" s="830"/>
      <c r="CA112" s="830">
        <v>1808712</v>
      </c>
      <c r="CB112" s="830"/>
      <c r="CC112" s="830"/>
      <c r="CD112" s="830"/>
      <c r="CE112" s="830"/>
      <c r="CF112" s="888">
        <v>12.6</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228347</v>
      </c>
      <c r="AB113" s="932"/>
      <c r="AC113" s="932"/>
      <c r="AD113" s="932"/>
      <c r="AE113" s="933"/>
      <c r="AF113" s="934">
        <v>252594</v>
      </c>
      <c r="AG113" s="932"/>
      <c r="AH113" s="932"/>
      <c r="AI113" s="932"/>
      <c r="AJ113" s="933"/>
      <c r="AK113" s="934">
        <v>208135</v>
      </c>
      <c r="AL113" s="932"/>
      <c r="AM113" s="932"/>
      <c r="AN113" s="932"/>
      <c r="AO113" s="933"/>
      <c r="AP113" s="935">
        <v>1.5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1308940</v>
      </c>
      <c r="BR113" s="830"/>
      <c r="BS113" s="830"/>
      <c r="BT113" s="830"/>
      <c r="BU113" s="830"/>
      <c r="BV113" s="830">
        <v>1872384</v>
      </c>
      <c r="BW113" s="830"/>
      <c r="BX113" s="830"/>
      <c r="BY113" s="830"/>
      <c r="BZ113" s="830"/>
      <c r="CA113" s="830">
        <v>3951592</v>
      </c>
      <c r="CB113" s="830"/>
      <c r="CC113" s="830"/>
      <c r="CD113" s="830"/>
      <c r="CE113" s="830"/>
      <c r="CF113" s="888">
        <v>27.6</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40017</v>
      </c>
      <c r="AB114" s="793"/>
      <c r="AC114" s="793"/>
      <c r="AD114" s="793"/>
      <c r="AE114" s="794"/>
      <c r="AF114" s="795">
        <v>25792</v>
      </c>
      <c r="AG114" s="793"/>
      <c r="AH114" s="793"/>
      <c r="AI114" s="793"/>
      <c r="AJ114" s="794"/>
      <c r="AK114" s="795">
        <v>10579</v>
      </c>
      <c r="AL114" s="793"/>
      <c r="AM114" s="793"/>
      <c r="AN114" s="793"/>
      <c r="AO114" s="794"/>
      <c r="AP114" s="837">
        <v>0.1</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3140979</v>
      </c>
      <c r="BR114" s="830"/>
      <c r="BS114" s="830"/>
      <c r="BT114" s="830"/>
      <c r="BU114" s="830"/>
      <c r="BV114" s="830">
        <v>2974304</v>
      </c>
      <c r="BW114" s="830"/>
      <c r="BX114" s="830"/>
      <c r="BY114" s="830"/>
      <c r="BZ114" s="830"/>
      <c r="CA114" s="830">
        <v>3011211</v>
      </c>
      <c r="CB114" s="830"/>
      <c r="CC114" s="830"/>
      <c r="CD114" s="830"/>
      <c r="CE114" s="830"/>
      <c r="CF114" s="888">
        <v>21</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62726</v>
      </c>
      <c r="AB115" s="932"/>
      <c r="AC115" s="932"/>
      <c r="AD115" s="932"/>
      <c r="AE115" s="933"/>
      <c r="AF115" s="934">
        <v>62726</v>
      </c>
      <c r="AG115" s="932"/>
      <c r="AH115" s="932"/>
      <c r="AI115" s="932"/>
      <c r="AJ115" s="933"/>
      <c r="AK115" s="934">
        <v>55621</v>
      </c>
      <c r="AL115" s="932"/>
      <c r="AM115" s="932"/>
      <c r="AN115" s="932"/>
      <c r="AO115" s="933"/>
      <c r="AP115" s="935">
        <v>0.4</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v>402339</v>
      </c>
      <c r="DH115" s="793"/>
      <c r="DI115" s="793"/>
      <c r="DJ115" s="793"/>
      <c r="DK115" s="794"/>
      <c r="DL115" s="795">
        <v>538147</v>
      </c>
      <c r="DM115" s="793"/>
      <c r="DN115" s="793"/>
      <c r="DO115" s="793"/>
      <c r="DP115" s="794"/>
      <c r="DQ115" s="795">
        <v>944152</v>
      </c>
      <c r="DR115" s="793"/>
      <c r="DS115" s="793"/>
      <c r="DT115" s="793"/>
      <c r="DU115" s="794"/>
      <c r="DV115" s="837">
        <v>6.6</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v>85977</v>
      </c>
      <c r="DH116" s="793"/>
      <c r="DI116" s="793"/>
      <c r="DJ116" s="793"/>
      <c r="DK116" s="794"/>
      <c r="DL116" s="795">
        <v>76424</v>
      </c>
      <c r="DM116" s="793"/>
      <c r="DN116" s="793"/>
      <c r="DO116" s="793"/>
      <c r="DP116" s="794"/>
      <c r="DQ116" s="795">
        <v>104126</v>
      </c>
      <c r="DR116" s="793"/>
      <c r="DS116" s="793"/>
      <c r="DT116" s="793"/>
      <c r="DU116" s="794"/>
      <c r="DV116" s="837">
        <v>0.7</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1621051</v>
      </c>
      <c r="AB117" s="916"/>
      <c r="AC117" s="916"/>
      <c r="AD117" s="916"/>
      <c r="AE117" s="917"/>
      <c r="AF117" s="918">
        <v>1614311</v>
      </c>
      <c r="AG117" s="916"/>
      <c r="AH117" s="916"/>
      <c r="AI117" s="916"/>
      <c r="AJ117" s="917"/>
      <c r="AK117" s="918">
        <v>1531771</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295</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178</v>
      </c>
      <c r="BA119" s="233"/>
      <c r="BB119" s="233"/>
      <c r="BC119" s="233"/>
      <c r="BD119" s="233"/>
      <c r="BE119" s="233"/>
      <c r="BF119" s="233"/>
      <c r="BG119" s="233"/>
      <c r="BH119" s="233"/>
      <c r="BI119" s="233"/>
      <c r="BJ119" s="233"/>
      <c r="BK119" s="233"/>
      <c r="BL119" s="233"/>
      <c r="BM119" s="233"/>
      <c r="BN119" s="233"/>
      <c r="BO119" s="890" t="s">
        <v>443</v>
      </c>
      <c r="BP119" s="891"/>
      <c r="BQ119" s="892">
        <v>20639469</v>
      </c>
      <c r="BR119" s="858"/>
      <c r="BS119" s="858"/>
      <c r="BT119" s="858"/>
      <c r="BU119" s="858"/>
      <c r="BV119" s="858">
        <v>19978284</v>
      </c>
      <c r="BW119" s="858"/>
      <c r="BX119" s="858"/>
      <c r="BY119" s="858"/>
      <c r="BZ119" s="858"/>
      <c r="CA119" s="858">
        <v>22612212</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186341</v>
      </c>
      <c r="DH119" s="777"/>
      <c r="DI119" s="777"/>
      <c r="DJ119" s="777"/>
      <c r="DK119" s="778"/>
      <c r="DL119" s="779">
        <v>133174</v>
      </c>
      <c r="DM119" s="777"/>
      <c r="DN119" s="777"/>
      <c r="DO119" s="777"/>
      <c r="DP119" s="778"/>
      <c r="DQ119" s="779">
        <v>87079</v>
      </c>
      <c r="DR119" s="777"/>
      <c r="DS119" s="777"/>
      <c r="DT119" s="777"/>
      <c r="DU119" s="778"/>
      <c r="DV119" s="861">
        <v>0.6</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7211250</v>
      </c>
      <c r="BR120" s="855"/>
      <c r="BS120" s="855"/>
      <c r="BT120" s="855"/>
      <c r="BU120" s="855"/>
      <c r="BV120" s="855">
        <v>6514544</v>
      </c>
      <c r="BW120" s="855"/>
      <c r="BX120" s="855"/>
      <c r="BY120" s="855"/>
      <c r="BZ120" s="855"/>
      <c r="CA120" s="855">
        <v>5234340</v>
      </c>
      <c r="CB120" s="855"/>
      <c r="CC120" s="855"/>
      <c r="CD120" s="855"/>
      <c r="CE120" s="855"/>
      <c r="CF120" s="879">
        <v>36.6</v>
      </c>
      <c r="CG120" s="880"/>
      <c r="CH120" s="880"/>
      <c r="CI120" s="880"/>
      <c r="CJ120" s="880"/>
      <c r="CK120" s="881" t="s">
        <v>447</v>
      </c>
      <c r="CL120" s="865"/>
      <c r="CM120" s="865"/>
      <c r="CN120" s="865"/>
      <c r="CO120" s="866"/>
      <c r="CP120" s="885" t="s">
        <v>448</v>
      </c>
      <c r="CQ120" s="886"/>
      <c r="CR120" s="886"/>
      <c r="CS120" s="886"/>
      <c r="CT120" s="886"/>
      <c r="CU120" s="886"/>
      <c r="CV120" s="886"/>
      <c r="CW120" s="886"/>
      <c r="CX120" s="886"/>
      <c r="CY120" s="886"/>
      <c r="CZ120" s="886"/>
      <c r="DA120" s="886"/>
      <c r="DB120" s="886"/>
      <c r="DC120" s="886"/>
      <c r="DD120" s="886"/>
      <c r="DE120" s="886"/>
      <c r="DF120" s="887"/>
      <c r="DG120" s="874">
        <v>1366136</v>
      </c>
      <c r="DH120" s="855"/>
      <c r="DI120" s="855"/>
      <c r="DJ120" s="855"/>
      <c r="DK120" s="855"/>
      <c r="DL120" s="855">
        <v>886959</v>
      </c>
      <c r="DM120" s="855"/>
      <c r="DN120" s="855"/>
      <c r="DO120" s="855"/>
      <c r="DP120" s="855"/>
      <c r="DQ120" s="855">
        <v>1165404</v>
      </c>
      <c r="DR120" s="855"/>
      <c r="DS120" s="855"/>
      <c r="DT120" s="855"/>
      <c r="DU120" s="855"/>
      <c r="DV120" s="856">
        <v>8.1</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2910522</v>
      </c>
      <c r="BR121" s="830"/>
      <c r="BS121" s="830"/>
      <c r="BT121" s="830"/>
      <c r="BU121" s="830"/>
      <c r="BV121" s="830">
        <v>2921793</v>
      </c>
      <c r="BW121" s="830"/>
      <c r="BX121" s="830"/>
      <c r="BY121" s="830"/>
      <c r="BZ121" s="830"/>
      <c r="CA121" s="830">
        <v>4917873</v>
      </c>
      <c r="CB121" s="830"/>
      <c r="CC121" s="830"/>
      <c r="CD121" s="830"/>
      <c r="CE121" s="830"/>
      <c r="CF121" s="888">
        <v>34.4</v>
      </c>
      <c r="CG121" s="889"/>
      <c r="CH121" s="889"/>
      <c r="CI121" s="889"/>
      <c r="CJ121" s="889"/>
      <c r="CK121" s="882"/>
      <c r="CL121" s="868"/>
      <c r="CM121" s="868"/>
      <c r="CN121" s="868"/>
      <c r="CO121" s="869"/>
      <c r="CP121" s="848" t="s">
        <v>393</v>
      </c>
      <c r="CQ121" s="849"/>
      <c r="CR121" s="849"/>
      <c r="CS121" s="849"/>
      <c r="CT121" s="849"/>
      <c r="CU121" s="849"/>
      <c r="CV121" s="849"/>
      <c r="CW121" s="849"/>
      <c r="CX121" s="849"/>
      <c r="CY121" s="849"/>
      <c r="CZ121" s="849"/>
      <c r="DA121" s="849"/>
      <c r="DB121" s="849"/>
      <c r="DC121" s="849"/>
      <c r="DD121" s="849"/>
      <c r="DE121" s="849"/>
      <c r="DF121" s="850"/>
      <c r="DG121" s="829">
        <v>260845</v>
      </c>
      <c r="DH121" s="830"/>
      <c r="DI121" s="830"/>
      <c r="DJ121" s="830"/>
      <c r="DK121" s="830"/>
      <c r="DL121" s="830">
        <v>390061</v>
      </c>
      <c r="DM121" s="830"/>
      <c r="DN121" s="830"/>
      <c r="DO121" s="830"/>
      <c r="DP121" s="830"/>
      <c r="DQ121" s="830">
        <v>643308</v>
      </c>
      <c r="DR121" s="830"/>
      <c r="DS121" s="830"/>
      <c r="DT121" s="830"/>
      <c r="DU121" s="830"/>
      <c r="DV121" s="807">
        <v>4.5</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13982788</v>
      </c>
      <c r="BR122" s="858"/>
      <c r="BS122" s="858"/>
      <c r="BT122" s="858"/>
      <c r="BU122" s="858"/>
      <c r="BV122" s="858">
        <v>14185058</v>
      </c>
      <c r="BW122" s="858"/>
      <c r="BX122" s="858"/>
      <c r="BY122" s="858"/>
      <c r="BZ122" s="858"/>
      <c r="CA122" s="858">
        <v>14187692</v>
      </c>
      <c r="CB122" s="858"/>
      <c r="CC122" s="858"/>
      <c r="CD122" s="858"/>
      <c r="CE122" s="858"/>
      <c r="CF122" s="859">
        <v>99.2</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v>9553</v>
      </c>
      <c r="AB123" s="793"/>
      <c r="AC123" s="793"/>
      <c r="AD123" s="793"/>
      <c r="AE123" s="794"/>
      <c r="AF123" s="795">
        <v>9553</v>
      </c>
      <c r="AG123" s="793"/>
      <c r="AH123" s="793"/>
      <c r="AI123" s="793"/>
      <c r="AJ123" s="794"/>
      <c r="AK123" s="795">
        <v>9553</v>
      </c>
      <c r="AL123" s="793"/>
      <c r="AM123" s="793"/>
      <c r="AN123" s="793"/>
      <c r="AO123" s="794"/>
      <c r="AP123" s="837">
        <v>0.1</v>
      </c>
      <c r="AQ123" s="838"/>
      <c r="AR123" s="838"/>
      <c r="AS123" s="838"/>
      <c r="AT123" s="839"/>
      <c r="AU123" s="899"/>
      <c r="AV123" s="900"/>
      <c r="AW123" s="900"/>
      <c r="AX123" s="900"/>
      <c r="AY123" s="900"/>
      <c r="AZ123" s="233" t="s">
        <v>178</v>
      </c>
      <c r="BA123" s="233"/>
      <c r="BB123" s="233"/>
      <c r="BC123" s="233"/>
      <c r="BD123" s="233"/>
      <c r="BE123" s="233"/>
      <c r="BF123" s="233"/>
      <c r="BG123" s="233"/>
      <c r="BH123" s="233"/>
      <c r="BI123" s="233"/>
      <c r="BJ123" s="233"/>
      <c r="BK123" s="233"/>
      <c r="BL123" s="233"/>
      <c r="BM123" s="233"/>
      <c r="BN123" s="233"/>
      <c r="BO123" s="890" t="s">
        <v>452</v>
      </c>
      <c r="BP123" s="891"/>
      <c r="BQ123" s="845">
        <v>24104560</v>
      </c>
      <c r="BR123" s="846"/>
      <c r="BS123" s="846"/>
      <c r="BT123" s="846"/>
      <c r="BU123" s="846"/>
      <c r="BV123" s="846">
        <v>23621395</v>
      </c>
      <c r="BW123" s="846"/>
      <c r="BX123" s="846"/>
      <c r="BY123" s="846"/>
      <c r="BZ123" s="846"/>
      <c r="CA123" s="846">
        <v>24339905</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v>53170</v>
      </c>
      <c r="AB126" s="793"/>
      <c r="AC126" s="793"/>
      <c r="AD126" s="793"/>
      <c r="AE126" s="794"/>
      <c r="AF126" s="795">
        <v>53170</v>
      </c>
      <c r="AG126" s="793"/>
      <c r="AH126" s="793"/>
      <c r="AI126" s="793"/>
      <c r="AJ126" s="794"/>
      <c r="AK126" s="795">
        <v>46067</v>
      </c>
      <c r="AL126" s="793"/>
      <c r="AM126" s="793"/>
      <c r="AN126" s="793"/>
      <c r="AO126" s="794"/>
      <c r="AP126" s="837">
        <v>0.3</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3</v>
      </c>
      <c r="AB127" s="793"/>
      <c r="AC127" s="793"/>
      <c r="AD127" s="793"/>
      <c r="AE127" s="794"/>
      <c r="AF127" s="795">
        <v>3</v>
      </c>
      <c r="AG127" s="793"/>
      <c r="AH127" s="793"/>
      <c r="AI127" s="793"/>
      <c r="AJ127" s="794"/>
      <c r="AK127" s="795">
        <v>1</v>
      </c>
      <c r="AL127" s="793"/>
      <c r="AM127" s="793"/>
      <c r="AN127" s="793"/>
      <c r="AO127" s="794"/>
      <c r="AP127" s="837">
        <v>0</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211321</v>
      </c>
      <c r="AB128" s="814"/>
      <c r="AC128" s="814"/>
      <c r="AD128" s="814"/>
      <c r="AE128" s="815"/>
      <c r="AF128" s="816">
        <v>203771</v>
      </c>
      <c r="AG128" s="814"/>
      <c r="AH128" s="814"/>
      <c r="AI128" s="814"/>
      <c r="AJ128" s="815"/>
      <c r="AK128" s="816">
        <v>284728</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12.75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14614916</v>
      </c>
      <c r="AB129" s="793"/>
      <c r="AC129" s="793"/>
      <c r="AD129" s="793"/>
      <c r="AE129" s="794"/>
      <c r="AF129" s="795">
        <v>14976794</v>
      </c>
      <c r="AG129" s="793"/>
      <c r="AH129" s="793"/>
      <c r="AI129" s="793"/>
      <c r="AJ129" s="794"/>
      <c r="AK129" s="795">
        <v>15425506</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17.75</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1146956</v>
      </c>
      <c r="AB130" s="793"/>
      <c r="AC130" s="793"/>
      <c r="AD130" s="793"/>
      <c r="AE130" s="794"/>
      <c r="AF130" s="795">
        <v>1154993</v>
      </c>
      <c r="AG130" s="793"/>
      <c r="AH130" s="793"/>
      <c r="AI130" s="793"/>
      <c r="AJ130" s="794"/>
      <c r="AK130" s="795">
        <v>1119875</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13467960</v>
      </c>
      <c r="AB131" s="777"/>
      <c r="AC131" s="777"/>
      <c r="AD131" s="777"/>
      <c r="AE131" s="778"/>
      <c r="AF131" s="779">
        <v>13821801</v>
      </c>
      <c r="AG131" s="777"/>
      <c r="AH131" s="777"/>
      <c r="AI131" s="777"/>
      <c r="AJ131" s="778"/>
      <c r="AK131" s="779">
        <v>14305631</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1.951104696</v>
      </c>
      <c r="AB132" s="758"/>
      <c r="AC132" s="758"/>
      <c r="AD132" s="758"/>
      <c r="AE132" s="759"/>
      <c r="AF132" s="760">
        <v>1.848869044</v>
      </c>
      <c r="AG132" s="758"/>
      <c r="AH132" s="758"/>
      <c r="AI132" s="758"/>
      <c r="AJ132" s="759"/>
      <c r="AK132" s="760">
        <v>0.88893667099999996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1.4</v>
      </c>
      <c r="AB133" s="737"/>
      <c r="AC133" s="737"/>
      <c r="AD133" s="737"/>
      <c r="AE133" s="738"/>
      <c r="AF133" s="736">
        <v>1.7</v>
      </c>
      <c r="AG133" s="737"/>
      <c r="AH133" s="737"/>
      <c r="AI133" s="737"/>
      <c r="AJ133" s="738"/>
      <c r="AK133" s="736">
        <v>1.5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e6UGQjq7fDsDgUiNswgtwfN5U4Afrvuv1ILBBn7mJ6ECk6XkkqhjTE1aKFvQj/SkszfGNGRQYzp9Jnt3YlUZag==" saltValue="twebn/xt2yOmxu1nKIhwM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CioH4eJCcKYjknos90RxXXMVqsQ8MRTLyMKTKdy5jl36YXeMlZop+SxjEf4BgGkUjsJPXi7Hzafg7qeq/CS+gA==" saltValue="d0Ciw3KIyMqlL9Ym4q6hF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OTI5MA5cwlN7O4Fll4e09m3aNlTa2RVFaYB5rBXDf4B853Rsxmily9KcDtUDyDAfoama5jNdP4d6JTe/xxEbg==" saltValue="FT+H8yL3X+33J7SPNmNY7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4347493</v>
      </c>
      <c r="AP9" s="262">
        <v>61496</v>
      </c>
      <c r="AQ9" s="263">
        <v>72348</v>
      </c>
      <c r="AR9" s="264">
        <v>-15</v>
      </c>
    </row>
    <row r="10" spans="1:46" ht="13.5" customHeight="1" x14ac:dyDescent="0.2">
      <c r="A10" s="247"/>
      <c r="AK10" s="1143" t="s">
        <v>487</v>
      </c>
      <c r="AL10" s="1144"/>
      <c r="AM10" s="1144"/>
      <c r="AN10" s="1145"/>
      <c r="AO10" s="265">
        <v>27298</v>
      </c>
      <c r="AP10" s="265">
        <v>386</v>
      </c>
      <c r="AQ10" s="266">
        <v>6364</v>
      </c>
      <c r="AR10" s="267">
        <v>-93.9</v>
      </c>
    </row>
    <row r="11" spans="1:46" ht="13.5" customHeight="1" x14ac:dyDescent="0.2">
      <c r="A11" s="247"/>
      <c r="AK11" s="1143" t="s">
        <v>488</v>
      </c>
      <c r="AL11" s="1144"/>
      <c r="AM11" s="1144"/>
      <c r="AN11" s="1145"/>
      <c r="AO11" s="265">
        <v>2342</v>
      </c>
      <c r="AP11" s="265">
        <v>33</v>
      </c>
      <c r="AQ11" s="266">
        <v>1262</v>
      </c>
      <c r="AR11" s="267">
        <v>-97.4</v>
      </c>
    </row>
    <row r="12" spans="1:46" ht="13.5" customHeight="1" x14ac:dyDescent="0.2">
      <c r="A12" s="247"/>
      <c r="AK12" s="1143" t="s">
        <v>489</v>
      </c>
      <c r="AL12" s="1144"/>
      <c r="AM12" s="1144"/>
      <c r="AN12" s="1145"/>
      <c r="AO12" s="265" t="s">
        <v>490</v>
      </c>
      <c r="AP12" s="265" t="s">
        <v>490</v>
      </c>
      <c r="AQ12" s="266">
        <v>10</v>
      </c>
      <c r="AR12" s="267" t="s">
        <v>490</v>
      </c>
    </row>
    <row r="13" spans="1:46" ht="13.5" customHeight="1" x14ac:dyDescent="0.2">
      <c r="A13" s="247"/>
      <c r="AK13" s="1143" t="s">
        <v>491</v>
      </c>
      <c r="AL13" s="1144"/>
      <c r="AM13" s="1144"/>
      <c r="AN13" s="1145"/>
      <c r="AO13" s="265">
        <v>231827</v>
      </c>
      <c r="AP13" s="265">
        <v>3279</v>
      </c>
      <c r="AQ13" s="266">
        <v>3257</v>
      </c>
      <c r="AR13" s="267">
        <v>0.7</v>
      </c>
    </row>
    <row r="14" spans="1:46" ht="13.5" customHeight="1" x14ac:dyDescent="0.2">
      <c r="A14" s="247"/>
      <c r="AK14" s="1143" t="s">
        <v>492</v>
      </c>
      <c r="AL14" s="1144"/>
      <c r="AM14" s="1144"/>
      <c r="AN14" s="1145"/>
      <c r="AO14" s="265">
        <v>77291</v>
      </c>
      <c r="AP14" s="265">
        <v>1093</v>
      </c>
      <c r="AQ14" s="266">
        <v>1617</v>
      </c>
      <c r="AR14" s="267">
        <v>-32.4</v>
      </c>
    </row>
    <row r="15" spans="1:46" ht="13.5" customHeight="1" x14ac:dyDescent="0.2">
      <c r="A15" s="247"/>
      <c r="AK15" s="1146" t="s">
        <v>493</v>
      </c>
      <c r="AL15" s="1147"/>
      <c r="AM15" s="1147"/>
      <c r="AN15" s="1148"/>
      <c r="AO15" s="265">
        <v>-241754</v>
      </c>
      <c r="AP15" s="265">
        <v>-3420</v>
      </c>
      <c r="AQ15" s="266">
        <v>-3947</v>
      </c>
      <c r="AR15" s="267">
        <v>-13.4</v>
      </c>
    </row>
    <row r="16" spans="1:46" ht="13.2" x14ac:dyDescent="0.2">
      <c r="A16" s="247"/>
      <c r="AK16" s="1146" t="s">
        <v>178</v>
      </c>
      <c r="AL16" s="1147"/>
      <c r="AM16" s="1147"/>
      <c r="AN16" s="1148"/>
      <c r="AO16" s="265">
        <v>4444497</v>
      </c>
      <c r="AP16" s="265">
        <v>62868</v>
      </c>
      <c r="AQ16" s="266">
        <v>80912</v>
      </c>
      <c r="AR16" s="267">
        <v>-22.3</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5.12</v>
      </c>
      <c r="AP21" s="278">
        <v>6.71</v>
      </c>
      <c r="AQ21" s="279">
        <v>-1.59</v>
      </c>
      <c r="AS21" s="280"/>
      <c r="AT21" s="276"/>
    </row>
    <row r="22" spans="1:46" s="248" customFormat="1" ht="13.2" x14ac:dyDescent="0.2">
      <c r="A22" s="276"/>
      <c r="AK22" s="1149" t="s">
        <v>499</v>
      </c>
      <c r="AL22" s="1150"/>
      <c r="AM22" s="1150"/>
      <c r="AN22" s="1151"/>
      <c r="AO22" s="281">
        <v>99.8</v>
      </c>
      <c r="AP22" s="282">
        <v>98.3</v>
      </c>
      <c r="AQ22" s="283">
        <v>1.5</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1257436</v>
      </c>
      <c r="AP32" s="291">
        <v>17787</v>
      </c>
      <c r="AQ32" s="292">
        <v>34344</v>
      </c>
      <c r="AR32" s="293">
        <v>-48.2</v>
      </c>
    </row>
    <row r="33" spans="1:46" ht="13.5" customHeight="1" x14ac:dyDescent="0.2">
      <c r="A33" s="247"/>
      <c r="AK33" s="1133" t="s">
        <v>504</v>
      </c>
      <c r="AL33" s="1134"/>
      <c r="AM33" s="1134"/>
      <c r="AN33" s="1135"/>
      <c r="AO33" s="291" t="s">
        <v>490</v>
      </c>
      <c r="AP33" s="291" t="s">
        <v>490</v>
      </c>
      <c r="AQ33" s="292" t="s">
        <v>490</v>
      </c>
      <c r="AR33" s="293" t="s">
        <v>490</v>
      </c>
    </row>
    <row r="34" spans="1:46" ht="27" customHeight="1" x14ac:dyDescent="0.2">
      <c r="A34" s="247"/>
      <c r="AK34" s="1133" t="s">
        <v>505</v>
      </c>
      <c r="AL34" s="1134"/>
      <c r="AM34" s="1134"/>
      <c r="AN34" s="1135"/>
      <c r="AO34" s="291" t="s">
        <v>490</v>
      </c>
      <c r="AP34" s="291" t="s">
        <v>490</v>
      </c>
      <c r="AQ34" s="292">
        <v>3</v>
      </c>
      <c r="AR34" s="293" t="s">
        <v>490</v>
      </c>
    </row>
    <row r="35" spans="1:46" ht="27" customHeight="1" x14ac:dyDescent="0.2">
      <c r="A35" s="247"/>
      <c r="AK35" s="1133" t="s">
        <v>506</v>
      </c>
      <c r="AL35" s="1134"/>
      <c r="AM35" s="1134"/>
      <c r="AN35" s="1135"/>
      <c r="AO35" s="291">
        <v>208135</v>
      </c>
      <c r="AP35" s="291">
        <v>2944</v>
      </c>
      <c r="AQ35" s="292">
        <v>7806</v>
      </c>
      <c r="AR35" s="293">
        <v>-62.3</v>
      </c>
    </row>
    <row r="36" spans="1:46" ht="27" customHeight="1" x14ac:dyDescent="0.2">
      <c r="A36" s="247"/>
      <c r="AK36" s="1133" t="s">
        <v>507</v>
      </c>
      <c r="AL36" s="1134"/>
      <c r="AM36" s="1134"/>
      <c r="AN36" s="1135"/>
      <c r="AO36" s="291">
        <v>10579</v>
      </c>
      <c r="AP36" s="291">
        <v>150</v>
      </c>
      <c r="AQ36" s="292">
        <v>1690</v>
      </c>
      <c r="AR36" s="293">
        <v>-91.1</v>
      </c>
    </row>
    <row r="37" spans="1:46" ht="13.5" customHeight="1" x14ac:dyDescent="0.2">
      <c r="A37" s="247"/>
      <c r="AK37" s="1133" t="s">
        <v>508</v>
      </c>
      <c r="AL37" s="1134"/>
      <c r="AM37" s="1134"/>
      <c r="AN37" s="1135"/>
      <c r="AO37" s="291">
        <v>55621</v>
      </c>
      <c r="AP37" s="291">
        <v>787</v>
      </c>
      <c r="AQ37" s="292">
        <v>666</v>
      </c>
      <c r="AR37" s="293">
        <v>18.2</v>
      </c>
    </row>
    <row r="38" spans="1:46" ht="27" customHeight="1" x14ac:dyDescent="0.2">
      <c r="A38" s="247"/>
      <c r="AK38" s="1136" t="s">
        <v>509</v>
      </c>
      <c r="AL38" s="1137"/>
      <c r="AM38" s="1137"/>
      <c r="AN38" s="1138"/>
      <c r="AO38" s="294" t="s">
        <v>490</v>
      </c>
      <c r="AP38" s="294" t="s">
        <v>490</v>
      </c>
      <c r="AQ38" s="295">
        <v>3</v>
      </c>
      <c r="AR38" s="283" t="s">
        <v>490</v>
      </c>
      <c r="AS38" s="290"/>
    </row>
    <row r="39" spans="1:46" ht="13.2" x14ac:dyDescent="0.2">
      <c r="A39" s="247"/>
      <c r="AK39" s="1136" t="s">
        <v>510</v>
      </c>
      <c r="AL39" s="1137"/>
      <c r="AM39" s="1137"/>
      <c r="AN39" s="1138"/>
      <c r="AO39" s="291">
        <v>-284728</v>
      </c>
      <c r="AP39" s="291">
        <v>-4027</v>
      </c>
      <c r="AQ39" s="292">
        <v>-5822</v>
      </c>
      <c r="AR39" s="293">
        <v>-30.8</v>
      </c>
      <c r="AS39" s="290"/>
    </row>
    <row r="40" spans="1:46" ht="27" customHeight="1" x14ac:dyDescent="0.2">
      <c r="A40" s="247"/>
      <c r="AK40" s="1133" t="s">
        <v>511</v>
      </c>
      <c r="AL40" s="1134"/>
      <c r="AM40" s="1134"/>
      <c r="AN40" s="1135"/>
      <c r="AO40" s="291">
        <v>-1119875</v>
      </c>
      <c r="AP40" s="291">
        <v>-15841</v>
      </c>
      <c r="AQ40" s="292">
        <v>-26710</v>
      </c>
      <c r="AR40" s="293">
        <v>-40.700000000000003</v>
      </c>
      <c r="AS40" s="290"/>
    </row>
    <row r="41" spans="1:46" ht="13.2" x14ac:dyDescent="0.2">
      <c r="A41" s="247"/>
      <c r="AK41" s="1139" t="s">
        <v>288</v>
      </c>
      <c r="AL41" s="1140"/>
      <c r="AM41" s="1140"/>
      <c r="AN41" s="1141"/>
      <c r="AO41" s="291">
        <v>127168</v>
      </c>
      <c r="AP41" s="291">
        <v>1799</v>
      </c>
      <c r="AQ41" s="292">
        <v>11979</v>
      </c>
      <c r="AR41" s="293">
        <v>-85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2338862</v>
      </c>
      <c r="AN51" s="313">
        <v>32474</v>
      </c>
      <c r="AO51" s="314">
        <v>49.5</v>
      </c>
      <c r="AP51" s="315">
        <v>70329</v>
      </c>
      <c r="AQ51" s="316">
        <v>0.2</v>
      </c>
      <c r="AR51" s="317">
        <v>49.3</v>
      </c>
    </row>
    <row r="52" spans="1:44" ht="13.2" x14ac:dyDescent="0.2">
      <c r="A52" s="247"/>
      <c r="AK52" s="318"/>
      <c r="AL52" s="319" t="s">
        <v>521</v>
      </c>
      <c r="AM52" s="320">
        <v>1046484</v>
      </c>
      <c r="AN52" s="321">
        <v>14530</v>
      </c>
      <c r="AO52" s="322">
        <v>35.4</v>
      </c>
      <c r="AP52" s="323">
        <v>39403</v>
      </c>
      <c r="AQ52" s="324">
        <v>9.1</v>
      </c>
      <c r="AR52" s="325">
        <v>26.3</v>
      </c>
    </row>
    <row r="53" spans="1:44" ht="13.2" x14ac:dyDescent="0.2">
      <c r="A53" s="247"/>
      <c r="AK53" s="303" t="s">
        <v>522</v>
      </c>
      <c r="AL53" s="304"/>
      <c r="AM53" s="312">
        <v>1964249</v>
      </c>
      <c r="AN53" s="313">
        <v>27330</v>
      </c>
      <c r="AO53" s="314">
        <v>-15.8</v>
      </c>
      <c r="AP53" s="315">
        <v>45945</v>
      </c>
      <c r="AQ53" s="316">
        <v>-34.700000000000003</v>
      </c>
      <c r="AR53" s="317">
        <v>18.899999999999999</v>
      </c>
    </row>
    <row r="54" spans="1:44" ht="13.2" x14ac:dyDescent="0.2">
      <c r="A54" s="247"/>
      <c r="AK54" s="318"/>
      <c r="AL54" s="319" t="s">
        <v>521</v>
      </c>
      <c r="AM54" s="320">
        <v>724510</v>
      </c>
      <c r="AN54" s="321">
        <v>10081</v>
      </c>
      <c r="AO54" s="322">
        <v>-30.6</v>
      </c>
      <c r="AP54" s="323">
        <v>25180</v>
      </c>
      <c r="AQ54" s="324">
        <v>-36.1</v>
      </c>
      <c r="AR54" s="325">
        <v>5.5</v>
      </c>
    </row>
    <row r="55" spans="1:44" ht="13.2" x14ac:dyDescent="0.2">
      <c r="A55" s="247"/>
      <c r="AK55" s="303" t="s">
        <v>523</v>
      </c>
      <c r="AL55" s="304"/>
      <c r="AM55" s="312">
        <v>1505252</v>
      </c>
      <c r="AN55" s="313">
        <v>21113</v>
      </c>
      <c r="AO55" s="314">
        <v>-22.7</v>
      </c>
      <c r="AP55" s="315">
        <v>44475</v>
      </c>
      <c r="AQ55" s="316">
        <v>-3.2</v>
      </c>
      <c r="AR55" s="317">
        <v>-19.5</v>
      </c>
    </row>
    <row r="56" spans="1:44" ht="13.2" x14ac:dyDescent="0.2">
      <c r="A56" s="247"/>
      <c r="AK56" s="318"/>
      <c r="AL56" s="319" t="s">
        <v>521</v>
      </c>
      <c r="AM56" s="320">
        <v>791555</v>
      </c>
      <c r="AN56" s="321">
        <v>11102</v>
      </c>
      <c r="AO56" s="322">
        <v>10.1</v>
      </c>
      <c r="AP56" s="323">
        <v>24780</v>
      </c>
      <c r="AQ56" s="324">
        <v>-1.6</v>
      </c>
      <c r="AR56" s="325">
        <v>11.7</v>
      </c>
    </row>
    <row r="57" spans="1:44" ht="13.2" x14ac:dyDescent="0.2">
      <c r="A57" s="247"/>
      <c r="AK57" s="303" t="s">
        <v>524</v>
      </c>
      <c r="AL57" s="304"/>
      <c r="AM57" s="312">
        <v>1679100</v>
      </c>
      <c r="AN57" s="313">
        <v>23643</v>
      </c>
      <c r="AO57" s="314">
        <v>12</v>
      </c>
      <c r="AP57" s="315">
        <v>45982</v>
      </c>
      <c r="AQ57" s="316">
        <v>3.4</v>
      </c>
      <c r="AR57" s="317">
        <v>8.6</v>
      </c>
    </row>
    <row r="58" spans="1:44" ht="13.2" x14ac:dyDescent="0.2">
      <c r="A58" s="247"/>
      <c r="AK58" s="318"/>
      <c r="AL58" s="319" t="s">
        <v>521</v>
      </c>
      <c r="AM58" s="320">
        <v>985023</v>
      </c>
      <c r="AN58" s="321">
        <v>13870</v>
      </c>
      <c r="AO58" s="322">
        <v>24.9</v>
      </c>
      <c r="AP58" s="323">
        <v>25583</v>
      </c>
      <c r="AQ58" s="324">
        <v>3.2</v>
      </c>
      <c r="AR58" s="325">
        <v>21.7</v>
      </c>
    </row>
    <row r="59" spans="1:44" ht="13.2" x14ac:dyDescent="0.2">
      <c r="A59" s="247"/>
      <c r="AK59" s="303" t="s">
        <v>525</v>
      </c>
      <c r="AL59" s="304"/>
      <c r="AM59" s="312">
        <v>4884957</v>
      </c>
      <c r="AN59" s="313">
        <v>69098</v>
      </c>
      <c r="AO59" s="314">
        <v>192.3</v>
      </c>
      <c r="AP59" s="315">
        <v>50538</v>
      </c>
      <c r="AQ59" s="316">
        <v>9.9</v>
      </c>
      <c r="AR59" s="317">
        <v>182.4</v>
      </c>
    </row>
    <row r="60" spans="1:44" ht="13.2" x14ac:dyDescent="0.2">
      <c r="A60" s="247"/>
      <c r="AK60" s="318"/>
      <c r="AL60" s="319" t="s">
        <v>521</v>
      </c>
      <c r="AM60" s="320">
        <v>997108</v>
      </c>
      <c r="AN60" s="321">
        <v>14104</v>
      </c>
      <c r="AO60" s="322">
        <v>1.7</v>
      </c>
      <c r="AP60" s="323">
        <v>29053</v>
      </c>
      <c r="AQ60" s="324">
        <v>13.6</v>
      </c>
      <c r="AR60" s="325">
        <v>-11.9</v>
      </c>
    </row>
    <row r="61" spans="1:44" ht="13.2" x14ac:dyDescent="0.2">
      <c r="A61" s="247"/>
      <c r="AK61" s="303" t="s">
        <v>526</v>
      </c>
      <c r="AL61" s="326"/>
      <c r="AM61" s="312">
        <v>2474484</v>
      </c>
      <c r="AN61" s="313">
        <v>34732</v>
      </c>
      <c r="AO61" s="314">
        <v>43.1</v>
      </c>
      <c r="AP61" s="315">
        <v>51454</v>
      </c>
      <c r="AQ61" s="327">
        <v>-4.9000000000000004</v>
      </c>
      <c r="AR61" s="317">
        <v>48</v>
      </c>
    </row>
    <row r="62" spans="1:44" ht="13.2" x14ac:dyDescent="0.2">
      <c r="A62" s="247"/>
      <c r="AK62" s="318"/>
      <c r="AL62" s="319" t="s">
        <v>521</v>
      </c>
      <c r="AM62" s="320">
        <v>908936</v>
      </c>
      <c r="AN62" s="321">
        <v>12737</v>
      </c>
      <c r="AO62" s="322">
        <v>8.3000000000000007</v>
      </c>
      <c r="AP62" s="323">
        <v>28800</v>
      </c>
      <c r="AQ62" s="324">
        <v>-2.4</v>
      </c>
      <c r="AR62" s="325">
        <v>10.7</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TBG7MCmnpLHkoB/KDO8Rl0SD5MeI+z4e0n9JIz4XiM1CzjtXplSdPnwOt9I2u+XKaw5CRZimmKhnLOvnUMeHw==" saltValue="l1qyceR2gr8ijm4Jf95Q3w=="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sVs6VSRjpcFvB+0wkzjAinp+HB4f2PdXtWL7i706oAUEZWODU3UZFeY3Lb6xqq4H8WAgQfvb4RMCeovc1WCMww==" saltValue="eaNjSzC/v9xbleh0+Zt86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RQtet2fKrR0gD2/w3BGBKvT+w0vvwxadPaQ5Cq8nexD/BwyqZaIIdLGGCuPUHy8bN44uVXhNQb45whQRRtXTog==" saltValue="QHhf9WkbjS5IVR/mgLHjR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11.43</v>
      </c>
      <c r="G47" s="12">
        <v>14.36</v>
      </c>
      <c r="H47" s="12">
        <v>19.23</v>
      </c>
      <c r="I47" s="12">
        <v>15.62</v>
      </c>
      <c r="J47" s="13">
        <v>9.4499999999999993</v>
      </c>
    </row>
    <row r="48" spans="2:10" ht="57.75" customHeight="1" x14ac:dyDescent="0.2">
      <c r="B48" s="14"/>
      <c r="C48" s="1154" t="s">
        <v>4</v>
      </c>
      <c r="D48" s="1154"/>
      <c r="E48" s="1155"/>
      <c r="F48" s="15">
        <v>7.52</v>
      </c>
      <c r="G48" s="16">
        <v>8.64</v>
      </c>
      <c r="H48" s="16">
        <v>5.7</v>
      </c>
      <c r="I48" s="16">
        <v>5.91</v>
      </c>
      <c r="J48" s="17">
        <v>8.9600000000000009</v>
      </c>
    </row>
    <row r="49" spans="2:10" ht="57.75" customHeight="1" thickBot="1" x14ac:dyDescent="0.25">
      <c r="B49" s="18"/>
      <c r="C49" s="1156" t="s">
        <v>5</v>
      </c>
      <c r="D49" s="1156"/>
      <c r="E49" s="1157"/>
      <c r="F49" s="19">
        <v>2.4900000000000002</v>
      </c>
      <c r="G49" s="20">
        <v>5.03</v>
      </c>
      <c r="H49" s="20">
        <v>1.26</v>
      </c>
      <c r="I49" s="20" t="s">
        <v>533</v>
      </c>
      <c r="J49" s="21" t="s">
        <v>534</v>
      </c>
    </row>
    <row r="50" spans="2:10" ht="13.2" x14ac:dyDescent="0.2"/>
  </sheetData>
  <sheetProtection algorithmName="SHA-512" hashValue="YDmiuPoKm/q9vAOxS4fuoxjsFzj4Ctblw8i1S7o281IT4pWnRl5lyat/xLvEruR+OvkBUGvnPFH1Wo7LDiTeiw==" saltValue="O0YNbrxx9zcN+OCwQDgpq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535</v>
      </c>
      <c r="D34" s="1162"/>
      <c r="E34" s="1163"/>
      <c r="F34" s="32">
        <v>7.52</v>
      </c>
      <c r="G34" s="33">
        <v>8.6300000000000008</v>
      </c>
      <c r="H34" s="33">
        <v>5.7</v>
      </c>
      <c r="I34" s="33">
        <v>5.9</v>
      </c>
      <c r="J34" s="34">
        <v>8.9499999999999993</v>
      </c>
      <c r="K34" s="22"/>
      <c r="L34" s="22"/>
      <c r="M34" s="22"/>
      <c r="N34" s="22"/>
      <c r="O34" s="22"/>
      <c r="P34" s="22"/>
    </row>
    <row r="35" spans="1:16" ht="39" customHeight="1" x14ac:dyDescent="0.2">
      <c r="A35" s="22"/>
      <c r="B35" s="35"/>
      <c r="C35" s="1158" t="s">
        <v>536</v>
      </c>
      <c r="D35" s="1158"/>
      <c r="E35" s="1159"/>
      <c r="F35" s="36">
        <v>0.9</v>
      </c>
      <c r="G35" s="37">
        <v>2.16</v>
      </c>
      <c r="H35" s="37">
        <v>3.89</v>
      </c>
      <c r="I35" s="37">
        <v>5.21</v>
      </c>
      <c r="J35" s="38">
        <v>6.63</v>
      </c>
      <c r="K35" s="22"/>
      <c r="L35" s="22"/>
      <c r="M35" s="22"/>
      <c r="N35" s="22"/>
      <c r="O35" s="22"/>
      <c r="P35" s="22"/>
    </row>
    <row r="36" spans="1:16" ht="39" customHeight="1" x14ac:dyDescent="0.2">
      <c r="A36" s="22"/>
      <c r="B36" s="35"/>
      <c r="C36" s="1158" t="s">
        <v>537</v>
      </c>
      <c r="D36" s="1158"/>
      <c r="E36" s="1159"/>
      <c r="F36" s="36">
        <v>1.68</v>
      </c>
      <c r="G36" s="37">
        <v>1.61</v>
      </c>
      <c r="H36" s="37">
        <v>1.25</v>
      </c>
      <c r="I36" s="37">
        <v>1.35</v>
      </c>
      <c r="J36" s="38">
        <v>1.28</v>
      </c>
      <c r="K36" s="22"/>
      <c r="L36" s="22"/>
      <c r="M36" s="22"/>
      <c r="N36" s="22"/>
      <c r="O36" s="22"/>
      <c r="P36" s="22"/>
    </row>
    <row r="37" spans="1:16" ht="39" customHeight="1" x14ac:dyDescent="0.2">
      <c r="A37" s="22"/>
      <c r="B37" s="35"/>
      <c r="C37" s="1158" t="s">
        <v>538</v>
      </c>
      <c r="D37" s="1158"/>
      <c r="E37" s="1159"/>
      <c r="F37" s="36">
        <v>0.31</v>
      </c>
      <c r="G37" s="37">
        <v>0.28000000000000003</v>
      </c>
      <c r="H37" s="37">
        <v>0.41</v>
      </c>
      <c r="I37" s="37">
        <v>0.17</v>
      </c>
      <c r="J37" s="38">
        <v>0.52</v>
      </c>
      <c r="K37" s="22"/>
      <c r="L37" s="22"/>
      <c r="M37" s="22"/>
      <c r="N37" s="22"/>
      <c r="O37" s="22"/>
      <c r="P37" s="22"/>
    </row>
    <row r="38" spans="1:16" ht="39" customHeight="1" x14ac:dyDescent="0.2">
      <c r="A38" s="22"/>
      <c r="B38" s="35"/>
      <c r="C38" s="1158" t="s">
        <v>539</v>
      </c>
      <c r="D38" s="1158"/>
      <c r="E38" s="1159"/>
      <c r="F38" s="36">
        <v>0.64</v>
      </c>
      <c r="G38" s="37">
        <v>0.38</v>
      </c>
      <c r="H38" s="37">
        <v>1.35</v>
      </c>
      <c r="I38" s="37">
        <v>0.89</v>
      </c>
      <c r="J38" s="38">
        <v>0.51</v>
      </c>
      <c r="K38" s="22"/>
      <c r="L38" s="22"/>
      <c r="M38" s="22"/>
      <c r="N38" s="22"/>
      <c r="O38" s="22"/>
      <c r="P38" s="22"/>
    </row>
    <row r="39" spans="1:16" ht="39" customHeight="1" x14ac:dyDescent="0.2">
      <c r="A39" s="22"/>
      <c r="B39" s="35"/>
      <c r="C39" s="1158" t="s">
        <v>540</v>
      </c>
      <c r="D39" s="1158"/>
      <c r="E39" s="1159"/>
      <c r="F39" s="36">
        <v>0</v>
      </c>
      <c r="G39" s="37">
        <v>0</v>
      </c>
      <c r="H39" s="37">
        <v>0</v>
      </c>
      <c r="I39" s="37">
        <v>0</v>
      </c>
      <c r="J39" s="38">
        <v>0</v>
      </c>
      <c r="K39" s="22"/>
      <c r="L39" s="22"/>
      <c r="M39" s="22"/>
      <c r="N39" s="22"/>
      <c r="O39" s="22"/>
      <c r="P39" s="22"/>
    </row>
    <row r="40" spans="1:16" ht="39" customHeight="1" x14ac:dyDescent="0.2">
      <c r="A40" s="22"/>
      <c r="B40" s="35"/>
      <c r="C40" s="1158" t="s">
        <v>541</v>
      </c>
      <c r="D40" s="1158"/>
      <c r="E40" s="1159"/>
      <c r="F40" s="36">
        <v>0</v>
      </c>
      <c r="G40" s="37">
        <v>0</v>
      </c>
      <c r="H40" s="37">
        <v>0</v>
      </c>
      <c r="I40" s="37">
        <v>0</v>
      </c>
      <c r="J40" s="38">
        <v>0</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542</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543</v>
      </c>
      <c r="D43" s="1160"/>
      <c r="E43" s="1161"/>
      <c r="F43" s="41" t="s">
        <v>490</v>
      </c>
      <c r="G43" s="42" t="s">
        <v>490</v>
      </c>
      <c r="H43" s="42" t="s">
        <v>490</v>
      </c>
      <c r="I43" s="42" t="s">
        <v>490</v>
      </c>
      <c r="J43" s="43" t="s">
        <v>490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qR4rB/YXJgGYCZGgw3NuikTn+WQR38dye+fR+wj80bG4kjT8mdn8VicDhL7NpimAKJUr1qudVZSZcRdpKSQQDQ==" saltValue="xadm4EtT26VI59mDa4xGN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1254</v>
      </c>
      <c r="L45" s="58">
        <v>1272</v>
      </c>
      <c r="M45" s="58">
        <v>1290</v>
      </c>
      <c r="N45" s="58">
        <v>1273</v>
      </c>
      <c r="O45" s="59">
        <v>1257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174</v>
      </c>
      <c r="L48" s="62">
        <v>131</v>
      </c>
      <c r="M48" s="62">
        <v>228</v>
      </c>
      <c r="N48" s="62">
        <v>253</v>
      </c>
      <c r="O48" s="63">
        <v>208</v>
      </c>
      <c r="P48" s="46"/>
      <c r="Q48" s="46"/>
      <c r="R48" s="46"/>
      <c r="S48" s="46"/>
      <c r="T48" s="46"/>
      <c r="U48" s="46"/>
    </row>
    <row r="49" spans="1:21" ht="30.75" customHeight="1" x14ac:dyDescent="0.2">
      <c r="A49" s="46"/>
      <c r="B49" s="1189"/>
      <c r="C49" s="1190"/>
      <c r="D49" s="60"/>
      <c r="E49" s="1166" t="s">
        <v>14</v>
      </c>
      <c r="F49" s="1166"/>
      <c r="G49" s="1166"/>
      <c r="H49" s="1166"/>
      <c r="I49" s="1166"/>
      <c r="J49" s="1167"/>
      <c r="K49" s="61">
        <v>32</v>
      </c>
      <c r="L49" s="62">
        <v>35</v>
      </c>
      <c r="M49" s="62">
        <v>40</v>
      </c>
      <c r="N49" s="62">
        <v>26</v>
      </c>
      <c r="O49" s="63">
        <v>11</v>
      </c>
      <c r="P49" s="46"/>
      <c r="Q49" s="46"/>
      <c r="R49" s="46"/>
      <c r="S49" s="46"/>
      <c r="T49" s="46"/>
      <c r="U49" s="46"/>
    </row>
    <row r="50" spans="1:21" ht="30.75" customHeight="1" x14ac:dyDescent="0.2">
      <c r="A50" s="46"/>
      <c r="B50" s="1189"/>
      <c r="C50" s="1190"/>
      <c r="D50" s="60"/>
      <c r="E50" s="1166" t="s">
        <v>15</v>
      </c>
      <c r="F50" s="1166"/>
      <c r="G50" s="1166"/>
      <c r="H50" s="1166"/>
      <c r="I50" s="1166"/>
      <c r="J50" s="1167"/>
      <c r="K50" s="61">
        <v>48</v>
      </c>
      <c r="L50" s="62">
        <v>63</v>
      </c>
      <c r="M50" s="62">
        <v>63</v>
      </c>
      <c r="N50" s="62">
        <v>63</v>
      </c>
      <c r="O50" s="63">
        <v>56</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490</v>
      </c>
      <c r="L51" s="62" t="s">
        <v>490</v>
      </c>
      <c r="M51" s="62" t="s">
        <v>490</v>
      </c>
      <c r="N51" s="62" t="s">
        <v>490</v>
      </c>
      <c r="O51" s="63" t="s">
        <v>490</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1375</v>
      </c>
      <c r="L52" s="62">
        <v>1309</v>
      </c>
      <c r="M52" s="62">
        <v>1358</v>
      </c>
      <c r="N52" s="62">
        <v>1359</v>
      </c>
      <c r="O52" s="63">
        <v>1404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133</v>
      </c>
      <c r="L53" s="67">
        <v>192</v>
      </c>
      <c r="M53" s="67">
        <v>263</v>
      </c>
      <c r="N53" s="67">
        <v>256</v>
      </c>
      <c r="O53" s="68">
        <v>128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u8TGVWJNMtP3aNbyIT9wYk1VZaDnVNmWGOcwhjfkeD1mymJGfoK3RZjenHu9zh/DlYABMrXPL7R1tRtMIAjQw==" saltValue="T8NsGxckUcDtXIaPpRwc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14782</v>
      </c>
      <c r="J41" s="331">
        <v>14712</v>
      </c>
      <c r="K41" s="331">
        <v>13888</v>
      </c>
      <c r="L41" s="331">
        <v>13107</v>
      </c>
      <c r="M41" s="332">
        <v>12705</v>
      </c>
    </row>
    <row r="42" spans="2:13" ht="27.75" customHeight="1" x14ac:dyDescent="0.2">
      <c r="B42" s="1197"/>
      <c r="C42" s="1198"/>
      <c r="D42" s="104"/>
      <c r="E42" s="1201" t="s">
        <v>32</v>
      </c>
      <c r="F42" s="1201"/>
      <c r="G42" s="1201"/>
      <c r="H42" s="1202"/>
      <c r="I42" s="333">
        <v>680</v>
      </c>
      <c r="J42" s="334">
        <v>737</v>
      </c>
      <c r="K42" s="334">
        <v>675</v>
      </c>
      <c r="L42" s="334">
        <v>748</v>
      </c>
      <c r="M42" s="335">
        <v>1135</v>
      </c>
    </row>
    <row r="43" spans="2:13" ht="27.75" customHeight="1" x14ac:dyDescent="0.2">
      <c r="B43" s="1197"/>
      <c r="C43" s="1198"/>
      <c r="D43" s="104"/>
      <c r="E43" s="1201" t="s">
        <v>33</v>
      </c>
      <c r="F43" s="1201"/>
      <c r="G43" s="1201"/>
      <c r="H43" s="1202"/>
      <c r="I43" s="333">
        <v>1680</v>
      </c>
      <c r="J43" s="334">
        <v>1685</v>
      </c>
      <c r="K43" s="334">
        <v>1627</v>
      </c>
      <c r="L43" s="334">
        <v>1277</v>
      </c>
      <c r="M43" s="335">
        <v>1809</v>
      </c>
    </row>
    <row r="44" spans="2:13" ht="27.75" customHeight="1" x14ac:dyDescent="0.2">
      <c r="B44" s="1197"/>
      <c r="C44" s="1198"/>
      <c r="D44" s="104"/>
      <c r="E44" s="1201" t="s">
        <v>34</v>
      </c>
      <c r="F44" s="1201"/>
      <c r="G44" s="1201"/>
      <c r="H44" s="1202"/>
      <c r="I44" s="333">
        <v>790</v>
      </c>
      <c r="J44" s="334">
        <v>883</v>
      </c>
      <c r="K44" s="334">
        <v>1309</v>
      </c>
      <c r="L44" s="334">
        <v>1872</v>
      </c>
      <c r="M44" s="335">
        <v>3952</v>
      </c>
    </row>
    <row r="45" spans="2:13" ht="27.75" customHeight="1" x14ac:dyDescent="0.2">
      <c r="B45" s="1197"/>
      <c r="C45" s="1198"/>
      <c r="D45" s="104"/>
      <c r="E45" s="1201" t="s">
        <v>35</v>
      </c>
      <c r="F45" s="1201"/>
      <c r="G45" s="1201"/>
      <c r="H45" s="1202"/>
      <c r="I45" s="333">
        <v>2880</v>
      </c>
      <c r="J45" s="334">
        <v>3186</v>
      </c>
      <c r="K45" s="334">
        <v>3141</v>
      </c>
      <c r="L45" s="334">
        <v>2974</v>
      </c>
      <c r="M45" s="335">
        <v>3011</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5606</v>
      </c>
      <c r="J50" s="334">
        <v>6519</v>
      </c>
      <c r="K50" s="334">
        <v>7211</v>
      </c>
      <c r="L50" s="334">
        <v>6515</v>
      </c>
      <c r="M50" s="335">
        <v>5234</v>
      </c>
    </row>
    <row r="51" spans="2:13" ht="27.75" customHeight="1" x14ac:dyDescent="0.2">
      <c r="B51" s="1197"/>
      <c r="C51" s="1198"/>
      <c r="D51" s="104"/>
      <c r="E51" s="1201" t="s">
        <v>42</v>
      </c>
      <c r="F51" s="1201"/>
      <c r="G51" s="1201"/>
      <c r="H51" s="1202"/>
      <c r="I51" s="333">
        <v>2463</v>
      </c>
      <c r="J51" s="334">
        <v>2657</v>
      </c>
      <c r="K51" s="334">
        <v>2911</v>
      </c>
      <c r="L51" s="334">
        <v>2922</v>
      </c>
      <c r="M51" s="335">
        <v>4918</v>
      </c>
    </row>
    <row r="52" spans="2:13" ht="27.75" customHeight="1" x14ac:dyDescent="0.2">
      <c r="B52" s="1199"/>
      <c r="C52" s="1200"/>
      <c r="D52" s="104"/>
      <c r="E52" s="1201" t="s">
        <v>43</v>
      </c>
      <c r="F52" s="1201"/>
      <c r="G52" s="1201"/>
      <c r="H52" s="1202"/>
      <c r="I52" s="333">
        <v>14123</v>
      </c>
      <c r="J52" s="334">
        <v>14143</v>
      </c>
      <c r="K52" s="334">
        <v>13983</v>
      </c>
      <c r="L52" s="334">
        <v>14185</v>
      </c>
      <c r="M52" s="335">
        <v>14188</v>
      </c>
    </row>
    <row r="53" spans="2:13" ht="27.75" customHeight="1" thickBot="1" x14ac:dyDescent="0.25">
      <c r="B53" s="1203" t="s">
        <v>19</v>
      </c>
      <c r="C53" s="1204"/>
      <c r="D53" s="108"/>
      <c r="E53" s="1205" t="s">
        <v>44</v>
      </c>
      <c r="F53" s="1205"/>
      <c r="G53" s="1205"/>
      <c r="H53" s="1206"/>
      <c r="I53" s="336">
        <v>-1379</v>
      </c>
      <c r="J53" s="337">
        <v>-2116</v>
      </c>
      <c r="K53" s="337">
        <v>-3465</v>
      </c>
      <c r="L53" s="337">
        <v>-3643</v>
      </c>
      <c r="M53" s="338">
        <v>-1728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PMFYQk/kVUSNpqujF3OAZzVeo6gdLFbHbVAyDD+tVbeh7BeixFftILqNGW8oZ5ch3jFsDjtB9QyXlhXq0tCR2A==" saltValue="AS3TdND3oLhmKmpKsXUJj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2811</v>
      </c>
      <c r="G55" s="339">
        <v>2340</v>
      </c>
      <c r="H55" s="340">
        <v>1458</v>
      </c>
    </row>
    <row r="56" spans="2:8" ht="52.5" customHeight="1" x14ac:dyDescent="0.2">
      <c r="B56" s="120"/>
      <c r="C56" s="1224" t="s">
        <v>47</v>
      </c>
      <c r="D56" s="1224"/>
      <c r="E56" s="1225"/>
      <c r="F56" s="341">
        <v>351</v>
      </c>
      <c r="G56" s="341">
        <v>426</v>
      </c>
      <c r="H56" s="342">
        <v>488</v>
      </c>
    </row>
    <row r="57" spans="2:8" ht="53.25" customHeight="1" x14ac:dyDescent="0.2">
      <c r="B57" s="120"/>
      <c r="C57" s="1226" t="s">
        <v>48</v>
      </c>
      <c r="D57" s="1226"/>
      <c r="E57" s="1227"/>
      <c r="F57" s="343">
        <v>3569</v>
      </c>
      <c r="G57" s="343">
        <v>3315</v>
      </c>
      <c r="H57" s="344">
        <v>3145</v>
      </c>
    </row>
    <row r="58" spans="2:8" ht="45.75" customHeight="1" x14ac:dyDescent="0.2">
      <c r="B58" s="121"/>
      <c r="C58" s="1214" t="s">
        <v>562</v>
      </c>
      <c r="D58" s="1215"/>
      <c r="E58" s="1216"/>
      <c r="F58" s="345">
        <v>1757</v>
      </c>
      <c r="G58" s="345">
        <v>1448</v>
      </c>
      <c r="H58" s="346">
        <v>1384</v>
      </c>
    </row>
    <row r="59" spans="2:8" ht="45.75" customHeight="1" x14ac:dyDescent="0.2">
      <c r="B59" s="121"/>
      <c r="C59" s="1214" t="s">
        <v>563</v>
      </c>
      <c r="D59" s="1215"/>
      <c r="E59" s="1216"/>
      <c r="F59" s="345">
        <v>1021</v>
      </c>
      <c r="G59" s="345">
        <v>1022</v>
      </c>
      <c r="H59" s="346">
        <v>1022</v>
      </c>
    </row>
    <row r="60" spans="2:8" ht="45.75" customHeight="1" x14ac:dyDescent="0.2">
      <c r="B60" s="121"/>
      <c r="C60" s="1214" t="s">
        <v>564</v>
      </c>
      <c r="D60" s="1215"/>
      <c r="E60" s="1216"/>
      <c r="F60" s="345">
        <v>326</v>
      </c>
      <c r="G60" s="345">
        <v>326</v>
      </c>
      <c r="H60" s="346">
        <v>326</v>
      </c>
    </row>
    <row r="61" spans="2:8" ht="45.75" customHeight="1" x14ac:dyDescent="0.2">
      <c r="B61" s="121"/>
      <c r="C61" s="1214" t="s">
        <v>565</v>
      </c>
      <c r="D61" s="1215"/>
      <c r="E61" s="1216"/>
      <c r="F61" s="345">
        <v>30</v>
      </c>
      <c r="G61" s="345">
        <v>90</v>
      </c>
      <c r="H61" s="346">
        <v>190</v>
      </c>
    </row>
    <row r="62" spans="2:8" ht="45.75" customHeight="1" thickBot="1" x14ac:dyDescent="0.25">
      <c r="B62" s="122"/>
      <c r="C62" s="1217" t="s">
        <v>566</v>
      </c>
      <c r="D62" s="1218"/>
      <c r="E62" s="1219"/>
      <c r="F62" s="347">
        <v>147</v>
      </c>
      <c r="G62" s="347">
        <v>125</v>
      </c>
      <c r="H62" s="348">
        <v>99</v>
      </c>
    </row>
    <row r="63" spans="2:8" ht="52.5" customHeight="1" thickBot="1" x14ac:dyDescent="0.25">
      <c r="B63" s="123"/>
      <c r="C63" s="1220" t="s">
        <v>49</v>
      </c>
      <c r="D63" s="1220"/>
      <c r="E63" s="1221"/>
      <c r="F63" s="349">
        <v>6730</v>
      </c>
      <c r="G63" s="349">
        <v>6081</v>
      </c>
      <c r="H63" s="350">
        <v>5091</v>
      </c>
    </row>
    <row r="64" spans="2:8" ht="13.2" x14ac:dyDescent="0.2"/>
  </sheetData>
  <sheetProtection algorithmName="SHA-512" hashValue="zbB1aiv8NCUWZC5wNmrsAyMQdLHWDKkm3qFTgHMAO4cXEBISwwTMo4j2WkSb8/9HCCUkXUEyQq5+sVkaMMiKgw==" saltValue="lNyCvTAEPm3gwXyzI05yB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6C69A-4127-4766-8FAA-4A5C5FF90FA8}">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36" t="s">
        <v>569</v>
      </c>
      <c r="AO43" s="1237"/>
      <c r="AP43" s="1237"/>
      <c r="AQ43" s="1237"/>
      <c r="AR43" s="1237"/>
      <c r="AS43" s="1237"/>
      <c r="AT43" s="1237"/>
      <c r="AU43" s="1237"/>
      <c r="AV43" s="1237"/>
      <c r="AW43" s="1237"/>
      <c r="AX43" s="1237"/>
      <c r="AY43" s="1237"/>
      <c r="AZ43" s="1237"/>
      <c r="BA43" s="1237"/>
      <c r="BB43" s="1237"/>
      <c r="BC43" s="1237"/>
      <c r="BD43" s="1237"/>
      <c r="BE43" s="1237"/>
      <c r="BF43" s="1237"/>
      <c r="BG43" s="1237"/>
      <c r="BH43" s="1237"/>
      <c r="BI43" s="1237"/>
      <c r="BJ43" s="1237"/>
      <c r="BK43" s="1237"/>
      <c r="BL43" s="1237"/>
      <c r="BM43" s="1237"/>
      <c r="BN43" s="1237"/>
      <c r="BO43" s="1237"/>
      <c r="BP43" s="1237"/>
      <c r="BQ43" s="1237"/>
      <c r="BR43" s="1237"/>
      <c r="BS43" s="1237"/>
      <c r="BT43" s="1237"/>
      <c r="BU43" s="1237"/>
      <c r="BV43" s="1237"/>
      <c r="BW43" s="1237"/>
      <c r="BX43" s="1237"/>
      <c r="BY43" s="1237"/>
      <c r="BZ43" s="1237"/>
      <c r="CA43" s="1237"/>
      <c r="CB43" s="1237"/>
      <c r="CC43" s="1237"/>
      <c r="CD43" s="1237"/>
      <c r="CE43" s="1237"/>
      <c r="CF43" s="1237"/>
      <c r="CG43" s="1237"/>
      <c r="CH43" s="1237"/>
      <c r="CI43" s="1237"/>
      <c r="CJ43" s="1237"/>
      <c r="CK43" s="1237"/>
      <c r="CL43" s="1237"/>
      <c r="CM43" s="1237"/>
      <c r="CN43" s="1237"/>
      <c r="CO43" s="1237"/>
      <c r="CP43" s="1237"/>
      <c r="CQ43" s="1237"/>
      <c r="CR43" s="1237"/>
      <c r="CS43" s="1237"/>
      <c r="CT43" s="1237"/>
      <c r="CU43" s="1237"/>
      <c r="CV43" s="1237"/>
      <c r="CW43" s="1237"/>
      <c r="CX43" s="1237"/>
      <c r="CY43" s="1237"/>
      <c r="CZ43" s="1237"/>
      <c r="DA43" s="1237"/>
      <c r="DB43" s="1237"/>
      <c r="DC43" s="1238"/>
    </row>
    <row r="44" spans="2:109" ht="13.2" x14ac:dyDescent="0.2">
      <c r="B44" s="247"/>
      <c r="AN44" s="1239"/>
      <c r="AO44" s="1240"/>
      <c r="AP44" s="1240"/>
      <c r="AQ44" s="1240"/>
      <c r="AR44" s="1240"/>
      <c r="AS44" s="1240"/>
      <c r="AT44" s="1240"/>
      <c r="AU44" s="1240"/>
      <c r="AV44" s="1240"/>
      <c r="AW44" s="1240"/>
      <c r="AX44" s="1240"/>
      <c r="AY44" s="1240"/>
      <c r="AZ44" s="1240"/>
      <c r="BA44" s="1240"/>
      <c r="BB44" s="1240"/>
      <c r="BC44" s="1240"/>
      <c r="BD44" s="1240"/>
      <c r="BE44" s="1240"/>
      <c r="BF44" s="1240"/>
      <c r="BG44" s="1240"/>
      <c r="BH44" s="1240"/>
      <c r="BI44" s="1240"/>
      <c r="BJ44" s="1240"/>
      <c r="BK44" s="1240"/>
      <c r="BL44" s="1240"/>
      <c r="BM44" s="1240"/>
      <c r="BN44" s="1240"/>
      <c r="BO44" s="1240"/>
      <c r="BP44" s="1240"/>
      <c r="BQ44" s="1240"/>
      <c r="BR44" s="1240"/>
      <c r="BS44" s="1240"/>
      <c r="BT44" s="1240"/>
      <c r="BU44" s="1240"/>
      <c r="BV44" s="1240"/>
      <c r="BW44" s="1240"/>
      <c r="BX44" s="1240"/>
      <c r="BY44" s="1240"/>
      <c r="BZ44" s="1240"/>
      <c r="CA44" s="1240"/>
      <c r="CB44" s="1240"/>
      <c r="CC44" s="1240"/>
      <c r="CD44" s="1240"/>
      <c r="CE44" s="1240"/>
      <c r="CF44" s="1240"/>
      <c r="CG44" s="1240"/>
      <c r="CH44" s="1240"/>
      <c r="CI44" s="1240"/>
      <c r="CJ44" s="1240"/>
      <c r="CK44" s="1240"/>
      <c r="CL44" s="1240"/>
      <c r="CM44" s="1240"/>
      <c r="CN44" s="1240"/>
      <c r="CO44" s="1240"/>
      <c r="CP44" s="1240"/>
      <c r="CQ44" s="1240"/>
      <c r="CR44" s="1240"/>
      <c r="CS44" s="1240"/>
      <c r="CT44" s="1240"/>
      <c r="CU44" s="1240"/>
      <c r="CV44" s="1240"/>
      <c r="CW44" s="1240"/>
      <c r="CX44" s="1240"/>
      <c r="CY44" s="1240"/>
      <c r="CZ44" s="1240"/>
      <c r="DA44" s="1240"/>
      <c r="DB44" s="1240"/>
      <c r="DC44" s="1241"/>
    </row>
    <row r="45" spans="2:109" ht="13.2" x14ac:dyDescent="0.2">
      <c r="B45" s="247"/>
      <c r="AN45" s="1239"/>
      <c r="AO45" s="1240"/>
      <c r="AP45" s="1240"/>
      <c r="AQ45" s="1240"/>
      <c r="AR45" s="1240"/>
      <c r="AS45" s="1240"/>
      <c r="AT45" s="1240"/>
      <c r="AU45" s="1240"/>
      <c r="AV45" s="1240"/>
      <c r="AW45" s="1240"/>
      <c r="AX45" s="1240"/>
      <c r="AY45" s="1240"/>
      <c r="AZ45" s="1240"/>
      <c r="BA45" s="1240"/>
      <c r="BB45" s="1240"/>
      <c r="BC45" s="1240"/>
      <c r="BD45" s="1240"/>
      <c r="BE45" s="1240"/>
      <c r="BF45" s="1240"/>
      <c r="BG45" s="1240"/>
      <c r="BH45" s="1240"/>
      <c r="BI45" s="1240"/>
      <c r="BJ45" s="1240"/>
      <c r="BK45" s="1240"/>
      <c r="BL45" s="1240"/>
      <c r="BM45" s="1240"/>
      <c r="BN45" s="1240"/>
      <c r="BO45" s="1240"/>
      <c r="BP45" s="1240"/>
      <c r="BQ45" s="1240"/>
      <c r="BR45" s="1240"/>
      <c r="BS45" s="1240"/>
      <c r="BT45" s="1240"/>
      <c r="BU45" s="1240"/>
      <c r="BV45" s="1240"/>
      <c r="BW45" s="1240"/>
      <c r="BX45" s="1240"/>
      <c r="BY45" s="1240"/>
      <c r="BZ45" s="1240"/>
      <c r="CA45" s="1240"/>
      <c r="CB45" s="1240"/>
      <c r="CC45" s="1240"/>
      <c r="CD45" s="1240"/>
      <c r="CE45" s="1240"/>
      <c r="CF45" s="1240"/>
      <c r="CG45" s="1240"/>
      <c r="CH45" s="1240"/>
      <c r="CI45" s="1240"/>
      <c r="CJ45" s="1240"/>
      <c r="CK45" s="1240"/>
      <c r="CL45" s="1240"/>
      <c r="CM45" s="1240"/>
      <c r="CN45" s="1240"/>
      <c r="CO45" s="1240"/>
      <c r="CP45" s="1240"/>
      <c r="CQ45" s="1240"/>
      <c r="CR45" s="1240"/>
      <c r="CS45" s="1240"/>
      <c r="CT45" s="1240"/>
      <c r="CU45" s="1240"/>
      <c r="CV45" s="1240"/>
      <c r="CW45" s="1240"/>
      <c r="CX45" s="1240"/>
      <c r="CY45" s="1240"/>
      <c r="CZ45" s="1240"/>
      <c r="DA45" s="1240"/>
      <c r="DB45" s="1240"/>
      <c r="DC45" s="1241"/>
    </row>
    <row r="46" spans="2:109" ht="13.2" x14ac:dyDescent="0.2">
      <c r="B46" s="247"/>
      <c r="AN46" s="1239"/>
      <c r="AO46" s="1240"/>
      <c r="AP46" s="1240"/>
      <c r="AQ46" s="1240"/>
      <c r="AR46" s="1240"/>
      <c r="AS46" s="1240"/>
      <c r="AT46" s="1240"/>
      <c r="AU46" s="1240"/>
      <c r="AV46" s="1240"/>
      <c r="AW46" s="1240"/>
      <c r="AX46" s="1240"/>
      <c r="AY46" s="1240"/>
      <c r="AZ46" s="1240"/>
      <c r="BA46" s="1240"/>
      <c r="BB46" s="1240"/>
      <c r="BC46" s="1240"/>
      <c r="BD46" s="1240"/>
      <c r="BE46" s="1240"/>
      <c r="BF46" s="1240"/>
      <c r="BG46" s="1240"/>
      <c r="BH46" s="1240"/>
      <c r="BI46" s="1240"/>
      <c r="BJ46" s="1240"/>
      <c r="BK46" s="1240"/>
      <c r="BL46" s="1240"/>
      <c r="BM46" s="1240"/>
      <c r="BN46" s="1240"/>
      <c r="BO46" s="1240"/>
      <c r="BP46" s="1240"/>
      <c r="BQ46" s="1240"/>
      <c r="BR46" s="1240"/>
      <c r="BS46" s="1240"/>
      <c r="BT46" s="1240"/>
      <c r="BU46" s="1240"/>
      <c r="BV46" s="1240"/>
      <c r="BW46" s="1240"/>
      <c r="BX46" s="1240"/>
      <c r="BY46" s="1240"/>
      <c r="BZ46" s="1240"/>
      <c r="CA46" s="1240"/>
      <c r="CB46" s="1240"/>
      <c r="CC46" s="1240"/>
      <c r="CD46" s="1240"/>
      <c r="CE46" s="1240"/>
      <c r="CF46" s="1240"/>
      <c r="CG46" s="1240"/>
      <c r="CH46" s="1240"/>
      <c r="CI46" s="1240"/>
      <c r="CJ46" s="1240"/>
      <c r="CK46" s="1240"/>
      <c r="CL46" s="1240"/>
      <c r="CM46" s="1240"/>
      <c r="CN46" s="1240"/>
      <c r="CO46" s="1240"/>
      <c r="CP46" s="1240"/>
      <c r="CQ46" s="1240"/>
      <c r="CR46" s="1240"/>
      <c r="CS46" s="1240"/>
      <c r="CT46" s="1240"/>
      <c r="CU46" s="1240"/>
      <c r="CV46" s="1240"/>
      <c r="CW46" s="1240"/>
      <c r="CX46" s="1240"/>
      <c r="CY46" s="1240"/>
      <c r="CZ46" s="1240"/>
      <c r="DA46" s="1240"/>
      <c r="DB46" s="1240"/>
      <c r="DC46" s="1241"/>
    </row>
    <row r="47" spans="2:109" ht="13.2" x14ac:dyDescent="0.2">
      <c r="B47" s="247"/>
      <c r="AN47" s="1242"/>
      <c r="AO47" s="1243"/>
      <c r="AP47" s="1243"/>
      <c r="AQ47" s="1243"/>
      <c r="AR47" s="1243"/>
      <c r="AS47" s="1243"/>
      <c r="AT47" s="1243"/>
      <c r="AU47" s="1243"/>
      <c r="AV47" s="1243"/>
      <c r="AW47" s="1243"/>
      <c r="AX47" s="1243"/>
      <c r="AY47" s="1243"/>
      <c r="AZ47" s="1243"/>
      <c r="BA47" s="1243"/>
      <c r="BB47" s="1243"/>
      <c r="BC47" s="1243"/>
      <c r="BD47" s="1243"/>
      <c r="BE47" s="1243"/>
      <c r="BF47" s="1243"/>
      <c r="BG47" s="1243"/>
      <c r="BH47" s="1243"/>
      <c r="BI47" s="1243"/>
      <c r="BJ47" s="1243"/>
      <c r="BK47" s="1243"/>
      <c r="BL47" s="1243"/>
      <c r="BM47" s="1243"/>
      <c r="BN47" s="1243"/>
      <c r="BO47" s="1243"/>
      <c r="BP47" s="1243"/>
      <c r="BQ47" s="1243"/>
      <c r="BR47" s="1243"/>
      <c r="BS47" s="1243"/>
      <c r="BT47" s="1243"/>
      <c r="BU47" s="1243"/>
      <c r="BV47" s="1243"/>
      <c r="BW47" s="1243"/>
      <c r="BX47" s="1243"/>
      <c r="BY47" s="1243"/>
      <c r="BZ47" s="1243"/>
      <c r="CA47" s="1243"/>
      <c r="CB47" s="1243"/>
      <c r="CC47" s="1243"/>
      <c r="CD47" s="1243"/>
      <c r="CE47" s="1243"/>
      <c r="CF47" s="1243"/>
      <c r="CG47" s="1243"/>
      <c r="CH47" s="1243"/>
      <c r="CI47" s="1243"/>
      <c r="CJ47" s="1243"/>
      <c r="CK47" s="1243"/>
      <c r="CL47" s="1243"/>
      <c r="CM47" s="1243"/>
      <c r="CN47" s="1243"/>
      <c r="CO47" s="1243"/>
      <c r="CP47" s="1243"/>
      <c r="CQ47" s="1243"/>
      <c r="CR47" s="1243"/>
      <c r="CS47" s="1243"/>
      <c r="CT47" s="1243"/>
      <c r="CU47" s="1243"/>
      <c r="CV47" s="1243"/>
      <c r="CW47" s="1243"/>
      <c r="CX47" s="1243"/>
      <c r="CY47" s="1243"/>
      <c r="CZ47" s="1243"/>
      <c r="DA47" s="1243"/>
      <c r="DB47" s="1243"/>
      <c r="DC47" s="1244"/>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570</v>
      </c>
    </row>
    <row r="50" spans="1:109" ht="13.2" x14ac:dyDescent="0.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528</v>
      </c>
      <c r="BQ50" s="1234"/>
      <c r="BR50" s="1234"/>
      <c r="BS50" s="1234"/>
      <c r="BT50" s="1234"/>
      <c r="BU50" s="1234"/>
      <c r="BV50" s="1234"/>
      <c r="BW50" s="1234"/>
      <c r="BX50" s="1234" t="s">
        <v>529</v>
      </c>
      <c r="BY50" s="1234"/>
      <c r="BZ50" s="1234"/>
      <c r="CA50" s="1234"/>
      <c r="CB50" s="1234"/>
      <c r="CC50" s="1234"/>
      <c r="CD50" s="1234"/>
      <c r="CE50" s="1234"/>
      <c r="CF50" s="1234" t="s">
        <v>530</v>
      </c>
      <c r="CG50" s="1234"/>
      <c r="CH50" s="1234"/>
      <c r="CI50" s="1234"/>
      <c r="CJ50" s="1234"/>
      <c r="CK50" s="1234"/>
      <c r="CL50" s="1234"/>
      <c r="CM50" s="1234"/>
      <c r="CN50" s="1234" t="s">
        <v>531</v>
      </c>
      <c r="CO50" s="1234"/>
      <c r="CP50" s="1234"/>
      <c r="CQ50" s="1234"/>
      <c r="CR50" s="1234"/>
      <c r="CS50" s="1234"/>
      <c r="CT50" s="1234"/>
      <c r="CU50" s="1234"/>
      <c r="CV50" s="1234" t="s">
        <v>532</v>
      </c>
      <c r="CW50" s="1234"/>
      <c r="CX50" s="1234"/>
      <c r="CY50" s="1234"/>
      <c r="CZ50" s="1234"/>
      <c r="DA50" s="1234"/>
      <c r="DB50" s="1234"/>
      <c r="DC50" s="1234"/>
    </row>
    <row r="51" spans="1:109" ht="13.5" customHeight="1" x14ac:dyDescent="0.2">
      <c r="B51" s="247"/>
      <c r="G51" s="1245"/>
      <c r="H51" s="1245"/>
      <c r="I51" s="1249"/>
      <c r="J51" s="1249"/>
      <c r="K51" s="1235"/>
      <c r="L51" s="1235"/>
      <c r="M51" s="1235"/>
      <c r="N51" s="1235"/>
      <c r="AM51" s="359"/>
      <c r="AN51" s="1233" t="s">
        <v>571</v>
      </c>
      <c r="AO51" s="1233"/>
      <c r="AP51" s="1233"/>
      <c r="AQ51" s="1233"/>
      <c r="AR51" s="1233"/>
      <c r="AS51" s="1233"/>
      <c r="AT51" s="1233"/>
      <c r="AU51" s="1233"/>
      <c r="AV51" s="1233"/>
      <c r="AW51" s="1233"/>
      <c r="AX51" s="1233"/>
      <c r="AY51" s="1233"/>
      <c r="AZ51" s="1233"/>
      <c r="BA51" s="1233"/>
      <c r="BB51" s="1233" t="s">
        <v>572</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x14ac:dyDescent="0.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x14ac:dyDescent="0.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573</v>
      </c>
      <c r="BC53" s="1233"/>
      <c r="BD53" s="1233"/>
      <c r="BE53" s="1233"/>
      <c r="BF53" s="1233"/>
      <c r="BG53" s="1233"/>
      <c r="BH53" s="1233"/>
      <c r="BI53" s="1233"/>
      <c r="BJ53" s="1233"/>
      <c r="BK53" s="1233"/>
      <c r="BL53" s="1233"/>
      <c r="BM53" s="1233"/>
      <c r="BN53" s="1233"/>
      <c r="BO53" s="1233"/>
      <c r="BP53" s="1230">
        <v>58.3</v>
      </c>
      <c r="BQ53" s="1230"/>
      <c r="BR53" s="1230"/>
      <c r="BS53" s="1230"/>
      <c r="BT53" s="1230"/>
      <c r="BU53" s="1230"/>
      <c r="BV53" s="1230"/>
      <c r="BW53" s="1230"/>
      <c r="BX53" s="1230">
        <v>59.4</v>
      </c>
      <c r="BY53" s="1230"/>
      <c r="BZ53" s="1230"/>
      <c r="CA53" s="1230"/>
      <c r="CB53" s="1230"/>
      <c r="CC53" s="1230"/>
      <c r="CD53" s="1230"/>
      <c r="CE53" s="1230"/>
      <c r="CF53" s="1230">
        <v>60.7</v>
      </c>
      <c r="CG53" s="1230"/>
      <c r="CH53" s="1230"/>
      <c r="CI53" s="1230"/>
      <c r="CJ53" s="1230"/>
      <c r="CK53" s="1230"/>
      <c r="CL53" s="1230"/>
      <c r="CM53" s="1230"/>
      <c r="CN53" s="1230">
        <v>61.8</v>
      </c>
      <c r="CO53" s="1230"/>
      <c r="CP53" s="1230"/>
      <c r="CQ53" s="1230"/>
      <c r="CR53" s="1230"/>
      <c r="CS53" s="1230"/>
      <c r="CT53" s="1230"/>
      <c r="CU53" s="1230"/>
      <c r="CV53" s="1230">
        <v>56.4</v>
      </c>
      <c r="CW53" s="1230"/>
      <c r="CX53" s="1230"/>
      <c r="CY53" s="1230"/>
      <c r="CZ53" s="1230"/>
      <c r="DA53" s="1230"/>
      <c r="DB53" s="1230"/>
      <c r="DC53" s="1230"/>
    </row>
    <row r="54" spans="1:109" ht="13.2" x14ac:dyDescent="0.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x14ac:dyDescent="0.2">
      <c r="A55" s="358"/>
      <c r="B55" s="247"/>
      <c r="G55" s="1228"/>
      <c r="H55" s="1228"/>
      <c r="I55" s="1228"/>
      <c r="J55" s="1228"/>
      <c r="K55" s="1235"/>
      <c r="L55" s="1235"/>
      <c r="M55" s="1235"/>
      <c r="N55" s="1235"/>
      <c r="AN55" s="1234" t="s">
        <v>574</v>
      </c>
      <c r="AO55" s="1234"/>
      <c r="AP55" s="1234"/>
      <c r="AQ55" s="1234"/>
      <c r="AR55" s="1234"/>
      <c r="AS55" s="1234"/>
      <c r="AT55" s="1234"/>
      <c r="AU55" s="1234"/>
      <c r="AV55" s="1234"/>
      <c r="AW55" s="1234"/>
      <c r="AX55" s="1234"/>
      <c r="AY55" s="1234"/>
      <c r="AZ55" s="1234"/>
      <c r="BA55" s="1234"/>
      <c r="BB55" s="1233" t="s">
        <v>572</v>
      </c>
      <c r="BC55" s="1233"/>
      <c r="BD55" s="1233"/>
      <c r="BE55" s="1233"/>
      <c r="BF55" s="1233"/>
      <c r="BG55" s="1233"/>
      <c r="BH55" s="1233"/>
      <c r="BI55" s="1233"/>
      <c r="BJ55" s="1233"/>
      <c r="BK55" s="1233"/>
      <c r="BL55" s="1233"/>
      <c r="BM55" s="1233"/>
      <c r="BN55" s="1233"/>
      <c r="BO55" s="1233"/>
      <c r="BP55" s="1230">
        <v>27.8</v>
      </c>
      <c r="BQ55" s="1230"/>
      <c r="BR55" s="1230"/>
      <c r="BS55" s="1230"/>
      <c r="BT55" s="1230"/>
      <c r="BU55" s="1230"/>
      <c r="BV55" s="1230"/>
      <c r="BW55" s="1230"/>
      <c r="BX55" s="1230">
        <v>11.2</v>
      </c>
      <c r="BY55" s="1230"/>
      <c r="BZ55" s="1230"/>
      <c r="CA55" s="1230"/>
      <c r="CB55" s="1230"/>
      <c r="CC55" s="1230"/>
      <c r="CD55" s="1230"/>
      <c r="CE55" s="1230"/>
      <c r="CF55" s="1230">
        <v>4.5999999999999996</v>
      </c>
      <c r="CG55" s="1230"/>
      <c r="CH55" s="1230"/>
      <c r="CI55" s="1230"/>
      <c r="CJ55" s="1230"/>
      <c r="CK55" s="1230"/>
      <c r="CL55" s="1230"/>
      <c r="CM55" s="1230"/>
      <c r="CN55" s="1230">
        <v>4.2</v>
      </c>
      <c r="CO55" s="1230"/>
      <c r="CP55" s="1230"/>
      <c r="CQ55" s="1230"/>
      <c r="CR55" s="1230"/>
      <c r="CS55" s="1230"/>
      <c r="CT55" s="1230"/>
      <c r="CU55" s="1230"/>
      <c r="CV55" s="1230">
        <v>3.6</v>
      </c>
      <c r="CW55" s="1230"/>
      <c r="CX55" s="1230"/>
      <c r="CY55" s="1230"/>
      <c r="CZ55" s="1230"/>
      <c r="DA55" s="1230"/>
      <c r="DB55" s="1230"/>
      <c r="DC55" s="1230"/>
    </row>
    <row r="56" spans="1:109" ht="13.2" x14ac:dyDescent="0.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x14ac:dyDescent="0.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573</v>
      </c>
      <c r="BC57" s="1233"/>
      <c r="BD57" s="1233"/>
      <c r="BE57" s="1233"/>
      <c r="BF57" s="1233"/>
      <c r="BG57" s="1233"/>
      <c r="BH57" s="1233"/>
      <c r="BI57" s="1233"/>
      <c r="BJ57" s="1233"/>
      <c r="BK57" s="1233"/>
      <c r="BL57" s="1233"/>
      <c r="BM57" s="1233"/>
      <c r="BN57" s="1233"/>
      <c r="BO57" s="1233"/>
      <c r="BP57" s="1230">
        <v>62</v>
      </c>
      <c r="BQ57" s="1230"/>
      <c r="BR57" s="1230"/>
      <c r="BS57" s="1230"/>
      <c r="BT57" s="1230"/>
      <c r="BU57" s="1230"/>
      <c r="BV57" s="1230"/>
      <c r="BW57" s="1230"/>
      <c r="BX57" s="1230">
        <v>63.7</v>
      </c>
      <c r="BY57" s="1230"/>
      <c r="BZ57" s="1230"/>
      <c r="CA57" s="1230"/>
      <c r="CB57" s="1230"/>
      <c r="CC57" s="1230"/>
      <c r="CD57" s="1230"/>
      <c r="CE57" s="1230"/>
      <c r="CF57" s="1230">
        <v>64.2</v>
      </c>
      <c r="CG57" s="1230"/>
      <c r="CH57" s="1230"/>
      <c r="CI57" s="1230"/>
      <c r="CJ57" s="1230"/>
      <c r="CK57" s="1230"/>
      <c r="CL57" s="1230"/>
      <c r="CM57" s="1230"/>
      <c r="CN57" s="1230">
        <v>65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x14ac:dyDescent="0.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575</v>
      </c>
    </row>
    <row r="64" spans="1:109" ht="13.2"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row>
    <row r="66" spans="2:107" ht="13.2" x14ac:dyDescent="0.2">
      <c r="B66" s="247"/>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row>
    <row r="67" spans="2:107" ht="13.2" x14ac:dyDescent="0.2">
      <c r="B67" s="247"/>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row>
    <row r="68" spans="2:107" ht="13.2" x14ac:dyDescent="0.2">
      <c r="B68" s="247"/>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row>
    <row r="69" spans="2:107" ht="13.2" x14ac:dyDescent="0.2">
      <c r="B69" s="247"/>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570</v>
      </c>
    </row>
    <row r="72" spans="2:107" ht="13.2" x14ac:dyDescent="0.2">
      <c r="B72" s="247"/>
      <c r="G72" s="1228"/>
      <c r="H72" s="1228"/>
      <c r="I72" s="1228"/>
      <c r="J72" s="1228"/>
      <c r="K72" s="360"/>
      <c r="L72" s="360"/>
      <c r="M72" s="361"/>
      <c r="N72" s="361"/>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528</v>
      </c>
      <c r="BQ72" s="1234"/>
      <c r="BR72" s="1234"/>
      <c r="BS72" s="1234"/>
      <c r="BT72" s="1234"/>
      <c r="BU72" s="1234"/>
      <c r="BV72" s="1234"/>
      <c r="BW72" s="1234"/>
      <c r="BX72" s="1234" t="s">
        <v>529</v>
      </c>
      <c r="BY72" s="1234"/>
      <c r="BZ72" s="1234"/>
      <c r="CA72" s="1234"/>
      <c r="CB72" s="1234"/>
      <c r="CC72" s="1234"/>
      <c r="CD72" s="1234"/>
      <c r="CE72" s="1234"/>
      <c r="CF72" s="1234" t="s">
        <v>530</v>
      </c>
      <c r="CG72" s="1234"/>
      <c r="CH72" s="1234"/>
      <c r="CI72" s="1234"/>
      <c r="CJ72" s="1234"/>
      <c r="CK72" s="1234"/>
      <c r="CL72" s="1234"/>
      <c r="CM72" s="1234"/>
      <c r="CN72" s="1234" t="s">
        <v>531</v>
      </c>
      <c r="CO72" s="1234"/>
      <c r="CP72" s="1234"/>
      <c r="CQ72" s="1234"/>
      <c r="CR72" s="1234"/>
      <c r="CS72" s="1234"/>
      <c r="CT72" s="1234"/>
      <c r="CU72" s="1234"/>
      <c r="CV72" s="1234" t="s">
        <v>532</v>
      </c>
      <c r="CW72" s="1234"/>
      <c r="CX72" s="1234"/>
      <c r="CY72" s="1234"/>
      <c r="CZ72" s="1234"/>
      <c r="DA72" s="1234"/>
      <c r="DB72" s="1234"/>
      <c r="DC72" s="1234"/>
    </row>
    <row r="73" spans="2:107" ht="13.2" x14ac:dyDescent="0.2">
      <c r="B73" s="247"/>
      <c r="G73" s="1245"/>
      <c r="H73" s="1245"/>
      <c r="I73" s="1245"/>
      <c r="J73" s="1245"/>
      <c r="K73" s="1229"/>
      <c r="L73" s="1229"/>
      <c r="M73" s="1229"/>
      <c r="N73" s="1229"/>
      <c r="AM73" s="359"/>
      <c r="AN73" s="1233" t="s">
        <v>571</v>
      </c>
      <c r="AO73" s="1233"/>
      <c r="AP73" s="1233"/>
      <c r="AQ73" s="1233"/>
      <c r="AR73" s="1233"/>
      <c r="AS73" s="1233"/>
      <c r="AT73" s="1233"/>
      <c r="AU73" s="1233"/>
      <c r="AV73" s="1233"/>
      <c r="AW73" s="1233"/>
      <c r="AX73" s="1233"/>
      <c r="AY73" s="1233"/>
      <c r="AZ73" s="1233"/>
      <c r="BA73" s="1233"/>
      <c r="BB73" s="1233" t="s">
        <v>572</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row>
    <row r="74" spans="2:107" ht="13.2" x14ac:dyDescent="0.2">
      <c r="B74" s="247"/>
      <c r="G74" s="1245"/>
      <c r="H74" s="1245"/>
      <c r="I74" s="1245"/>
      <c r="J74" s="1245"/>
      <c r="K74" s="1229"/>
      <c r="L74" s="1229"/>
      <c r="M74" s="1229"/>
      <c r="N74" s="1229"/>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row>
    <row r="75" spans="2:107" ht="13.2" x14ac:dyDescent="0.2">
      <c r="B75" s="247"/>
      <c r="G75" s="1245"/>
      <c r="H75" s="1245"/>
      <c r="I75" s="1228"/>
      <c r="J75" s="1228"/>
      <c r="K75" s="1235"/>
      <c r="L75" s="1235"/>
      <c r="M75" s="1235"/>
      <c r="N75" s="1235"/>
      <c r="AM75" s="359"/>
      <c r="AN75" s="1233"/>
      <c r="AO75" s="1233"/>
      <c r="AP75" s="1233"/>
      <c r="AQ75" s="1233"/>
      <c r="AR75" s="1233"/>
      <c r="AS75" s="1233"/>
      <c r="AT75" s="1233"/>
      <c r="AU75" s="1233"/>
      <c r="AV75" s="1233"/>
      <c r="AW75" s="1233"/>
      <c r="AX75" s="1233"/>
      <c r="AY75" s="1233"/>
      <c r="AZ75" s="1233"/>
      <c r="BA75" s="1233"/>
      <c r="BB75" s="1233" t="s">
        <v>577</v>
      </c>
      <c r="BC75" s="1233"/>
      <c r="BD75" s="1233"/>
      <c r="BE75" s="1233"/>
      <c r="BF75" s="1233"/>
      <c r="BG75" s="1233"/>
      <c r="BH75" s="1233"/>
      <c r="BI75" s="1233"/>
      <c r="BJ75" s="1233"/>
      <c r="BK75" s="1233"/>
      <c r="BL75" s="1233"/>
      <c r="BM75" s="1233"/>
      <c r="BN75" s="1233"/>
      <c r="BO75" s="1233"/>
      <c r="BP75" s="1230">
        <v>0.3</v>
      </c>
      <c r="BQ75" s="1230"/>
      <c r="BR75" s="1230"/>
      <c r="BS75" s="1230"/>
      <c r="BT75" s="1230"/>
      <c r="BU75" s="1230"/>
      <c r="BV75" s="1230"/>
      <c r="BW75" s="1230"/>
      <c r="BX75" s="1230">
        <v>0.8</v>
      </c>
      <c r="BY75" s="1230"/>
      <c r="BZ75" s="1230"/>
      <c r="CA75" s="1230"/>
      <c r="CB75" s="1230"/>
      <c r="CC75" s="1230"/>
      <c r="CD75" s="1230"/>
      <c r="CE75" s="1230"/>
      <c r="CF75" s="1230">
        <v>1.4</v>
      </c>
      <c r="CG75" s="1230"/>
      <c r="CH75" s="1230"/>
      <c r="CI75" s="1230"/>
      <c r="CJ75" s="1230"/>
      <c r="CK75" s="1230"/>
      <c r="CL75" s="1230"/>
      <c r="CM75" s="1230"/>
      <c r="CN75" s="1230">
        <v>1.7</v>
      </c>
      <c r="CO75" s="1230"/>
      <c r="CP75" s="1230"/>
      <c r="CQ75" s="1230"/>
      <c r="CR75" s="1230"/>
      <c r="CS75" s="1230"/>
      <c r="CT75" s="1230"/>
      <c r="CU75" s="1230"/>
      <c r="CV75" s="1230">
        <v>1.5</v>
      </c>
      <c r="CW75" s="1230"/>
      <c r="CX75" s="1230"/>
      <c r="CY75" s="1230"/>
      <c r="CZ75" s="1230"/>
      <c r="DA75" s="1230"/>
      <c r="DB75" s="1230"/>
      <c r="DC75" s="1230"/>
    </row>
    <row r="76" spans="2:107" ht="13.2" x14ac:dyDescent="0.2">
      <c r="B76" s="247"/>
      <c r="G76" s="1245"/>
      <c r="H76" s="1245"/>
      <c r="I76" s="1228"/>
      <c r="J76" s="1228"/>
      <c r="K76" s="1235"/>
      <c r="L76" s="1235"/>
      <c r="M76" s="1235"/>
      <c r="N76" s="1235"/>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row>
    <row r="77" spans="2:107" ht="13.2" x14ac:dyDescent="0.2">
      <c r="B77" s="247"/>
      <c r="G77" s="1228"/>
      <c r="H77" s="1228"/>
      <c r="I77" s="1228"/>
      <c r="J77" s="1228"/>
      <c r="K77" s="1229"/>
      <c r="L77" s="1229"/>
      <c r="M77" s="1229"/>
      <c r="N77" s="1229"/>
      <c r="AN77" s="1234" t="s">
        <v>574</v>
      </c>
      <c r="AO77" s="1234"/>
      <c r="AP77" s="1234"/>
      <c r="AQ77" s="1234"/>
      <c r="AR77" s="1234"/>
      <c r="AS77" s="1234"/>
      <c r="AT77" s="1234"/>
      <c r="AU77" s="1234"/>
      <c r="AV77" s="1234"/>
      <c r="AW77" s="1234"/>
      <c r="AX77" s="1234"/>
      <c r="AY77" s="1234"/>
      <c r="AZ77" s="1234"/>
      <c r="BA77" s="1234"/>
      <c r="BB77" s="1233" t="s">
        <v>572</v>
      </c>
      <c r="BC77" s="1233"/>
      <c r="BD77" s="1233"/>
      <c r="BE77" s="1233"/>
      <c r="BF77" s="1233"/>
      <c r="BG77" s="1233"/>
      <c r="BH77" s="1233"/>
      <c r="BI77" s="1233"/>
      <c r="BJ77" s="1233"/>
      <c r="BK77" s="1233"/>
      <c r="BL77" s="1233"/>
      <c r="BM77" s="1233"/>
      <c r="BN77" s="1233"/>
      <c r="BO77" s="1233"/>
      <c r="BP77" s="1230">
        <v>27.8</v>
      </c>
      <c r="BQ77" s="1230"/>
      <c r="BR77" s="1230"/>
      <c r="BS77" s="1230"/>
      <c r="BT77" s="1230"/>
      <c r="BU77" s="1230"/>
      <c r="BV77" s="1230"/>
      <c r="BW77" s="1230"/>
      <c r="BX77" s="1230">
        <v>11.2</v>
      </c>
      <c r="BY77" s="1230"/>
      <c r="BZ77" s="1230"/>
      <c r="CA77" s="1230"/>
      <c r="CB77" s="1230"/>
      <c r="CC77" s="1230"/>
      <c r="CD77" s="1230"/>
      <c r="CE77" s="1230"/>
      <c r="CF77" s="1230">
        <v>4.5999999999999996</v>
      </c>
      <c r="CG77" s="1230"/>
      <c r="CH77" s="1230"/>
      <c r="CI77" s="1230"/>
      <c r="CJ77" s="1230"/>
      <c r="CK77" s="1230"/>
      <c r="CL77" s="1230"/>
      <c r="CM77" s="1230"/>
      <c r="CN77" s="1230">
        <v>4.2</v>
      </c>
      <c r="CO77" s="1230"/>
      <c r="CP77" s="1230"/>
      <c r="CQ77" s="1230"/>
      <c r="CR77" s="1230"/>
      <c r="CS77" s="1230"/>
      <c r="CT77" s="1230"/>
      <c r="CU77" s="1230"/>
      <c r="CV77" s="1230">
        <v>3.6</v>
      </c>
      <c r="CW77" s="1230"/>
      <c r="CX77" s="1230"/>
      <c r="CY77" s="1230"/>
      <c r="CZ77" s="1230"/>
      <c r="DA77" s="1230"/>
      <c r="DB77" s="1230"/>
      <c r="DC77" s="1230"/>
    </row>
    <row r="78" spans="2:107" ht="13.2" x14ac:dyDescent="0.2">
      <c r="B78" s="247"/>
      <c r="G78" s="1228"/>
      <c r="H78" s="1228"/>
      <c r="I78" s="1228"/>
      <c r="J78" s="1228"/>
      <c r="K78" s="1229"/>
      <c r="L78" s="1229"/>
      <c r="M78" s="1229"/>
      <c r="N78" s="1229"/>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row>
    <row r="79" spans="2:107" ht="13.2" x14ac:dyDescent="0.2">
      <c r="B79" s="247"/>
      <c r="G79" s="1228"/>
      <c r="H79" s="1228"/>
      <c r="I79" s="1231"/>
      <c r="J79" s="1231"/>
      <c r="K79" s="1232"/>
      <c r="L79" s="1232"/>
      <c r="M79" s="1232"/>
      <c r="N79" s="1232"/>
      <c r="AN79" s="1234"/>
      <c r="AO79" s="1234"/>
      <c r="AP79" s="1234"/>
      <c r="AQ79" s="1234"/>
      <c r="AR79" s="1234"/>
      <c r="AS79" s="1234"/>
      <c r="AT79" s="1234"/>
      <c r="AU79" s="1234"/>
      <c r="AV79" s="1234"/>
      <c r="AW79" s="1234"/>
      <c r="AX79" s="1234"/>
      <c r="AY79" s="1234"/>
      <c r="AZ79" s="1234"/>
      <c r="BA79" s="1234"/>
      <c r="BB79" s="1233" t="s">
        <v>577</v>
      </c>
      <c r="BC79" s="1233"/>
      <c r="BD79" s="1233"/>
      <c r="BE79" s="1233"/>
      <c r="BF79" s="1233"/>
      <c r="BG79" s="1233"/>
      <c r="BH79" s="1233"/>
      <c r="BI79" s="1233"/>
      <c r="BJ79" s="1233"/>
      <c r="BK79" s="1233"/>
      <c r="BL79" s="1233"/>
      <c r="BM79" s="1233"/>
      <c r="BN79" s="1233"/>
      <c r="BO79" s="1233"/>
      <c r="BP79" s="1230">
        <v>7.5</v>
      </c>
      <c r="BQ79" s="1230"/>
      <c r="BR79" s="1230"/>
      <c r="BS79" s="1230"/>
      <c r="BT79" s="1230"/>
      <c r="BU79" s="1230"/>
      <c r="BV79" s="1230"/>
      <c r="BW79" s="1230"/>
      <c r="BX79" s="1230">
        <v>5.7</v>
      </c>
      <c r="BY79" s="1230"/>
      <c r="BZ79" s="1230"/>
      <c r="CA79" s="1230"/>
      <c r="CB79" s="1230"/>
      <c r="CC79" s="1230"/>
      <c r="CD79" s="1230"/>
      <c r="CE79" s="1230"/>
      <c r="CF79" s="1230">
        <v>5.8</v>
      </c>
      <c r="CG79" s="1230"/>
      <c r="CH79" s="1230"/>
      <c r="CI79" s="1230"/>
      <c r="CJ79" s="1230"/>
      <c r="CK79" s="1230"/>
      <c r="CL79" s="1230"/>
      <c r="CM79" s="1230"/>
      <c r="CN79" s="1230">
        <v>5.8</v>
      </c>
      <c r="CO79" s="1230"/>
      <c r="CP79" s="1230"/>
      <c r="CQ79" s="1230"/>
      <c r="CR79" s="1230"/>
      <c r="CS79" s="1230"/>
      <c r="CT79" s="1230"/>
      <c r="CU79" s="1230"/>
      <c r="CV79" s="1230">
        <v>5.7</v>
      </c>
      <c r="CW79" s="1230"/>
      <c r="CX79" s="1230"/>
      <c r="CY79" s="1230"/>
      <c r="CZ79" s="1230"/>
      <c r="DA79" s="1230"/>
      <c r="DB79" s="1230"/>
      <c r="DC79" s="1230"/>
    </row>
    <row r="80" spans="2:107" ht="13.2" x14ac:dyDescent="0.2">
      <c r="B80" s="247"/>
      <c r="G80" s="1228"/>
      <c r="H80" s="1228"/>
      <c r="I80" s="1231"/>
      <c r="J80" s="1231"/>
      <c r="K80" s="1232"/>
      <c r="L80" s="1232"/>
      <c r="M80" s="1232"/>
      <c r="N80" s="1232"/>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Xo5Lp1ZHLGDR1+oN8orWfwc/uZnVCO2uuBA+QwCPv37Z2f/Ak0jwbsuwaSgJtEogTn9kNvjjhVJf2ZO5anMEMw==" saltValue="CVm92JRlKZk+1eVenIzIU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AF3F1-31F2-44E1-BF0E-7443C44EF509}">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0unq8lQ0r3Cy+y19yQEQOteBnXi0Qx0d5z9/8w3atHETVXkmZhKJIXvNj9rUWnNbK+9r+vIyQ28gUq52rV7JBg==" saltValue="NzOzY5vL+OBLXVtjYOEsD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88733E-B6DF-4512-BC77-D3E8F1AEADFD}">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3TNKOAB8CDKTQceQDrPnA+AIDW1KAl0itwAmFRKg7cNYci2m26LwP40g8D3Rq7dgFzT+JDuJabmc09TulUji7A==" saltValue="riWp/QOb1uA7V8M6cf8RN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32474</v>
      </c>
      <c r="E3" s="142"/>
      <c r="F3" s="143">
        <v>70329</v>
      </c>
      <c r="G3" s="144"/>
      <c r="H3" s="145"/>
    </row>
    <row r="4" spans="1:8" x14ac:dyDescent="0.2">
      <c r="A4" s="146"/>
      <c r="B4" s="147"/>
      <c r="C4" s="148"/>
      <c r="D4" s="149">
        <v>14530</v>
      </c>
      <c r="E4" s="150"/>
      <c r="F4" s="151">
        <v>39403</v>
      </c>
      <c r="G4" s="152"/>
      <c r="H4" s="153"/>
    </row>
    <row r="5" spans="1:8" x14ac:dyDescent="0.2">
      <c r="A5" s="134" t="s">
        <v>522</v>
      </c>
      <c r="B5" s="139"/>
      <c r="C5" s="140"/>
      <c r="D5" s="141">
        <v>27330</v>
      </c>
      <c r="E5" s="142"/>
      <c r="F5" s="143">
        <v>45945</v>
      </c>
      <c r="G5" s="144"/>
      <c r="H5" s="145"/>
    </row>
    <row r="6" spans="1:8" x14ac:dyDescent="0.2">
      <c r="A6" s="146"/>
      <c r="B6" s="147"/>
      <c r="C6" s="148"/>
      <c r="D6" s="149">
        <v>10081</v>
      </c>
      <c r="E6" s="150"/>
      <c r="F6" s="151">
        <v>25180</v>
      </c>
      <c r="G6" s="152"/>
      <c r="H6" s="153"/>
    </row>
    <row r="7" spans="1:8" x14ac:dyDescent="0.2">
      <c r="A7" s="134" t="s">
        <v>523</v>
      </c>
      <c r="B7" s="139"/>
      <c r="C7" s="140"/>
      <c r="D7" s="141">
        <v>21113</v>
      </c>
      <c r="E7" s="142"/>
      <c r="F7" s="143">
        <v>44475</v>
      </c>
      <c r="G7" s="144"/>
      <c r="H7" s="145"/>
    </row>
    <row r="8" spans="1:8" x14ac:dyDescent="0.2">
      <c r="A8" s="146"/>
      <c r="B8" s="147"/>
      <c r="C8" s="148"/>
      <c r="D8" s="149">
        <v>11102</v>
      </c>
      <c r="E8" s="150"/>
      <c r="F8" s="151">
        <v>24780</v>
      </c>
      <c r="G8" s="152"/>
      <c r="H8" s="153"/>
    </row>
    <row r="9" spans="1:8" x14ac:dyDescent="0.2">
      <c r="A9" s="134" t="s">
        <v>524</v>
      </c>
      <c r="B9" s="139"/>
      <c r="C9" s="140"/>
      <c r="D9" s="141">
        <v>23643</v>
      </c>
      <c r="E9" s="142"/>
      <c r="F9" s="143">
        <v>45982</v>
      </c>
      <c r="G9" s="144"/>
      <c r="H9" s="145"/>
    </row>
    <row r="10" spans="1:8" x14ac:dyDescent="0.2">
      <c r="A10" s="146"/>
      <c r="B10" s="147"/>
      <c r="C10" s="148"/>
      <c r="D10" s="149">
        <v>13870</v>
      </c>
      <c r="E10" s="150"/>
      <c r="F10" s="151">
        <v>25583</v>
      </c>
      <c r="G10" s="152"/>
      <c r="H10" s="153"/>
    </row>
    <row r="11" spans="1:8" x14ac:dyDescent="0.2">
      <c r="A11" s="134" t="s">
        <v>525</v>
      </c>
      <c r="B11" s="139"/>
      <c r="C11" s="140"/>
      <c r="D11" s="141">
        <v>69098</v>
      </c>
      <c r="E11" s="142"/>
      <c r="F11" s="143">
        <v>50538</v>
      </c>
      <c r="G11" s="144"/>
      <c r="H11" s="145"/>
    </row>
    <row r="12" spans="1:8" x14ac:dyDescent="0.2">
      <c r="A12" s="146"/>
      <c r="B12" s="147"/>
      <c r="C12" s="154"/>
      <c r="D12" s="149">
        <v>14104</v>
      </c>
      <c r="E12" s="150"/>
      <c r="F12" s="151">
        <v>29053</v>
      </c>
      <c r="G12" s="152"/>
      <c r="H12" s="153"/>
    </row>
    <row r="13" spans="1:8" x14ac:dyDescent="0.2">
      <c r="A13" s="134"/>
      <c r="B13" s="139"/>
      <c r="C13" s="140"/>
      <c r="D13" s="141">
        <v>34732</v>
      </c>
      <c r="E13" s="142"/>
      <c r="F13" s="143">
        <v>51454</v>
      </c>
      <c r="G13" s="155"/>
      <c r="H13" s="145"/>
    </row>
    <row r="14" spans="1:8" x14ac:dyDescent="0.2">
      <c r="A14" s="146"/>
      <c r="B14" s="147"/>
      <c r="C14" s="148"/>
      <c r="D14" s="149">
        <v>12737</v>
      </c>
      <c r="E14" s="150"/>
      <c r="F14" s="151">
        <v>28800</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7.52</v>
      </c>
      <c r="C19" s="156">
        <f>ROUND(VALUE(SUBSTITUTE(実質収支比率等に係る経年分析!G$48,"▲","-")),2)</f>
        <v>8.64</v>
      </c>
      <c r="D19" s="156">
        <f>ROUND(VALUE(SUBSTITUTE(実質収支比率等に係る経年分析!H$48,"▲","-")),2)</f>
        <v>5.7</v>
      </c>
      <c r="E19" s="156">
        <f>ROUND(VALUE(SUBSTITUTE(実質収支比率等に係る経年分析!I$48,"▲","-")),2)</f>
        <v>5.91</v>
      </c>
      <c r="F19" s="156">
        <f>ROUND(VALUE(SUBSTITUTE(実質収支比率等に係る経年分析!J$48,"▲","-")),2)</f>
        <v>8.9600000000000009</v>
      </c>
    </row>
    <row r="20" spans="1:11" x14ac:dyDescent="0.2">
      <c r="A20" s="156" t="s">
        <v>53</v>
      </c>
      <c r="B20" s="156">
        <f>ROUND(VALUE(SUBSTITUTE(実質収支比率等に係る経年分析!F$47,"▲","-")),2)</f>
        <v>11.43</v>
      </c>
      <c r="C20" s="156">
        <f>ROUND(VALUE(SUBSTITUTE(実質収支比率等に係る経年分析!G$47,"▲","-")),2)</f>
        <v>14.36</v>
      </c>
      <c r="D20" s="156">
        <f>ROUND(VALUE(SUBSTITUTE(実質収支比率等に係る経年分析!H$47,"▲","-")),2)</f>
        <v>19.23</v>
      </c>
      <c r="E20" s="156">
        <f>ROUND(VALUE(SUBSTITUTE(実質収支比率等に係る経年分析!I$47,"▲","-")),2)</f>
        <v>15.62</v>
      </c>
      <c r="F20" s="156">
        <f>ROUND(VALUE(SUBSTITUTE(実質収支比率等に係る経年分析!J$47,"▲","-")),2)</f>
        <v>9.4499999999999993</v>
      </c>
    </row>
    <row r="21" spans="1:11" x14ac:dyDescent="0.2">
      <c r="A21" s="156" t="s">
        <v>54</v>
      </c>
      <c r="B21" s="156">
        <f>IF(ISNUMBER(VALUE(SUBSTITUTE(実質収支比率等に係る経年分析!F$49,"▲","-"))),ROUND(VALUE(SUBSTITUTE(実質収支比率等に係る経年分析!F$49,"▲","-")),2),NA())</f>
        <v>2.4900000000000002</v>
      </c>
      <c r="C21" s="156">
        <f>IF(ISNUMBER(VALUE(SUBSTITUTE(実質収支比率等に係る経年分析!G$49,"▲","-"))),ROUND(VALUE(SUBSTITUTE(実質収支比率等に係る経年分析!G$49,"▲","-")),2),NA())</f>
        <v>5.03</v>
      </c>
      <c r="D21" s="156">
        <f>IF(ISNUMBER(VALUE(SUBSTITUTE(実質収支比率等に係る経年分析!H$49,"▲","-"))),ROUND(VALUE(SUBSTITUTE(実質収支比率等に係る経年分析!H$49,"▲","-")),2),NA())</f>
        <v>1.26</v>
      </c>
      <c r="E21" s="156">
        <f>IF(ISNUMBER(VALUE(SUBSTITUTE(実質収支比率等に係る経年分析!I$49,"▲","-"))),ROUND(VALUE(SUBSTITUTE(実質収支比率等に係る経年分析!I$49,"▲","-")),2),NA())</f>
        <v>-2.8</v>
      </c>
      <c r="F21" s="156">
        <f>IF(ISNUMBER(VALUE(SUBSTITUTE(実質収支比率等に係る経年分析!J$49,"▲","-"))),ROUND(VALUE(SUBSTITUTE(実質収支比率等に係る経年分析!J$49,"▲","-")),2),NA())</f>
        <v>-2.5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都市核地区土地区画整理事業特別会計（特別会計）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都市核地区土地区画整理事業特別会計（一般会計）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1.35</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0.89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0.51</v>
      </c>
    </row>
    <row r="33" spans="1:16" x14ac:dyDescent="0.2">
      <c r="A33" s="157" t="str">
        <f>IF(連結実質赤字比率に係る赤字・黒字の構成分析!C$37="",NA(),連結実質赤字比率に係る赤字・黒字の構成分析!C$37)</f>
        <v>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0.28000000000000003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0.41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0.17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0.52</v>
      </c>
    </row>
    <row r="34" spans="1:16" x14ac:dyDescent="0.2">
      <c r="A34" s="157" t="str">
        <f>IF(連結実質赤字比率に係る赤字・黒字の構成分析!C$36="",NA(),連結実質赤字比率に係る赤字・黒字の構成分析!C$36)</f>
        <v>国民健康保険事業特別会計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1.68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1.25</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2.16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3.89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5.21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6.63</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8.6300000000000008</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8.9499999999999993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1375</v>
      </c>
      <c r="E42" s="158"/>
      <c r="F42" s="158"/>
      <c r="G42" s="158">
        <f>'実質公債費比率（分子）の構造'!L$52</f>
        <v>1309</v>
      </c>
      <c r="H42" s="158"/>
      <c r="I42" s="158"/>
      <c r="J42" s="158">
        <f>'実質公債費比率（分子）の構造'!M$52</f>
        <v>1358</v>
      </c>
      <c r="K42" s="158"/>
      <c r="L42" s="158"/>
      <c r="M42" s="158">
        <f>'実質公債費比率（分子）の構造'!N$52</f>
        <v>1359</v>
      </c>
      <c r="N42" s="158"/>
      <c r="O42" s="158"/>
      <c r="P42" s="158">
        <f>'実質公債費比率（分子）の構造'!O$52</f>
        <v>1404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48</v>
      </c>
      <c r="C44" s="158"/>
      <c r="D44" s="158"/>
      <c r="E44" s="158">
        <f>'実質公債費比率（分子）の構造'!L$50</f>
        <v>63</v>
      </c>
      <c r="F44" s="158"/>
      <c r="G44" s="158"/>
      <c r="H44" s="158">
        <f>'実質公債費比率（分子）の構造'!M$50</f>
        <v>63</v>
      </c>
      <c r="I44" s="158"/>
      <c r="J44" s="158"/>
      <c r="K44" s="158">
        <f>'実質公債費比率（分子）の構造'!N$50</f>
        <v>63</v>
      </c>
      <c r="L44" s="158"/>
      <c r="M44" s="158"/>
      <c r="N44" s="158">
        <f>'実質公債費比率（分子）の構造'!O$50</f>
        <v>56</v>
      </c>
      <c r="O44" s="158"/>
      <c r="P44" s="158"/>
    </row>
    <row r="45" spans="1:16" x14ac:dyDescent="0.2">
      <c r="A45" s="158" t="s">
        <v>63</v>
      </c>
      <c r="B45" s="158">
        <f>'実質公債費比率（分子）の構造'!K$49</f>
        <v>32</v>
      </c>
      <c r="C45" s="158"/>
      <c r="D45" s="158"/>
      <c r="E45" s="158">
        <f>'実質公債費比率（分子）の構造'!L$49</f>
        <v>35</v>
      </c>
      <c r="F45" s="158"/>
      <c r="G45" s="158"/>
      <c r="H45" s="158">
        <f>'実質公債費比率（分子）の構造'!M$49</f>
        <v>40</v>
      </c>
      <c r="I45" s="158"/>
      <c r="J45" s="158"/>
      <c r="K45" s="158">
        <f>'実質公債費比率（分子）の構造'!N$49</f>
        <v>26</v>
      </c>
      <c r="L45" s="158"/>
      <c r="M45" s="158"/>
      <c r="N45" s="158">
        <f>'実質公債費比率（分子）の構造'!O$49</f>
        <v>11</v>
      </c>
      <c r="O45" s="158"/>
      <c r="P45" s="158"/>
    </row>
    <row r="46" spans="1:16" x14ac:dyDescent="0.2">
      <c r="A46" s="158" t="s">
        <v>64</v>
      </c>
      <c r="B46" s="158">
        <f>'実質公債費比率（分子）の構造'!K$48</f>
        <v>174</v>
      </c>
      <c r="C46" s="158"/>
      <c r="D46" s="158"/>
      <c r="E46" s="158">
        <f>'実質公債費比率（分子）の構造'!L$48</f>
        <v>131</v>
      </c>
      <c r="F46" s="158"/>
      <c r="G46" s="158"/>
      <c r="H46" s="158">
        <f>'実質公債費比率（分子）の構造'!M$48</f>
        <v>228</v>
      </c>
      <c r="I46" s="158"/>
      <c r="J46" s="158"/>
      <c r="K46" s="158">
        <f>'実質公債費比率（分子）の構造'!N$48</f>
        <v>253</v>
      </c>
      <c r="L46" s="158"/>
      <c r="M46" s="158"/>
      <c r="N46" s="158">
        <f>'実質公債費比率（分子）の構造'!O$48</f>
        <v>208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1254</v>
      </c>
      <c r="C49" s="158"/>
      <c r="D49" s="158"/>
      <c r="E49" s="158">
        <f>'実質公債費比率（分子）の構造'!L$45</f>
        <v>1272</v>
      </c>
      <c r="F49" s="158"/>
      <c r="G49" s="158"/>
      <c r="H49" s="158">
        <f>'実質公債費比率（分子）の構造'!M$45</f>
        <v>1290</v>
      </c>
      <c r="I49" s="158"/>
      <c r="J49" s="158"/>
      <c r="K49" s="158">
        <f>'実質公債費比率（分子）の構造'!N$45</f>
        <v>1273</v>
      </c>
      <c r="L49" s="158"/>
      <c r="M49" s="158"/>
      <c r="N49" s="158">
        <f>'実質公債費比率（分子）の構造'!O$45</f>
        <v>1257</v>
      </c>
      <c r="O49" s="158"/>
      <c r="P49" s="158"/>
    </row>
    <row r="50" spans="1:16" x14ac:dyDescent="0.2">
      <c r="A50" s="158" t="s">
        <v>67</v>
      </c>
      <c r="B50" s="158" t="e">
        <f>NA()</f>
        <v>#N/A</v>
      </c>
      <c r="C50" s="158">
        <f>IF(ISNUMBER('実質公債費比率（分子）の構造'!K$53),'実質公債費比率（分子）の構造'!K$53,NA())</f>
        <v>133</v>
      </c>
      <c r="D50" s="158" t="e">
        <f>NA()</f>
        <v>#N/A</v>
      </c>
      <c r="E50" s="158" t="e">
        <f>NA()</f>
        <v>#N/A</v>
      </c>
      <c r="F50" s="158">
        <f>IF(ISNUMBER('実質公債費比率（分子）の構造'!L$53),'実質公債費比率（分子）の構造'!L$53,NA())</f>
        <v>192</v>
      </c>
      <c r="G50" s="158" t="e">
        <f>NA()</f>
        <v>#N/A</v>
      </c>
      <c r="H50" s="158" t="e">
        <f>NA()</f>
        <v>#N/A</v>
      </c>
      <c r="I50" s="158">
        <f>IF(ISNUMBER('実質公債費比率（分子）の構造'!M$53),'実質公債費比率（分子）の構造'!M$53,NA())</f>
        <v>263</v>
      </c>
      <c r="J50" s="158" t="e">
        <f>NA()</f>
        <v>#N/A</v>
      </c>
      <c r="K50" s="158" t="e">
        <f>NA()</f>
        <v>#N/A</v>
      </c>
      <c r="L50" s="158">
        <f>IF(ISNUMBER('実質公債費比率（分子）の構造'!N$53),'実質公債費比率（分子）の構造'!N$53,NA())</f>
        <v>256</v>
      </c>
      <c r="M50" s="158" t="e">
        <f>NA()</f>
        <v>#N/A</v>
      </c>
      <c r="N50" s="158" t="e">
        <f>NA()</f>
        <v>#N/A</v>
      </c>
      <c r="O50" s="158">
        <f>IF(ISNUMBER('実質公債費比率（分子）の構造'!O$53),'実質公債費比率（分子）の構造'!O$53,NA())</f>
        <v>128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14123</v>
      </c>
      <c r="E56" s="157"/>
      <c r="F56" s="157"/>
      <c r="G56" s="157">
        <f>'将来負担比率（分子）の構造'!J$52</f>
        <v>14143</v>
      </c>
      <c r="H56" s="157"/>
      <c r="I56" s="157"/>
      <c r="J56" s="157">
        <f>'将来負担比率（分子）の構造'!K$52</f>
        <v>13983</v>
      </c>
      <c r="K56" s="157"/>
      <c r="L56" s="157"/>
      <c r="M56" s="157">
        <f>'将来負担比率（分子）の構造'!L$52</f>
        <v>14185</v>
      </c>
      <c r="N56" s="157"/>
      <c r="O56" s="157"/>
      <c r="P56" s="157">
        <f>'将来負担比率（分子）の構造'!M$52</f>
        <v>14188</v>
      </c>
    </row>
    <row r="57" spans="1:16" x14ac:dyDescent="0.2">
      <c r="A57" s="157" t="s">
        <v>42</v>
      </c>
      <c r="B57" s="157"/>
      <c r="C57" s="157"/>
      <c r="D57" s="157">
        <f>'将来負担比率（分子）の構造'!I$51</f>
        <v>2463</v>
      </c>
      <c r="E57" s="157"/>
      <c r="F57" s="157"/>
      <c r="G57" s="157">
        <f>'将来負担比率（分子）の構造'!J$51</f>
        <v>2657</v>
      </c>
      <c r="H57" s="157"/>
      <c r="I57" s="157"/>
      <c r="J57" s="157">
        <f>'将来負担比率（分子）の構造'!K$51</f>
        <v>2911</v>
      </c>
      <c r="K57" s="157"/>
      <c r="L57" s="157"/>
      <c r="M57" s="157">
        <f>'将来負担比率（分子）の構造'!L$51</f>
        <v>2922</v>
      </c>
      <c r="N57" s="157"/>
      <c r="O57" s="157"/>
      <c r="P57" s="157">
        <f>'将来負担比率（分子）の構造'!M$51</f>
        <v>4918</v>
      </c>
    </row>
    <row r="58" spans="1:16" x14ac:dyDescent="0.2">
      <c r="A58" s="157" t="s">
        <v>41</v>
      </c>
      <c r="B58" s="157"/>
      <c r="C58" s="157"/>
      <c r="D58" s="157">
        <f>'将来負担比率（分子）の構造'!I$50</f>
        <v>5606</v>
      </c>
      <c r="E58" s="157"/>
      <c r="F58" s="157"/>
      <c r="G58" s="157">
        <f>'将来負担比率（分子）の構造'!J$50</f>
        <v>6519</v>
      </c>
      <c r="H58" s="157"/>
      <c r="I58" s="157"/>
      <c r="J58" s="157">
        <f>'将来負担比率（分子）の構造'!K$50</f>
        <v>7211</v>
      </c>
      <c r="K58" s="157"/>
      <c r="L58" s="157"/>
      <c r="M58" s="157">
        <f>'将来負担比率（分子）の構造'!L$50</f>
        <v>6515</v>
      </c>
      <c r="N58" s="157"/>
      <c r="O58" s="157"/>
      <c r="P58" s="157">
        <f>'将来負担比率（分子）の構造'!M$50</f>
        <v>5234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2880</v>
      </c>
      <c r="C62" s="157"/>
      <c r="D62" s="157"/>
      <c r="E62" s="157">
        <f>'将来負担比率（分子）の構造'!J$45</f>
        <v>3186</v>
      </c>
      <c r="F62" s="157"/>
      <c r="G62" s="157"/>
      <c r="H62" s="157">
        <f>'将来負担比率（分子）の構造'!K$45</f>
        <v>3141</v>
      </c>
      <c r="I62" s="157"/>
      <c r="J62" s="157"/>
      <c r="K62" s="157">
        <f>'将来負担比率（分子）の構造'!L$45</f>
        <v>2974</v>
      </c>
      <c r="L62" s="157"/>
      <c r="M62" s="157"/>
      <c r="N62" s="157">
        <f>'将来負担比率（分子）の構造'!M$45</f>
        <v>3011</v>
      </c>
      <c r="O62" s="157"/>
      <c r="P62" s="157"/>
    </row>
    <row r="63" spans="1:16" x14ac:dyDescent="0.2">
      <c r="A63" s="157" t="s">
        <v>34</v>
      </c>
      <c r="B63" s="157">
        <f>'将来負担比率（分子）の構造'!I$44</f>
        <v>790</v>
      </c>
      <c r="C63" s="157"/>
      <c r="D63" s="157"/>
      <c r="E63" s="157">
        <f>'将来負担比率（分子）の構造'!J$44</f>
        <v>883</v>
      </c>
      <c r="F63" s="157"/>
      <c r="G63" s="157"/>
      <c r="H63" s="157">
        <f>'将来負担比率（分子）の構造'!K$44</f>
        <v>1309</v>
      </c>
      <c r="I63" s="157"/>
      <c r="J63" s="157"/>
      <c r="K63" s="157">
        <f>'将来負担比率（分子）の構造'!L$44</f>
        <v>1872</v>
      </c>
      <c r="L63" s="157"/>
      <c r="M63" s="157"/>
      <c r="N63" s="157">
        <f>'将来負担比率（分子）の構造'!M$44</f>
        <v>3952</v>
      </c>
      <c r="O63" s="157"/>
      <c r="P63" s="157"/>
    </row>
    <row r="64" spans="1:16" x14ac:dyDescent="0.2">
      <c r="A64" s="157" t="s">
        <v>33</v>
      </c>
      <c r="B64" s="157">
        <f>'将来負担比率（分子）の構造'!I$43</f>
        <v>1680</v>
      </c>
      <c r="C64" s="157"/>
      <c r="D64" s="157"/>
      <c r="E64" s="157">
        <f>'将来負担比率（分子）の構造'!J$43</f>
        <v>1685</v>
      </c>
      <c r="F64" s="157"/>
      <c r="G64" s="157"/>
      <c r="H64" s="157">
        <f>'将来負担比率（分子）の構造'!K$43</f>
        <v>1627</v>
      </c>
      <c r="I64" s="157"/>
      <c r="J64" s="157"/>
      <c r="K64" s="157">
        <f>'将来負担比率（分子）の構造'!L$43</f>
        <v>1277</v>
      </c>
      <c r="L64" s="157"/>
      <c r="M64" s="157"/>
      <c r="N64" s="157">
        <f>'将来負担比率（分子）の構造'!M$43</f>
        <v>1809</v>
      </c>
      <c r="O64" s="157"/>
      <c r="P64" s="157"/>
    </row>
    <row r="65" spans="1:16" x14ac:dyDescent="0.2">
      <c r="A65" s="157" t="s">
        <v>32</v>
      </c>
      <c r="B65" s="157">
        <f>'将来負担比率（分子）の構造'!I$42</f>
        <v>680</v>
      </c>
      <c r="C65" s="157"/>
      <c r="D65" s="157"/>
      <c r="E65" s="157">
        <f>'将来負担比率（分子）の構造'!J$42</f>
        <v>737</v>
      </c>
      <c r="F65" s="157"/>
      <c r="G65" s="157"/>
      <c r="H65" s="157">
        <f>'将来負担比率（分子）の構造'!K$42</f>
        <v>675</v>
      </c>
      <c r="I65" s="157"/>
      <c r="J65" s="157"/>
      <c r="K65" s="157">
        <f>'将来負担比率（分子）の構造'!L$42</f>
        <v>748</v>
      </c>
      <c r="L65" s="157"/>
      <c r="M65" s="157"/>
      <c r="N65" s="157">
        <f>'将来負担比率（分子）の構造'!M$42</f>
        <v>1135</v>
      </c>
      <c r="O65" s="157"/>
      <c r="P65" s="157"/>
    </row>
    <row r="66" spans="1:16" x14ac:dyDescent="0.2">
      <c r="A66" s="157" t="s">
        <v>31</v>
      </c>
      <c r="B66" s="157">
        <f>'将来負担比率（分子）の構造'!I$41</f>
        <v>14782</v>
      </c>
      <c r="C66" s="157"/>
      <c r="D66" s="157"/>
      <c r="E66" s="157">
        <f>'将来負担比率（分子）の構造'!J$41</f>
        <v>14712</v>
      </c>
      <c r="F66" s="157"/>
      <c r="G66" s="157"/>
      <c r="H66" s="157">
        <f>'将来負担比率（分子）の構造'!K$41</f>
        <v>13888</v>
      </c>
      <c r="I66" s="157"/>
      <c r="J66" s="157"/>
      <c r="K66" s="157">
        <f>'将来負担比率（分子）の構造'!L$41</f>
        <v>13107</v>
      </c>
      <c r="L66" s="157"/>
      <c r="M66" s="157"/>
      <c r="N66" s="157">
        <f>'将来負担比率（分子）の構造'!M$41</f>
        <v>12705</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2811</v>
      </c>
      <c r="C72" s="161">
        <f>基金残高に係る経年分析!G55</f>
        <v>2340</v>
      </c>
      <c r="D72" s="161">
        <f>基金残高に係る経年分析!H55</f>
        <v>1458</v>
      </c>
    </row>
    <row r="73" spans="1:16" x14ac:dyDescent="0.2">
      <c r="A73" s="160" t="s">
        <v>74</v>
      </c>
      <c r="B73" s="161">
        <f>基金残高に係る経年分析!F56</f>
        <v>351</v>
      </c>
      <c r="C73" s="161">
        <f>基金残高に係る経年分析!G56</f>
        <v>426</v>
      </c>
      <c r="D73" s="161">
        <f>基金残高に係る経年分析!H56</f>
        <v>488</v>
      </c>
    </row>
    <row r="74" spans="1:16" x14ac:dyDescent="0.2">
      <c r="A74" s="160" t="s">
        <v>75</v>
      </c>
      <c r="B74" s="161">
        <f>基金残高に係る経年分析!F57</f>
        <v>3569</v>
      </c>
      <c r="C74" s="161">
        <f>基金残高に係る経年分析!G57</f>
        <v>3315</v>
      </c>
      <c r="D74" s="161">
        <f>基金残高に係る経年分析!H57</f>
        <v>3145</v>
      </c>
    </row>
  </sheetData>
  <sheetProtection algorithmName="SHA-512" hashValue="dXoFubXU3JUS41qmT6iLiK9xpEOrrZIe9DFBinK2eEwQkqtNToaXSEndYgtHYD7iISp2VfP5pADkmBTlNuphdg==" saltValue="8PLCaXClFIQ/EQi7a9LTv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大野　一喜</cp:lastModifiedBy>
  <cp:lastPrinted>2026-03-17T04:21:32Z</cp:lastPrinted>
  <dcterms:created xsi:type="dcterms:W3CDTF">2026-02-23T05:56:41Z</dcterms:created>
  <dcterms:modified xsi:type="dcterms:W3CDTF">2026-09-14T06:54:58Z</dcterms:modified>
  <cp:category/>
</cp:coreProperties>
</file>