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A33FD36E-6B49-4127-BE5C-0C1A5B2098A2}"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W34" i="10"/>
  <c r="BW35" i="10" s="1"/>
  <c r="BW36" i="10" s="1"/>
  <c r="BW37" i="10" s="1"/>
  <c r="BW38" i="10" s="1"/>
  <c r="BW39" i="10" s="1"/>
  <c r="BW40" i="10" s="1"/>
  <c r="BW41" i="10" s="1"/>
  <c r="BW42" i="10" s="1"/>
  <c r="BW43" i="10" s="1"/>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<sst xmlns="http://schemas.openxmlformats.org/spreadsheetml/2006/main" count="1148" uniqueCount="573">
  <si>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</si>
  <si>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</si>
  <si>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</si>
  <si>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</si>
  <si>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</si>
  <si>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</si>
  <si>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</si>
  <si>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</si>
  <si>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</si>
  <si>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</si>
  <si>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</si>
  <si>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</si>
  <si>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</si>
  <si>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</si>
  <si>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</si>
  <si>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</si>
  <si>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</si>
  <si>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</si>
  <si>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</si>
  <si>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</si>
  <si>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</si>
  <si>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</si>
  <si>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</si>
  <si>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</si>
  <si>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</si>
  <si>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</si>
  <si>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</si>
  <si>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</si>
  <si>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</si>
  <si>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</si>
  <si>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</si>
  <si>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</si>
  <si>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</si>
  <si>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</si>
  <si>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</si>
  <si>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</si>
  <si>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</si>
  <si>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</si>
  <si>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</si>
  <si>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</si>
  <si>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</si>
  <si>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</si>
  <si>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</si>
  <si>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</si>
  <si>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</si>
  <si>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</si>
  <si>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</si>
  <si>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</si>
  <si>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</si>
  <si>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</si>
  <si>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</si>
  <si>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</si>
  <si>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</si>
  <si>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</si>
  <si>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</si>
  <si>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</si>
  <si>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</si>
  <si>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</si>
  <si>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</si>
  <si>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</si>
  <si>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</si>
  <si>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</si>
  <si>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</si>
  <si>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</si>
  <si>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</si>
  <si>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</si>
  <si>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</si>
  <si>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</si>
  <si>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</si>
  <si>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</si>
  <si>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</si>
  <si>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</si>
  <si>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</si>
  <si>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</si>
  <si>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</si>
  <si>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</si>
  <si>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</si>
  <si>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</si>
  <si>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</si>
  <si>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</si>
  <si>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</si>
  <si>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</si>
  <si>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</si>
  <si>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</si>
  <si>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</si>
  <si>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</si>
  <si>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</si>
  <si>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</si>
  <si>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</si>
  <si>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</si>
  <si>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</si>
  <si>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</si>
  <si>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</si>
  <si>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</si>
  <si>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東久留米市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</si>
  <si>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</si>
  <si>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</si>
  <si>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</si>
  <si>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</si>
  <si>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</si>
  <si>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</si>
  <si>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</si>
  <si>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</si>
  <si>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</si>
  <si>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</si>
  <si>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</si>
  <si>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</si>
  <si>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</si>
  <si>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</si>
  <si>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</si>
  <si>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</si>
  <si>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</si>
  <si>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</si>
  <si>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</si>
  <si>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</si>
  <si>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</si>
  <si>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</si>
  <si>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</si>
  <si>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</si>
  <si>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</si>
  <si>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</si>
  <si>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</si>
  <si>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</si>
  <si>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</si>
  <si>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</si>
  <si>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</si>
  <si>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</si>
  <si>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</si>
  <si>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</si>
  <si>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</si>
  <si>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</si>
  <si>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</si>
  <si>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</si>
  <si>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</si>
  <si>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</si>
  <si>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</si>
  <si>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</si>
  <si>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</si>
  <si>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</si>
  <si>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</si>
  <si>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</si>
  <si>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</si>
  <si>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</si>
  <si>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</si>
  <si>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</si>
  <si>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</si>
  <si>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</si>
  <si>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</si>
  <si>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</si>
  <si>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</si>
  <si>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</si>
  <si>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</si>
  <si>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</si>
  <si>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</si>
  <si>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</si>
  <si>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</si>
  <si>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</si>
  <si>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</si>
  <si>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</si>
  <si>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</si>
  <si>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</si>
  <si>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</si>
  <si>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</si>
  <si>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</si>
  <si>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</si>
  <si>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</si>
  <si>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</si>
  <si>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</si>
  <si>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</si>
  <si>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</si>
  <si>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</si>
  <si>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</si>
  <si>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</si>
  <si>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</si>
  <si>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</si>
  <si>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</si>
  <si>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</si>
  <si>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</si>
  <si>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</si>
  <si>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</si>
  <si>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</si>
  <si>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</si>
  <si>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</si>
  <si>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</si>
  <si>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</si>
  <si>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</si>
  <si>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</si>
  <si>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</si>
  <si>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</si>
  <si>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</si>
  <si>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</si>
  <si>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</si>
  <si>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</si>
  <si>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</si>
  <si>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</si>
  <si>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</si>
  <si>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</si>
  <si>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</si>
  <si>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</si>
  <si>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</si>
  <si>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</si>
  <si>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</si>
  <si>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</si>
  <si>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</si>
  <si>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東京都東久留米市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</si>
  <si>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</si>
  <si>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</si>
  <si>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</si>
  <si>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</si>
  <si>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</si>
  <si>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</si>
  <si>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</si>
  <si>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</si>
  <si>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</si>
  <si>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</si>
  <si>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</si>
  <si>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</si>
  <si>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</si>
  <si>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</si>
  <si>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</si>
  <si>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</si>
  <si>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</si>
  <si>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</si>
  <si>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</si>
  <si>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</si>
  <si>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</si>
  <si>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</si>
  <si>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</si>
  <si>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</si>
  <si>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</si>
  <si>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</si>
  <si>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</si>
  <si>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</si>
  <si>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</si>
  <si>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</si>
  <si>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</si>
  <si>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</si>
  <si>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</si>
  <si>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</si>
  <si>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</si>
  <si>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</si>
  <si>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</si>
  <si>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</si>
  <si>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</si>
  <si>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</si>
  <si>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</si>
  <si>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</si>
  <si>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</si>
  <si>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</si>
  <si>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</si>
  <si>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</si>
  <si>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</si>
  <si>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</si>
  <si>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</si>
  <si>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</si>
  <si>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</si>
  <si>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</si>
  <si>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</si>
  <si>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</si>
  <si>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</si>
  <si>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</si>
  <si>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</si>
  <si>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</si>
  <si>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</si>
  <si>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</si>
  <si>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</si>
  <si>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</si>
  <si>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</si>
  <si>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</si>
  <si>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</si>
  <si>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</si>
  <si>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</si>
  <si>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</si>
  <si>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</si>
  <si>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</si>
  <si>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</si>
  <si>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</si>
  <si>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</si>
  <si>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</si>
  <si>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</si>
  <si>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</si>
  <si>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</si>
  <si>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</si>
  <si>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</si>
  <si>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</si>
  <si>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</si>
  <si>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</si>
  <si>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</si>
  <si>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</si>
  <si>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</si>
  <si>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</si>
  <si>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</si>
  <si>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</si>
  <si>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</si>
  <si>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</si>
  <si>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</si>
  <si>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</si>
  <si>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</si>
  <si>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</si>
  <si>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</si>
  <si>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</si>
  <si>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</si>
  <si>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</si>
  <si>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</si>
  <si>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</si>
  <si>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</si>
  <si>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</si>
  <si>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</si>
  <si>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</si>
  <si>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</si>
  <si>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</si>
  <si>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</si>
  <si>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</si>
  <si>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</si>
  <si>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</si>
  <si>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</si>
  <si>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</si>
  <si>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</si>
  <si>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</si>
  <si>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</si>
  <si>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</si>
  <si>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</si>
  <si>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</si>
  <si>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</si>
  <si>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</si>
  <si>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</si>
  <si>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</si>
  <si>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</si>
  <si>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</si>
  <si>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</si>
  <si>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</si>
  <si>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</si>
  <si>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</si>
  <si>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</si>
  <si>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</si>
  <si>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</si>
  <si>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</si>
  <si>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</si>
  <si>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</si>
  <si>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</si>
  <si>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</si>
  <si>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</si>
  <si>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</si>
  <si>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</si>
  <si>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</si>
  <si>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</si>
  <si>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</si>
  <si>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</si>
  <si>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</si>
  <si>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</si>
  <si>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</si>
  <si>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</si>
  <si>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</si>
  <si>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</si>
  <si>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</si>
  <si>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東京都東久留米市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</si>
  <si>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</si>
  <si>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</si>
  <si>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</si>
  <si>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</si>
  <si>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</si>
  <si>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</si>
  <si>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</si>
  <si>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</si>
  <si>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</si>
  <si>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</si>
  <si>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</si>
  <si>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</si>
  <si>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</si>
  <si>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</si>
  <si>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</si>
  <si>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</si>
  <si>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</si>
  <si>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</si>
  <si>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</si>
  <si>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</si>
  <si>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</si>
  <si>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</si>
  <si>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</si>
  <si>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</si>
  <si>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</si>
  <si>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</si>
  <si>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</si>
  <si>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</si>
  <si>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</si>
  <si>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</si>
  <si>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</si>
  <si>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</si>
  <si>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</si>
  <si>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国民健康保健特別会計</t>
    <phoneticPr fontId="5"/>
  </si>
  <si>
    <t>介護保険事業会計</t>
    <phoneticPr fontId="5"/>
  </si>
  <si>
    <t>後期高齢者医療事業会計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</si>
  <si>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</si>
  <si>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</si>
  <si>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</si>
  <si>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</si>
  <si>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</si>
  <si>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</si>
  <si>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</si>
  <si>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</si>
  <si>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</si>
  <si>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</si>
  <si>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</si>
  <si>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</si>
  <si>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</si>
  <si>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</si>
  <si>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</si>
  <si>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</si>
  <si>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</si>
  <si>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</si>
  <si>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</si>
  <si>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</si>
  <si>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</si>
  <si>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</si>
  <si>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</si>
  <si>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</si>
  <si>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</si>
  <si>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</si>
  <si>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</si>
  <si>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</si>
  <si>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</si>
  <si>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</si>
  <si>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</si>
  <si>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</si>
  <si>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</si>
  <si>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</si>
  <si>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</si>
  <si>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</si>
  <si>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</si>
  <si>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</si>
  <si>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</si>
  <si>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</si>
  <si>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</si>
  <si>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</si>
  <si>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</si>
  <si>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</si>
  <si>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</si>
  <si>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</si>
  <si>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</si>
  <si>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</si>
  <si>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</si>
  <si>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</si>
  <si>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</si>
  <si>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</si>
  <si>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</si>
  <si>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</si>
  <si>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</si>
  <si>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</si>
  <si>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</si>
  <si>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国民健康保険事業会計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</si>
  <si>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</si>
  <si>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</si>
  <si>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</si>
  <si>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</si>
  <si>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</si>
  <si>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</si>
  <si>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</si>
  <si>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</si>
  <si>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</si>
  <si>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</si>
  <si>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</si>
  <si>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</si>
  <si>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</si>
  <si>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</si>
  <si>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</si>
  <si>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</si>
  <si>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</si>
  <si>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</si>
  <si>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</si>
  <si>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</si>
  <si>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</si>
  <si>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</si>
  <si>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</si>
  <si>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</si>
  <si>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</si>
  <si>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</si>
  <si>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</si>
  <si>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</si>
  <si>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</si>
  <si>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</si>
  <si>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</si>
  <si>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</si>
  <si>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</si>
  <si>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</si>
  <si>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</si>
  <si>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</si>
  <si>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</si>
  <si>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</si>
  <si>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</si>
  <si>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</si>
  <si>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</si>
  <si>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</si>
  <si>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</si>
  <si>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</si>
  <si>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</si>
  <si>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</si>
  <si>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</si>
  <si>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</si>
  <si>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</si>
  <si>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</si>
  <si>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</si>
  <si>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</si>
  <si>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</si>
  <si>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</si>
  <si>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</si>
  <si>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</si>
  <si>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</si>
  <si>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</si>
  <si>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</si>
  <si>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</si>
  <si>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</si>
  <si>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</si>
  <si>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</si>
  <si>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</si>
  <si>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</si>
  <si>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</si>
  <si>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</si>
  <si>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</si>
  <si>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</si>
  <si>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</si>
  <si>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</si>
  <si>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</si>
  <si>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</si>
  <si>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</si>
  <si>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</si>
  <si>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</si>
  <si>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</si>
  <si>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</si>
  <si>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</si>
  <si>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</si>
  <si>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3.28</t>
  </si>
  <si>
    <t>▲ 6.23</t>
  </si>
  <si>
    <t>▲ 0.40</t>
  </si>
  <si>
    <t>下水道事業会計</t>
  </si>
  <si>
    <t>一般会計</t>
  </si>
  <si>
    <t>介護保険事業会計</t>
  </si>
  <si>
    <t>後期高齢者医療事業会計</t>
  </si>
  <si>
    <t>国民健康保健特別会計</t>
  </si>
  <si>
    <t>その他会計（赤字）</t>
  </si>
  <si>
    <t>その他会計（黒字）</t>
  </si>
  <si>
    <t>R02</t>
    <phoneticPr fontId="5"/>
  </si>
  <si>
    <t>R03</t>
    <phoneticPr fontId="5"/>
  </si>
  <si>
    <t>R04</t>
    <phoneticPr fontId="5"/>
  </si>
  <si>
    <t>R05</t>
    <phoneticPr fontId="5"/>
  </si>
  <si>
    <t>R06</t>
    <phoneticPr fontId="5"/>
  </si>
  <si>
    <t>柳泉園組合</t>
    <phoneticPr fontId="2"/>
  </si>
  <si>
    <t>東京たま広域資源循環組合</t>
    <phoneticPr fontId="2"/>
  </si>
  <si>
    <t>昭和病院企業団</t>
    <phoneticPr fontId="2"/>
  </si>
  <si>
    <t>多摩六都科学館組合</t>
    <phoneticPr fontId="2"/>
  </si>
  <si>
    <t>東京市町村総合事務組合（一般会計）</t>
    <phoneticPr fontId="2"/>
  </si>
  <si>
    <t>東京市町村総合事務組合（東京都市町村民交通災害共済事業特別会計）</t>
    <phoneticPr fontId="2"/>
  </si>
  <si>
    <t>東京都市町村職員退職手当組合</t>
    <phoneticPr fontId="2"/>
  </si>
  <si>
    <t>東京都市町村議会議員公務災害補償等組合</t>
    <phoneticPr fontId="2"/>
  </si>
  <si>
    <t>東京都後期高齢者医療広域連合（一般会計）</t>
    <phoneticPr fontId="2"/>
  </si>
  <si>
    <t>東京都後期高齢者医療広域連合（東京都後期高齢者医療事業会計）</t>
    <phoneticPr fontId="2"/>
  </si>
  <si>
    <t>-</t>
    <phoneticPr fontId="2"/>
  </si>
  <si>
    <t>東久留米市土地開発公社</t>
    <rPh sb="0" eb="5">
      <t>ヒガシクルメシ</t>
    </rPh>
    <rPh sb="5" eb="11">
      <t>トチカイハツコウシャ</t>
    </rPh>
    <phoneticPr fontId="2"/>
  </si>
  <si>
    <t>公共施設等整備基金</t>
    <phoneticPr fontId="5"/>
  </si>
  <si>
    <t>都市計画事業基金</t>
    <phoneticPr fontId="5"/>
  </si>
  <si>
    <t>みどりの基金</t>
    <phoneticPr fontId="5"/>
  </si>
  <si>
    <t>郷土美術館建設基金</t>
    <phoneticPr fontId="5"/>
  </si>
  <si>
    <t>自転車等駐車場整備基金</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</si>
  <si>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</si>
  <si>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</si>
  <si>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</si>
  <si>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</si>
  <si>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</si>
  <si>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マイナスのため「－」表記となる。実質公債費比率は地方債の借り入れ抑制に努めてきた結果、類似団体内平均値に比べ低い状況である。しかし、今後公共施設の老朽化対応・長寿命化対策等を計画的に実施していくことにしているため、地方債残高が増加し将来負担額の増加が見込まれることから、将来負担比率と有形固定資産減価償却率の推移を注視する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</si>
  <si>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</si>
  <si>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</si>
  <si>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</si>
  <si>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本市では人口急増期に整備した公共施設が老朽化してきており、計画的な改修が必要であることから、平成27年度に「公共施設白書」「施設保全計画」、平成28年度に「施設整備プログラム」を策定し、これらに基づき、施設の長寿命化と安全性確保のため、改修工事等を実施していくこととしている。令和4年度には「公共施設等総合管理計画」を改訂しており、公共施設のスリム化を図るための具体的な手順・方針を「未来志向の公共施設の考え方」として取りまとめ、今後50年を見据えた公共施設のあり方について庁内で議論を進め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</si>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</sst>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95C8500-5C96-4996-BA4B-3DF74984FE4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EAF9-4B4E-8EE1-5517347C31B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31906</c:v>
                </c:pt>
                <c:pt idx="1">
                  <c:v>23750</c:v>
                </c:pt>
                <c:pt idx="2">
                  <c:v>36947</c:v>
                </c:pt>
                <c:pt idx="3">
                  <c:v>25586</c:v>
                </c:pt>
                <c:pt idx="4">
                  <c:v>22285</c:v>
                </c:pt>
              </c:numCache>
            </c:numRef>
          </c:val>
          <c:smooth val="0"/>
          <c:extLst>
            <c:ext xmlns:c16="http://schemas.microsoft.com/office/drawing/2014/chart" uri="{C3380CC4-5D6E-409C-BE32-E72D297353CC}">
              <c16:uniqueId val="{00000001-EAF9-4B4E-8EE1-5517347C31B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4.5599999999999996</c:v>
                </c:pt>
                <c:pt idx="1">
                  <c:v>11.89</c:v>
                </c:pt>
                <c:pt idx="2">
                  <c:v>2.8</c:v>
                </c:pt>
                <c:pt idx="3">
                  <c:v>7.93</c:v>
                </c:pt>
                <c:pt idx="4">
                  <c:v>1.74</c:v>
                </c:pt>
              </c:numCache>
            </c:numRef>
          </c:val>
          <c:extLst>
            <c:ext xmlns:c16="http://schemas.microsoft.com/office/drawing/2014/chart" uri="{C3380CC4-5D6E-409C-BE32-E72D297353CC}">
              <c16:uniqueId val="{00000000-6F57-4013-B5B9-12714AD0214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18.95</c:v>
                </c:pt>
                <c:pt idx="1">
                  <c:v>20.309999999999999</c:v>
                </c:pt>
                <c:pt idx="2">
                  <c:v>26.66</c:v>
                </c:pt>
                <c:pt idx="3">
                  <c:v>14.73</c:v>
                </c:pt>
                <c:pt idx="4">
                  <c:v>20.010000000000002</c:v>
                </c:pt>
              </c:numCache>
            </c:numRef>
          </c:val>
          <c:extLst>
            <c:ext xmlns:c16="http://schemas.microsoft.com/office/drawing/2014/chart" uri="{C3380CC4-5D6E-409C-BE32-E72D297353CC}">
              <c16:uniqueId val="{00000001-6F57-4013-B5B9-12714AD0214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3.06</c:v>
                </c:pt>
                <c:pt idx="1">
                  <c:v>9.94</c:v>
                </c:pt>
                <c:pt idx="2">
                  <c:v>-3.28</c:v>
                </c:pt>
                <c:pt idx="3">
                  <c:v>-6.23</c:v>
                </c:pt>
                <c:pt idx="4">
                  <c:v>-0.4</c:v>
                </c:pt>
              </c:numCache>
            </c:numRef>
          </c:val>
          <c:smooth val="0"/>
          <c:extLst>
            <c:ext xmlns:c16="http://schemas.microsoft.com/office/drawing/2014/chart" uri="{C3380CC4-5D6E-409C-BE32-E72D297353CC}">
              <c16:uniqueId val="{00000002-6F57-4013-B5B9-12714AD0214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0DE-4B95-B72A-5DD7FE3343C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0DE-4B95-B72A-5DD7FE3343C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0DE-4B95-B72A-5DD7FE3343C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0DE-4B95-B72A-5DD7FE3343CF}"/>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E0DE-4B95-B72A-5DD7FE3343CF}"/>
            </c:ext>
          </c:extLst>
        </c:ser>
        <c:ser>
          <c:idx val="5"/>
          <c:order val="5"/>
          <c:tx>
            <c:strRef>
              <c:f>データシート!$A$32</c:f>
              <c:strCache>
                <c:ptCount val="1"/>
                <c:pt idx="0">
                  <c:v>国民健康保健特別会計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0.79</c:v>
                </c:pt>
                <c:pt idx="2">
                  <c:v>#N/A</c:v>
                </c:pt>
                <c:pt idx="3">
                  <c:v>0.81</c:v>
                </c:pt>
                <c:pt idx="4">
                  <c:v>#N/A</c:v>
                </c:pt>
                <c:pt idx="5">
                  <c:v>0.08</c:v>
                </c:pt>
                <c:pt idx="6">
                  <c:v>#N/A</c:v>
                </c:pt>
                <c:pt idx="7">
                  <c:v>0.04</c:v>
                </c:pt>
                <c:pt idx="8">
                  <c:v>#N/A</c:v>
                </c:pt>
                <c:pt idx="9">
                  <c:v>0.06</c:v>
                </c:pt>
              </c:numCache>
            </c:numRef>
          </c:val>
          <c:extLst>
            <c:ext xmlns:c16="http://schemas.microsoft.com/office/drawing/2014/chart" uri="{C3380CC4-5D6E-409C-BE32-E72D297353CC}">
              <c16:uniqueId val="{00000005-E0DE-4B95-B72A-5DD7FE3343CF}"/>
            </c:ext>
          </c:extLst>
        </c:ser>
        <c:ser>
          <c:idx val="6"/>
          <c:order val="6"/>
          <c:tx>
            <c:strRef>
              <c:f>データシート!$A$33</c:f>
              <c:strCache>
                <c:ptCount val="1"/>
                <c:pt idx="0">
                  <c:v>後期高齢者医療事業会計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0.18</c:v>
                </c:pt>
                <c:pt idx="2">
                  <c:v>#N/A</c:v>
                </c:pt>
                <c:pt idx="3">
                  <c:v>0.14000000000000001</c:v>
                </c:pt>
                <c:pt idx="4">
                  <c:v>#N/A</c:v>
                </c:pt>
                <c:pt idx="5">
                  <c:v>0.16</c:v>
                </c:pt>
                <c:pt idx="6">
                  <c:v>#N/A</c:v>
                </c:pt>
                <c:pt idx="7">
                  <c:v>0.16</c:v>
                </c:pt>
                <c:pt idx="8">
                  <c:v>#N/A</c:v>
                </c:pt>
                <c:pt idx="9">
                  <c:v>0.16</c:v>
                </c:pt>
              </c:numCache>
            </c:numRef>
          </c:val>
          <c:extLst>
            <c:ext xmlns:c16="http://schemas.microsoft.com/office/drawing/2014/chart" uri="{C3380CC4-5D6E-409C-BE32-E72D297353CC}">
              <c16:uniqueId val="{00000006-E0DE-4B95-B72A-5DD7FE3343CF}"/>
            </c:ext>
          </c:extLst>
        </c:ser>
        <c:ser>
          <c:idx val="7"/>
          <c:order val="7"/>
          <c:tx>
            <c:strRef>
              <c:f>データシート!$A$34</c:f>
              <c:strCache>
                <c:ptCount val="1"/>
                <c:pt idx="0">
                  <c:v>介護保険事業会計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0.55000000000000004</c:v>
                </c:pt>
                <c:pt idx="2">
                  <c:v>#N/A</c:v>
                </c:pt>
                <c:pt idx="3">
                  <c:v>0.62</c:v>
                </c:pt>
                <c:pt idx="4">
                  <c:v>#N/A</c:v>
                </c:pt>
                <c:pt idx="5">
                  <c:v>0.42</c:v>
                </c:pt>
                <c:pt idx="6">
                  <c:v>#N/A</c:v>
                </c:pt>
                <c:pt idx="7">
                  <c:v>0.21</c:v>
                </c:pt>
                <c:pt idx="8">
                  <c:v>#N/A</c:v>
                </c:pt>
                <c:pt idx="9">
                  <c:v>0.84</c:v>
                </c:pt>
              </c:numCache>
            </c:numRef>
          </c:val>
          <c:extLst>
            <c:ext xmlns:c16="http://schemas.microsoft.com/office/drawing/2014/chart" uri="{C3380CC4-5D6E-409C-BE32-E72D297353CC}">
              <c16:uniqueId val="{00000007-E0DE-4B95-B72A-5DD7FE3343C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4.55</c:v>
                </c:pt>
                <c:pt idx="2">
                  <c:v>#N/A</c:v>
                </c:pt>
                <c:pt idx="3">
                  <c:v>11.89</c:v>
                </c:pt>
                <c:pt idx="4">
                  <c:v>#N/A</c:v>
                </c:pt>
                <c:pt idx="5">
                  <c:v>2.8</c:v>
                </c:pt>
                <c:pt idx="6">
                  <c:v>#N/A</c:v>
                </c:pt>
                <c:pt idx="7">
                  <c:v>7.93</c:v>
                </c:pt>
                <c:pt idx="8">
                  <c:v>#N/A</c:v>
                </c:pt>
                <c:pt idx="9">
                  <c:v>1.74</c:v>
                </c:pt>
              </c:numCache>
            </c:numRef>
          </c:val>
          <c:extLst>
            <c:ext xmlns:c16="http://schemas.microsoft.com/office/drawing/2014/chart" uri="{C3380CC4-5D6E-409C-BE32-E72D297353CC}">
              <c16:uniqueId val="{00000008-E0DE-4B95-B72A-5DD7FE3343CF}"/>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1.49</c:v>
                </c:pt>
                <c:pt idx="2">
                  <c:v>#N/A</c:v>
                </c:pt>
                <c:pt idx="3">
                  <c:v>1.26</c:v>
                </c:pt>
                <c:pt idx="4">
                  <c:v>#N/A</c:v>
                </c:pt>
                <c:pt idx="5">
                  <c:v>0.71</c:v>
                </c:pt>
                <c:pt idx="6">
                  <c:v>#N/A</c:v>
                </c:pt>
                <c:pt idx="7">
                  <c:v>1.21</c:v>
                </c:pt>
                <c:pt idx="8">
                  <c:v>#N/A</c:v>
                </c:pt>
                <c:pt idx="9">
                  <c:v>2.31</c:v>
                </c:pt>
              </c:numCache>
            </c:numRef>
          </c:val>
          <c:extLst>
            <c:ext xmlns:c16="http://schemas.microsoft.com/office/drawing/2014/chart" uri="{C3380CC4-5D6E-409C-BE32-E72D297353CC}">
              <c16:uniqueId val="{00000009-E0DE-4B95-B72A-5DD7FE3343C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2409</c:v>
                </c:pt>
                <c:pt idx="5">
                  <c:v>2394</c:v>
                </c:pt>
                <c:pt idx="8">
                  <c:v>2327</c:v>
                </c:pt>
                <c:pt idx="11">
                  <c:v>2251</c:v>
                </c:pt>
                <c:pt idx="14">
                  <c:v>2133</c:v>
                </c:pt>
              </c:numCache>
            </c:numRef>
          </c:val>
          <c:extLst>
            <c:ext xmlns:c16="http://schemas.microsoft.com/office/drawing/2014/chart" uri="{C3380CC4-5D6E-409C-BE32-E72D297353CC}">
              <c16:uniqueId val="{00000000-CBED-4F4A-B1B0-3E2491ED343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BED-4F4A-B1B0-3E2491ED343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BED-4F4A-B1B0-3E2491ED343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63</c:v>
                </c:pt>
                <c:pt idx="3">
                  <c:v>37</c:v>
                </c:pt>
                <c:pt idx="6">
                  <c:v>27</c:v>
                </c:pt>
                <c:pt idx="9">
                  <c:v>23</c:v>
                </c:pt>
                <c:pt idx="12">
                  <c:v>22</c:v>
                </c:pt>
              </c:numCache>
            </c:numRef>
          </c:val>
          <c:extLst>
            <c:ext xmlns:c16="http://schemas.microsoft.com/office/drawing/2014/chart" uri="{C3380CC4-5D6E-409C-BE32-E72D297353CC}">
              <c16:uniqueId val="{00000003-CBED-4F4A-B1B0-3E2491ED343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222</c:v>
                </c:pt>
                <c:pt idx="3">
                  <c:v>204</c:v>
                </c:pt>
                <c:pt idx="6">
                  <c:v>199</c:v>
                </c:pt>
                <c:pt idx="9">
                  <c:v>184</c:v>
                </c:pt>
                <c:pt idx="12">
                  <c:v>173</c:v>
                </c:pt>
              </c:numCache>
            </c:numRef>
          </c:val>
          <c:extLst>
            <c:ext xmlns:c16="http://schemas.microsoft.com/office/drawing/2014/chart" uri="{C3380CC4-5D6E-409C-BE32-E72D297353CC}">
              <c16:uniqueId val="{00000004-CBED-4F4A-B1B0-3E2491ED343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BED-4F4A-B1B0-3E2491ED343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BED-4F4A-B1B0-3E2491ED343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2068</c:v>
                </c:pt>
                <c:pt idx="3">
                  <c:v>2109</c:v>
                </c:pt>
                <c:pt idx="6">
                  <c:v>2133</c:v>
                </c:pt>
                <c:pt idx="9">
                  <c:v>2168</c:v>
                </c:pt>
                <c:pt idx="12">
                  <c:v>2309</c:v>
                </c:pt>
              </c:numCache>
            </c:numRef>
          </c:val>
          <c:extLst>
            <c:ext xmlns:c16="http://schemas.microsoft.com/office/drawing/2014/chart" uri="{C3380CC4-5D6E-409C-BE32-E72D297353CC}">
              <c16:uniqueId val="{00000007-CBED-4F4A-B1B0-3E2491ED343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c:v>
                </c:pt>
                <c:pt idx="2">
                  <c:v>#N/A</c:v>
                </c:pt>
                <c:pt idx="3">
                  <c:v>#N/A</c:v>
                </c:pt>
                <c:pt idx="4">
                  <c:v>-44</c:v>
                </c:pt>
                <c:pt idx="5">
                  <c:v>#N/A</c:v>
                </c:pt>
                <c:pt idx="6">
                  <c:v>#N/A</c:v>
                </c:pt>
                <c:pt idx="7">
                  <c:v>32</c:v>
                </c:pt>
                <c:pt idx="8">
                  <c:v>#N/A</c:v>
                </c:pt>
                <c:pt idx="9">
                  <c:v>#N/A</c:v>
                </c:pt>
                <c:pt idx="10">
                  <c:v>124</c:v>
                </c:pt>
                <c:pt idx="11">
                  <c:v>#N/A</c:v>
                </c:pt>
                <c:pt idx="12">
                  <c:v>#N/A</c:v>
                </c:pt>
                <c:pt idx="13">
                  <c:v>371</c:v>
                </c:pt>
                <c:pt idx="14">
                  <c:v>#N/A</c:v>
                </c:pt>
              </c:numCache>
            </c:numRef>
          </c:val>
          <c:smooth val="0"/>
          <c:extLst>
            <c:ext xmlns:c16="http://schemas.microsoft.com/office/drawing/2014/chart" uri="{C3380CC4-5D6E-409C-BE32-E72D297353CC}">
              <c16:uniqueId val="{00000008-CBED-4F4A-B1B0-3E2491ED343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24190</c:v>
                </c:pt>
                <c:pt idx="5">
                  <c:v>23903</c:v>
                </c:pt>
                <c:pt idx="8">
                  <c:v>22626</c:v>
                </c:pt>
                <c:pt idx="11">
                  <c:v>21487</c:v>
                </c:pt>
                <c:pt idx="14">
                  <c:v>19689</c:v>
                </c:pt>
              </c:numCache>
            </c:numRef>
          </c:val>
          <c:extLst>
            <c:ext xmlns:c16="http://schemas.microsoft.com/office/drawing/2014/chart" uri="{C3380CC4-5D6E-409C-BE32-E72D297353CC}">
              <c16:uniqueId val="{00000000-CF7D-4934-A741-5FCE556B175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2561</c:v>
                </c:pt>
                <c:pt idx="5">
                  <c:v>1880</c:v>
                </c:pt>
                <c:pt idx="8">
                  <c:v>1378</c:v>
                </c:pt>
                <c:pt idx="11">
                  <c:v>1506</c:v>
                </c:pt>
                <c:pt idx="14">
                  <c:v>1672</c:v>
                </c:pt>
              </c:numCache>
            </c:numRef>
          </c:val>
          <c:extLst>
            <c:ext xmlns:c16="http://schemas.microsoft.com/office/drawing/2014/chart" uri="{C3380CC4-5D6E-409C-BE32-E72D297353CC}">
              <c16:uniqueId val="{00000001-CF7D-4934-A741-5FCE556B175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7833</c:v>
                </c:pt>
                <c:pt idx="5">
                  <c:v>8907</c:v>
                </c:pt>
                <c:pt idx="8">
                  <c:v>11483</c:v>
                </c:pt>
                <c:pt idx="11">
                  <c:v>10579</c:v>
                </c:pt>
                <c:pt idx="14">
                  <c:v>12250</c:v>
                </c:pt>
              </c:numCache>
            </c:numRef>
          </c:val>
          <c:extLst>
            <c:ext xmlns:c16="http://schemas.microsoft.com/office/drawing/2014/chart" uri="{C3380CC4-5D6E-409C-BE32-E72D297353CC}">
              <c16:uniqueId val="{00000002-CF7D-4934-A741-5FCE556B175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F7D-4934-A741-5FCE556B175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F7D-4934-A741-5FCE556B175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F7D-4934-A741-5FCE556B175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5690</c:v>
                </c:pt>
                <c:pt idx="3">
                  <c:v>5612</c:v>
                </c:pt>
                <c:pt idx="6">
                  <c:v>5542</c:v>
                </c:pt>
                <c:pt idx="9">
                  <c:v>5468</c:v>
                </c:pt>
                <c:pt idx="12">
                  <c:v>5625</c:v>
                </c:pt>
              </c:numCache>
            </c:numRef>
          </c:val>
          <c:extLst>
            <c:ext xmlns:c16="http://schemas.microsoft.com/office/drawing/2014/chart" uri="{C3380CC4-5D6E-409C-BE32-E72D297353CC}">
              <c16:uniqueId val="{00000006-CF7D-4934-A741-5FCE556B175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316</c:v>
                </c:pt>
                <c:pt idx="3">
                  <c:v>276</c:v>
                </c:pt>
                <c:pt idx="6">
                  <c:v>244</c:v>
                </c:pt>
                <c:pt idx="9">
                  <c:v>218</c:v>
                </c:pt>
                <c:pt idx="12">
                  <c:v>192</c:v>
                </c:pt>
              </c:numCache>
            </c:numRef>
          </c:val>
          <c:extLst>
            <c:ext xmlns:c16="http://schemas.microsoft.com/office/drawing/2014/chart" uri="{C3380CC4-5D6E-409C-BE32-E72D297353CC}">
              <c16:uniqueId val="{00000007-CF7D-4934-A741-5FCE556B175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2459</c:v>
                </c:pt>
                <c:pt idx="3">
                  <c:v>1830</c:v>
                </c:pt>
                <c:pt idx="6">
                  <c:v>1271</c:v>
                </c:pt>
                <c:pt idx="9">
                  <c:v>1372</c:v>
                </c:pt>
                <c:pt idx="12">
                  <c:v>1569</c:v>
                </c:pt>
              </c:numCache>
            </c:numRef>
          </c:val>
          <c:extLst>
            <c:ext xmlns:c16="http://schemas.microsoft.com/office/drawing/2014/chart" uri="{C3380CC4-5D6E-409C-BE32-E72D297353CC}">
              <c16:uniqueId val="{00000008-CF7D-4934-A741-5FCE556B175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F7D-4934-A741-5FCE556B175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25172</c:v>
                </c:pt>
                <c:pt idx="3">
                  <c:v>25275</c:v>
                </c:pt>
                <c:pt idx="6">
                  <c:v>24409</c:v>
                </c:pt>
                <c:pt idx="9">
                  <c:v>22834</c:v>
                </c:pt>
                <c:pt idx="12">
                  <c:v>21536</c:v>
                </c:pt>
              </c:numCache>
            </c:numRef>
          </c:val>
          <c:extLst>
            <c:ext xmlns:c16="http://schemas.microsoft.com/office/drawing/2014/chart" uri="{C3380CC4-5D6E-409C-BE32-E72D297353CC}">
              <c16:uniqueId val="{0000000A-CF7D-4934-A741-5FCE556B175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F7D-4934-A741-5FCE556B175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6427</c:v>
                </c:pt>
                <c:pt idx="1">
                  <c:v>3621</c:v>
                </c:pt>
                <c:pt idx="2">
                  <c:v>5033</c:v>
                </c:pt>
              </c:numCache>
            </c:numRef>
          </c:val>
          <c:extLst>
            <c:ext xmlns:c16="http://schemas.microsoft.com/office/drawing/2014/chart" uri="{C3380CC4-5D6E-409C-BE32-E72D297353CC}">
              <c16:uniqueId val="{00000000-10DC-4CCD-99DF-C30B75C8B20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167</c:v>
                </c:pt>
              </c:numCache>
            </c:numRef>
          </c:val>
          <c:extLst>
            <c:ext xmlns:c16="http://schemas.microsoft.com/office/drawing/2014/chart" uri="{C3380CC4-5D6E-409C-BE32-E72D297353CC}">
              <c16:uniqueId val="{00000001-10DC-4CCD-99DF-C30B75C8B20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3651</c:v>
                </c:pt>
                <c:pt idx="1">
                  <c:v>5665</c:v>
                </c:pt>
                <c:pt idx="2">
                  <c:v>6085</c:v>
                </c:pt>
              </c:numCache>
            </c:numRef>
          </c:val>
          <c:extLst>
            <c:ext xmlns:c16="http://schemas.microsoft.com/office/drawing/2014/chart" uri="{C3380CC4-5D6E-409C-BE32-E72D297353CC}">
              <c16:uniqueId val="{00000002-10DC-4CCD-99DF-C30B75C8B20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{AEB39E96-948D-4455-92BE-07283593D7E5}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877-4AF6-8AC9-4632096E48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{69950220-8685-4FC7-B3CB-CC950C1C2933}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77-4AF6-8AC9-4632096E48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{C00E8D3D-0B24-4FC7-8481-39AE3F5F61E4}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77-4AF6-8AC9-4632096E48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{2FEF23A5-B531-4A65-A471-8F80641B424B}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77-4AF6-8AC9-4632096E48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{BF5B9A06-02FD-4A34-B406-5CE9E2340E70}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77-4AF6-8AC9-4632096E48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{B900E17D-B7DF-4FAD-B380-D7BFE77F662C}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877-4AF6-8AC9-4632096E48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{01B47292-F361-466A-8BFB-07DF6DDDC757}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877-4AF6-8AC9-4632096E48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{62358A88-8157-402D-A8D1-AF23CD2E0DD6}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877-4AF6-8AC9-4632096E48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{76A29468-EE02-49C7-BE16-C49B8DDE5BA5}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877-4AF6-8AC9-4632096E48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69.2</c:v>
                </c:pt>
                <c:pt idx="8">
                  <c:v>69.599999999999994</c:v>
                </c:pt>
                <c:pt idx="16">
                  <c:v>70</c:v>
                </c:pt>
                <c:pt idx="24">
                  <c:v>70.400000000000006</c:v>
                </c:pt>
                <c:pt idx="32">
                  <c:v>71.400000000000006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877-4AF6-8AC9-4632096E482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{64F9FFF2-2800-4576-86DF-F7C191C44451}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877-4AF6-8AC9-4632096E482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{BA78CB24-1B92-4F88-AF91-6CB705AA8155}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77-4AF6-8AC9-4632096E48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{0B703E81-16E1-41B0-A105-5ED03162730D}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77-4AF6-8AC9-4632096E48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{7BBED704-95F1-4F2C-B013-83259C1514CC}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77-4AF6-8AC9-4632096E48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{D7627C16-B17F-4D2E-AA25-412AE5634EA3}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77-4AF6-8AC9-4632096E48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{CEFD8BAF-6CE8-405F-9AD8-4FFEC57B6380}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877-4AF6-8AC9-4632096E48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{4327F5D9-762C-4D33-A02A-07E27D222516}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877-4AF6-8AC9-4632096E48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{D8374615-BF32-4DB7-84E3-4DE7C16D494C}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877-4AF6-8AC9-4632096E48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{3182DD38-1BA6-4FF8-BDEF-3A3720360C23}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877-4AF6-8AC9-4632096E48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B877-4AF6-8AC9-4632096E4822}"/>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{94E885C0-64D9-431F-BEDB-8D7F9CC05D4D}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01D-4F01-A2CA-C8910807650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{FE23256E-3919-45E8-99E9-2D4D5034DE33}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1D-4F01-A2CA-C8910807650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{56245113-FAF6-4363-9D7C-3172E20F9DE1}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1D-4F01-A2CA-C8910807650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{31E5909D-D2C4-498B-A19B-26730BCB5F43}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1D-4F01-A2CA-C8910807650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{1440587F-10E0-4D76-BFFE-4F414E81CE7F}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1D-4F01-A2CA-C8910807650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{FAEC3C00-B387-43C4-AE87-B2006DDD0D1B}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01D-4F01-A2CA-C8910807650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{4DE74955-A43C-44CB-ACCC-2B70018580B6}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01D-4F01-A2CA-C8910807650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{5D7F10B2-EB3D-4051-A857-0596FECFB0B9}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01D-4F01-A2CA-C8910807650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{60CEBCA6-C2CF-4C82-A2FF-A0102E698F06}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01D-4F01-A2CA-C8910807650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0.1</c:v>
                </c:pt>
                <c:pt idx="8">
                  <c:v>-0.1</c:v>
                </c:pt>
                <c:pt idx="16">
                  <c:v>-0.1</c:v>
                </c:pt>
                <c:pt idx="24">
                  <c:v>0.1</c:v>
                </c:pt>
                <c:pt idx="32">
                  <c:v>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01D-4F01-A2CA-C8910807650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{857772C0-6B02-4681-A507-DE0F65CBEFE4}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01D-4F01-A2CA-C8910807650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{69DC56BC-82A3-491F-AEEC-AB40BD8D32BB}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1D-4F01-A2CA-C8910807650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{3499CC69-9DE0-471B-96BC-8B17F745B630}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1D-4F01-A2CA-C8910807650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{D310041D-F45D-4D52-A74E-40A9E717BB73}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1D-4F01-A2CA-C8910807650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{769EB5C8-8693-4227-9CB0-CCE4905B2C1E}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1D-4F01-A2CA-C8910807650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{66B1AF8B-C717-4261-932F-C4C27CA607C8}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01D-4F01-A2CA-C8910807650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{51028B46-7056-4CED-A305-C27E49BC1DD2}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01D-4F01-A2CA-C8910807650D}"/>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{D2A1C9E4-95F8-4155-8463-529713F672AD}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01D-4F01-A2CA-C8910807650D}"/>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{2DEBAB4C-03D2-4952-BABE-DE94E8BB4F9B}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01D-4F01-A2CA-C8910807650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801D-4F01-A2CA-C8910807650D}"/>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東京都東久留米市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116,325
113,475
12.88
51,654,026
51,014,587
438,246
25,155,553
21,536,187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年度の基準財政需要額は、</a:t>
          </a:r>
          <a:r>
            <a:rPr kumimoji="0" lang="ja-JP" altLang="en-US" sz="1100" b="0" i="0" baseline="0">
              <a:solidFill>
                <a:schemeClr val="dk1"/>
              </a:solidFill>
              <a:effectLst/>
              <a:latin typeface="+mn-lt"/>
              <a:ea typeface="+mn-ea"/>
              <a:cs typeface="+mn-cs"/>
            </a:rPr>
            <a:t>こども子育て費</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給与改定</a:t>
          </a:r>
          <a:r>
            <a:rPr lang="ja-JP" altLang="ja-JP" sz="1100" b="0" i="0" baseline="0">
              <a:solidFill>
                <a:schemeClr val="dk1"/>
              </a:solidFill>
              <a:effectLst/>
              <a:latin typeface="+mn-lt"/>
              <a:ea typeface="+mn-ea"/>
              <a:cs typeface="+mn-cs"/>
            </a:rPr>
            <a:t>費の増などにより約</a:t>
          </a:r>
          <a:r>
            <a:rPr lang="en-US" altLang="ja-JP" sz="1100" b="0" i="0" baseline="0">
              <a:solidFill>
                <a:schemeClr val="dk1"/>
              </a:solidFill>
              <a:effectLst/>
              <a:latin typeface="+mn-lt"/>
              <a:ea typeface="+mn-ea"/>
              <a:cs typeface="+mn-cs"/>
            </a:rPr>
            <a:t>7.3 </a:t>
          </a:r>
          <a:r>
            <a:rPr lang="ja-JP" altLang="ja-JP" sz="1100" b="0" i="0" baseline="0">
              <a:solidFill>
                <a:schemeClr val="dk1"/>
              </a:solidFill>
              <a:effectLst/>
              <a:latin typeface="+mn-lt"/>
              <a:ea typeface="+mn-ea"/>
              <a:cs typeface="+mn-cs"/>
            </a:rPr>
            <a:t>億円の増加となった。</a:t>
          </a:r>
          <a:r>
            <a:rPr kumimoji="1" lang="ja-JP" altLang="ja-JP" sz="1100">
              <a:solidFill>
                <a:schemeClr val="dk1"/>
              </a:solidFill>
              <a:effectLst/>
              <a:latin typeface="+mn-lt"/>
              <a:ea typeface="+mn-ea"/>
              <a:cs typeface="+mn-cs"/>
            </a:rPr>
            <a:t>また、基準財政収入額も、</a:t>
          </a:r>
          <a:r>
            <a:rPr lang="ja-JP" altLang="ja-JP" sz="1100" b="0" i="0" baseline="0">
              <a:solidFill>
                <a:schemeClr val="dk1"/>
              </a:solidFill>
              <a:effectLst/>
              <a:latin typeface="+mn-lt"/>
              <a:ea typeface="+mn-ea"/>
              <a:cs typeface="+mn-cs"/>
            </a:rPr>
            <a:t>地方消費税交付金、市町村民税所得割、法人事業税交付金の増などにより約</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億円の増加となったが</a:t>
          </a:r>
          <a:r>
            <a:rPr kumimoji="1" lang="ja-JP" altLang="ja-JP" sz="1100">
              <a:solidFill>
                <a:schemeClr val="dk1"/>
              </a:solidFill>
              <a:effectLst/>
              <a:latin typeface="+mn-lt"/>
              <a:ea typeface="+mn-ea"/>
              <a:cs typeface="+mn-cs"/>
            </a:rPr>
            <a:t>、基準財政需要額の増加が基準財政収入額の増加を上回ったため、財政力指数は単年度で前年度比</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ポイント下降し</a:t>
          </a:r>
          <a:r>
            <a:rPr kumimoji="1" lang="en-US" altLang="ja-JP" sz="1100">
              <a:solidFill>
                <a:schemeClr val="dk1"/>
              </a:solidFill>
              <a:effectLst/>
              <a:latin typeface="+mn-lt"/>
              <a:ea typeface="+mn-ea"/>
              <a:cs typeface="+mn-cs"/>
            </a:rPr>
            <a:t>0.78</a:t>
          </a:r>
          <a:r>
            <a:rPr kumimoji="1" lang="ja-JP" altLang="ja-JP" sz="1100">
              <a:solidFill>
                <a:schemeClr val="dk1"/>
              </a:solidFill>
              <a:effectLst/>
              <a:latin typeface="+mn-lt"/>
              <a:ea typeface="+mn-ea"/>
              <a:cs typeface="+mn-cs"/>
            </a:rPr>
            <a:t>となった。</a:t>
          </a:r>
          <a:endPar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145143</xdr:rowOff>
    </xdr:from>
    <xdr:to>
      <xdr:col>23</xdr:col>
      <xdr:colOff>133350</xdr:colOff>
      <xdr:row>41</xdr:row>
      <xdr:rowOff>162378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745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110672</xdr:rowOff>
    </xdr:from>
    <xdr:to>
      <xdr:col>19</xdr:col>
      <xdr:colOff>133350</xdr:colOff>
      <xdr:row>41</xdr:row>
      <xdr:rowOff>145143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401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93435</xdr:rowOff>
    </xdr:from>
    <xdr:to>
      <xdr:col>15</xdr:col>
      <xdr:colOff>82550</xdr:colOff>
      <xdr:row>41</xdr:row>
      <xdr:rowOff>110672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228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58965</xdr:rowOff>
    </xdr:from>
    <xdr:to>
      <xdr:col>11</xdr:col>
      <xdr:colOff>31750</xdr:colOff>
      <xdr:row>41</xdr:row>
      <xdr:rowOff>93435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884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128105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94343</xdr:rowOff>
    </xdr:from>
    <xdr:to>
      <xdr:col>19</xdr:col>
      <xdr:colOff>184150</xdr:colOff>
      <xdr:row>42</xdr:row>
      <xdr:rowOff>24493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34670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92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59872</xdr:rowOff>
    </xdr:from>
    <xdr:to>
      <xdr:col>15</xdr:col>
      <xdr:colOff>133350</xdr:colOff>
      <xdr:row>41</xdr:row>
      <xdr:rowOff>161472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42635</xdr:rowOff>
    </xdr:from>
    <xdr:to>
      <xdr:col>11</xdr:col>
      <xdr:colOff>82550</xdr:colOff>
      <xdr:row>41</xdr:row>
      <xdr:rowOff>144235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人件費が</a:t>
          </a:r>
          <a:r>
            <a:rPr kumimoji="1" lang="ja-JP" altLang="en-US" sz="1100">
              <a:solidFill>
                <a:schemeClr val="dk1"/>
              </a:solidFill>
              <a:effectLst/>
              <a:latin typeface="+mn-lt"/>
              <a:ea typeface="+mn-ea"/>
              <a:cs typeface="+mn-cs"/>
            </a:rPr>
            <a:t>一般職</a:t>
          </a:r>
          <a:r>
            <a:rPr kumimoji="1" lang="ja-JP" altLang="ja-JP" sz="1100">
              <a:solidFill>
                <a:schemeClr val="dk1"/>
              </a:solidFill>
              <a:effectLst/>
              <a:latin typeface="+mn-lt"/>
              <a:ea typeface="+mn-ea"/>
              <a:cs typeface="+mn-cs"/>
            </a:rPr>
            <a:t>給や会計年度任用職員</a:t>
          </a:r>
          <a:r>
            <a:rPr kumimoji="1" lang="ja-JP" altLang="en-US" sz="1100">
              <a:solidFill>
                <a:schemeClr val="dk1"/>
              </a:solidFill>
              <a:effectLst/>
              <a:latin typeface="+mn-lt"/>
              <a:ea typeface="+mn-ea"/>
              <a:cs typeface="+mn-cs"/>
            </a:rPr>
            <a:t>（アシスタント職）</a:t>
          </a:r>
          <a:r>
            <a:rPr kumimoji="1" lang="ja-JP" altLang="ja-JP" sz="1100">
              <a:solidFill>
                <a:schemeClr val="dk1"/>
              </a:solidFill>
              <a:effectLst/>
              <a:latin typeface="+mn-lt"/>
              <a:ea typeface="+mn-ea"/>
              <a:cs typeface="+mn-cs"/>
            </a:rPr>
            <a:t>期末</a:t>
          </a:r>
          <a:r>
            <a:rPr kumimoji="1" lang="ja-JP" altLang="en-US" sz="1100">
              <a:solidFill>
                <a:schemeClr val="dk1"/>
              </a:solidFill>
              <a:effectLst/>
              <a:latin typeface="+mn-lt"/>
              <a:ea typeface="+mn-ea"/>
              <a:cs typeface="+mn-cs"/>
            </a:rPr>
            <a:t>勤勉</a:t>
          </a:r>
          <a:r>
            <a:rPr kumimoji="1" lang="ja-JP" altLang="ja-JP" sz="1100">
              <a:solidFill>
                <a:schemeClr val="dk1"/>
              </a:solidFill>
              <a:effectLst/>
              <a:latin typeface="+mn-lt"/>
              <a:ea typeface="+mn-ea"/>
              <a:cs typeface="+mn-cs"/>
            </a:rPr>
            <a:t>手当の増などにより約</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億円増加したこと</a:t>
          </a:r>
          <a:r>
            <a:rPr kumimoji="1" lang="ja-JP" altLang="en-US" sz="1100">
              <a:solidFill>
                <a:schemeClr val="dk1"/>
              </a:solidFill>
              <a:effectLst/>
              <a:latin typeface="+mn-lt"/>
              <a:ea typeface="+mn-ea"/>
              <a:cs typeface="+mn-cs"/>
            </a:rPr>
            <a:t>や、物件</a:t>
          </a:r>
          <a:r>
            <a:rPr kumimoji="1" lang="ja-JP" altLang="ja-JP" sz="1100">
              <a:solidFill>
                <a:schemeClr val="dk1"/>
              </a:solidFill>
              <a:effectLst/>
              <a:latin typeface="+mn-lt"/>
              <a:ea typeface="+mn-ea"/>
              <a:cs typeface="+mn-cs"/>
            </a:rPr>
            <a:t>費が</a:t>
          </a:r>
          <a:r>
            <a:rPr kumimoji="1" lang="ja-JP" altLang="en-US" sz="1100">
              <a:solidFill>
                <a:schemeClr val="dk1"/>
              </a:solidFill>
              <a:effectLst/>
              <a:latin typeface="+mn-lt"/>
              <a:ea typeface="+mn-ea"/>
              <a:cs typeface="+mn-cs"/>
            </a:rPr>
            <a:t>予防接種委託</a:t>
          </a:r>
          <a:r>
            <a:rPr kumimoji="1" lang="ja-JP" altLang="ja-JP" sz="1100">
              <a:solidFill>
                <a:schemeClr val="dk1"/>
              </a:solidFill>
              <a:effectLst/>
              <a:latin typeface="+mn-lt"/>
              <a:ea typeface="+mn-ea"/>
              <a:cs typeface="+mn-cs"/>
            </a:rPr>
            <a:t>の増などにより約</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億円増加したことなどから、経常的経費充当一般財源が前年度比約</a:t>
          </a:r>
          <a:r>
            <a:rPr kumimoji="1" lang="en-US" altLang="ja-JP" sz="1100">
              <a:solidFill>
                <a:schemeClr val="dk1"/>
              </a:solidFill>
              <a:effectLst/>
              <a:latin typeface="+mn-lt"/>
              <a:ea typeface="+mn-ea"/>
              <a:cs typeface="+mn-cs"/>
            </a:rPr>
            <a:t>11.7</a:t>
          </a:r>
          <a:r>
            <a:rPr kumimoji="1" lang="ja-JP" altLang="ja-JP" sz="1100">
              <a:solidFill>
                <a:schemeClr val="dk1"/>
              </a:solidFill>
              <a:effectLst/>
              <a:latin typeface="+mn-lt"/>
              <a:ea typeface="+mn-ea"/>
              <a:cs typeface="+mn-cs"/>
            </a:rPr>
            <a:t>億円増加したため、経常収支比率は前年度に比べ上昇した。</a:t>
          </a:r>
          <a:r>
            <a:rPr kumimoji="1" lang="ja-JP" altLang="en-US" sz="1100">
              <a:solidFill>
                <a:schemeClr val="dk1"/>
              </a:solidFill>
              <a:effectLst/>
              <a:latin typeface="+mn-lt"/>
              <a:ea typeface="+mn-ea"/>
              <a:cs typeface="+mn-cs"/>
            </a:rPr>
            <a:t>人件</a:t>
          </a:r>
          <a:r>
            <a:rPr kumimoji="1" lang="ja-JP" altLang="ja-JP" sz="1100">
              <a:solidFill>
                <a:schemeClr val="dk1"/>
              </a:solidFill>
              <a:effectLst/>
              <a:latin typeface="+mn-lt"/>
              <a:ea typeface="+mn-ea"/>
              <a:cs typeface="+mn-cs"/>
            </a:rPr>
            <a:t>費のほか、</a:t>
          </a:r>
          <a:r>
            <a:rPr kumimoji="1" lang="ja-JP" altLang="en-US" sz="1100">
              <a:solidFill>
                <a:schemeClr val="dk1"/>
              </a:solidFill>
              <a:effectLst/>
              <a:latin typeface="+mn-lt"/>
              <a:ea typeface="+mn-ea"/>
              <a:cs typeface="+mn-cs"/>
            </a:rPr>
            <a:t>公債</a:t>
          </a:r>
          <a:r>
            <a:rPr kumimoji="1" lang="ja-JP" altLang="ja-JP" sz="1100">
              <a:solidFill>
                <a:schemeClr val="dk1"/>
              </a:solidFill>
              <a:effectLst/>
              <a:latin typeface="+mn-lt"/>
              <a:ea typeface="+mn-ea"/>
              <a:cs typeface="+mn-cs"/>
            </a:rPr>
            <a:t>費の増加</a:t>
          </a:r>
          <a:r>
            <a:rPr kumimoji="1" lang="ja-JP" altLang="en-US" sz="1100">
              <a:solidFill>
                <a:schemeClr val="dk1"/>
              </a:solidFill>
              <a:effectLst/>
              <a:latin typeface="+mn-lt"/>
              <a:ea typeface="+mn-ea"/>
              <a:cs typeface="+mn-cs"/>
            </a:rPr>
            <a:t>す</a:t>
          </a:r>
          <a:r>
            <a:rPr kumimoji="1" lang="ja-JP" altLang="ja-JP" sz="1100">
              <a:solidFill>
                <a:schemeClr val="dk1"/>
              </a:solidFill>
              <a:effectLst/>
              <a:latin typeface="+mn-lt"/>
              <a:ea typeface="+mn-ea"/>
              <a:cs typeface="+mn-cs"/>
            </a:rPr>
            <a:t>る状況のなか、今後も様々な課題に取り組むため、市税徴収率向上や受益者負担の適正化など歳入確保に努めていく。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84667</xdr:rowOff>
    </xdr:from>
    <xdr:to>
      <xdr:col>23</xdr:col>
      <xdr:colOff>133350</xdr:colOff>
      <xdr:row>63</xdr:row>
      <xdr:rowOff>17780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714567"/>
          <a:ext cx="8382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119380</xdr:rowOff>
    </xdr:from>
    <xdr:to>
      <xdr:col>19</xdr:col>
      <xdr:colOff>133350</xdr:colOff>
      <xdr:row>62</xdr:row>
      <xdr:rowOff>84667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577830"/>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25400</xdr:rowOff>
    </xdr:from>
    <xdr:to>
      <xdr:col>15</xdr:col>
      <xdr:colOff>82550</xdr:colOff>
      <xdr:row>61</xdr:row>
      <xdr:rowOff>119380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31240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25400</xdr:rowOff>
    </xdr:from>
    <xdr:to>
      <xdr:col>11</xdr:col>
      <xdr:colOff>31750</xdr:colOff>
      <xdr:row>61</xdr:row>
      <xdr:rowOff>167640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312400"/>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138430</xdr:rowOff>
    </xdr:from>
    <xdr:to>
      <xdr:col>23</xdr:col>
      <xdr:colOff>184150</xdr:colOff>
      <xdr:row>63</xdr:row>
      <xdr:rowOff>68580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110507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4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33867</xdr:rowOff>
    </xdr:from>
    <xdr:to>
      <xdr:col>19</xdr:col>
      <xdr:colOff>184150</xdr:colOff>
      <xdr:row>62</xdr:row>
      <xdr:rowOff>135467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68580</xdr:rowOff>
    </xdr:from>
    <xdr:to>
      <xdr:col>15</xdr:col>
      <xdr:colOff>133350</xdr:colOff>
      <xdr:row>61</xdr:row>
      <xdr:rowOff>170180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8907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146050</xdr:rowOff>
    </xdr:from>
    <xdr:to>
      <xdr:col>11</xdr:col>
      <xdr:colOff>82550</xdr:colOff>
      <xdr:row>60</xdr:row>
      <xdr:rowOff>76200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86377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57167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[132,545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人当たり人件費・物件費等決算額は、</a:t>
          </a:r>
          <a:r>
            <a:rPr kumimoji="1" lang="ja-JP" altLang="en-US" sz="1100">
              <a:solidFill>
                <a:schemeClr val="dk1"/>
              </a:solidFill>
              <a:effectLst/>
              <a:latin typeface="+mn-lt"/>
              <a:ea typeface="+mn-ea"/>
              <a:cs typeface="+mn-cs"/>
            </a:rPr>
            <a:t>システム修正等委託</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したことなどにより前年度比</a:t>
          </a:r>
          <a:r>
            <a:rPr kumimoji="1" lang="en-US" altLang="ja-JP" sz="1100">
              <a:solidFill>
                <a:schemeClr val="dk1"/>
              </a:solidFill>
              <a:effectLst/>
              <a:latin typeface="+mn-lt"/>
              <a:ea typeface="+mn-ea"/>
              <a:cs typeface="+mn-cs"/>
            </a:rPr>
            <a:t>12,300</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132,545</a:t>
          </a:r>
          <a:r>
            <a:rPr kumimoji="1" lang="ja-JP" altLang="ja-JP" sz="1100">
              <a:solidFill>
                <a:schemeClr val="dk1"/>
              </a:solidFill>
              <a:effectLst/>
              <a:latin typeface="+mn-lt"/>
              <a:ea typeface="+mn-ea"/>
              <a:cs typeface="+mn-cs"/>
            </a:rPr>
            <a:t>円となった。</a:t>
          </a:r>
          <a:endParaRPr lang="ja-JP" altLang="ja-JP" sz="1400">
            <a:effectLst/>
          </a:endParaRPr>
        </a:p>
        <a:p>
          <a:r>
            <a:rPr kumimoji="1" lang="ja-JP" altLang="ja-JP" sz="1100">
              <a:solidFill>
                <a:schemeClr val="dk1"/>
              </a:solidFill>
              <a:effectLst/>
              <a:latin typeface="+mn-lt"/>
              <a:ea typeface="+mn-ea"/>
              <a:cs typeface="+mn-cs"/>
            </a:rPr>
            <a:t>　物価高騰等の影響により、物件費が上昇することが予想される。光熱水費の節減や委託業務の仕様の見直しなど、歳出抑制に努めていく。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147217</xdr:rowOff>
    </xdr:from>
    <xdr:to>
      <xdr:col>23</xdr:col>
      <xdr:colOff>133350</xdr:colOff>
      <xdr:row>83</xdr:row>
      <xdr:rowOff>140657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06117"/>
          <a:ext cx="838200" cy="164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147217</xdr:rowOff>
    </xdr:from>
    <xdr:to>
      <xdr:col>19</xdr:col>
      <xdr:colOff>133350</xdr:colOff>
      <xdr:row>82</xdr:row>
      <xdr:rowOff>162674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06117"/>
          <a:ext cx="889000" cy="1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104587</xdr:rowOff>
    </xdr:from>
    <xdr:to>
      <xdr:col>15</xdr:col>
      <xdr:colOff>82550</xdr:colOff>
      <xdr:row>82</xdr:row>
      <xdr:rowOff>162674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63487"/>
          <a:ext cx="889000" cy="5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72951</xdr:rowOff>
    </xdr:from>
    <xdr:to>
      <xdr:col>11</xdr:col>
      <xdr:colOff>31750</xdr:colOff>
      <xdr:row>82</xdr:row>
      <xdr:rowOff>104587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31851"/>
          <a:ext cx="889000" cy="3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89857</xdr:rowOff>
    </xdr:from>
    <xdr:to>
      <xdr:col>23</xdr:col>
      <xdr:colOff>184150</xdr:colOff>
      <xdr:row>84</xdr:row>
      <xdr:rowOff>20007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2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106384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65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96417</xdr:rowOff>
    </xdr:from>
    <xdr:to>
      <xdr:col>19</xdr:col>
      <xdr:colOff>184150</xdr:colOff>
      <xdr:row>83</xdr:row>
      <xdr:rowOff>26567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5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36744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24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111874</xdr:rowOff>
    </xdr:from>
    <xdr:to>
      <xdr:col>15</xdr:col>
      <xdr:colOff>133350</xdr:colOff>
      <xdr:row>83</xdr:row>
      <xdr:rowOff>42024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7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52201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39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53787</xdr:rowOff>
    </xdr:from>
    <xdr:to>
      <xdr:col>11</xdr:col>
      <xdr:colOff>82550</xdr:colOff>
      <xdr:row>82</xdr:row>
      <xdr:rowOff>155387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1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165564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81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22151</xdr:rowOff>
    </xdr:from>
    <xdr:to>
      <xdr:col>7</xdr:col>
      <xdr:colOff>31750</xdr:colOff>
      <xdr:row>82</xdr:row>
      <xdr:rowOff>123751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8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133928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49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東久留米市は、ラスパイレス指数を算出する際に使用する学歴別の経験年数ごとに算出される平均給料額の区分において、人数の少ない区分が多く、一人の影響を受けやすい構造となっている。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令和３年度は前年より</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ポイント下降しているが、これは退職等による職員構成の変動による影響が大きい。令和６年度は経験者採用等に伴う職員構成の変動による影響が大きく、前年より</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ポイント上昇した。</a:t>
          </a:r>
          <a:endParaRPr lang="ja-JP" altLang="ja-JP">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11641</xdr:rowOff>
    </xdr:from>
    <xdr:to>
      <xdr:col>81</xdr:col>
      <xdr:colOff>44450</xdr:colOff>
      <xdr:row>86</xdr:row>
      <xdr:rowOff>21166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84891"/>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11641</xdr:rowOff>
    </xdr:from>
    <xdr:to>
      <xdr:col>77</xdr:col>
      <xdr:colOff>44450</xdr:colOff>
      <xdr:row>85</xdr:row>
      <xdr:rowOff>132291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58489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132291</xdr:rowOff>
    </xdr:from>
    <xdr:to>
      <xdr:col>72</xdr:col>
      <xdr:colOff>203200</xdr:colOff>
      <xdr:row>87</xdr:row>
      <xdr:rowOff>10584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705541"/>
          <a:ext cx="889000" cy="22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87</xdr:row>
      <xdr:rowOff>151341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926734"/>
          <a:ext cx="889000" cy="14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113893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6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132291</xdr:rowOff>
    </xdr:from>
    <xdr:to>
      <xdr:col>77</xdr:col>
      <xdr:colOff>95250</xdr:colOff>
      <xdr:row>85</xdr:row>
      <xdr:rowOff>62441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72618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302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81491</xdr:rowOff>
    </xdr:from>
    <xdr:to>
      <xdr:col>73</xdr:col>
      <xdr:colOff>44450</xdr:colOff>
      <xdr:row>86</xdr:row>
      <xdr:rowOff>11641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21818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42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131234</xdr:rowOff>
    </xdr:from>
    <xdr:to>
      <xdr:col>68</xdr:col>
      <xdr:colOff>203200</xdr:colOff>
      <xdr:row>87</xdr:row>
      <xdr:rowOff>61384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100541</xdr:rowOff>
    </xdr:from>
    <xdr:to>
      <xdr:col>64</xdr:col>
      <xdr:colOff>152400</xdr:colOff>
      <xdr:row>88</xdr:row>
      <xdr:rowOff>30691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15468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103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ea"/>
              <a:ea typeface="+mn-ea"/>
              <a:cs typeface="+mn-cs"/>
            </a:rPr>
            <a:t>人口千人当たり職員数は、類似団体平均がこの</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年間で</a:t>
          </a:r>
          <a:r>
            <a:rPr kumimoji="1" lang="en-US" altLang="ja-JP" sz="1100">
              <a:solidFill>
                <a:schemeClr val="dk1"/>
              </a:solidFill>
              <a:effectLst/>
              <a:latin typeface="+mn-ea"/>
              <a:ea typeface="+mn-ea"/>
              <a:cs typeface="+mn-cs"/>
            </a:rPr>
            <a:t>0.22</a:t>
          </a:r>
          <a:r>
            <a:rPr kumimoji="1" lang="ja-JP" altLang="ja-JP" sz="1100">
              <a:solidFill>
                <a:schemeClr val="dk1"/>
              </a:solidFill>
              <a:effectLst/>
              <a:latin typeface="+mn-ea"/>
              <a:ea typeface="+mn-ea"/>
              <a:cs typeface="+mn-cs"/>
            </a:rPr>
            <a:t>人増員となった一方で、当市は</a:t>
          </a:r>
          <a:r>
            <a:rPr kumimoji="1" lang="en-US" altLang="ja-JP" sz="1100">
              <a:solidFill>
                <a:schemeClr val="dk1"/>
              </a:solidFill>
              <a:effectLst/>
              <a:latin typeface="+mn-ea"/>
              <a:ea typeface="+mn-ea"/>
              <a:cs typeface="+mn-cs"/>
            </a:rPr>
            <a:t>R02</a:t>
          </a:r>
          <a:r>
            <a:rPr kumimoji="1" lang="ja-JP" altLang="ja-JP" sz="1100">
              <a:solidFill>
                <a:schemeClr val="dk1"/>
              </a:solidFill>
              <a:effectLst/>
              <a:latin typeface="+mn-ea"/>
              <a:ea typeface="+mn-ea"/>
              <a:cs typeface="+mn-cs"/>
            </a:rPr>
            <a:t>年度からほぼ横ばいを維持しており、令和</a:t>
          </a:r>
          <a:r>
            <a:rPr kumimoji="1" lang="en-US" altLang="ja-JP" sz="1100">
              <a:solidFill>
                <a:schemeClr val="dk1"/>
              </a:solidFill>
              <a:effectLst/>
              <a:latin typeface="+mn-ea"/>
              <a:ea typeface="+mn-ea"/>
              <a:cs typeface="+mn-cs"/>
            </a:rPr>
            <a:t>6</a:t>
          </a:r>
          <a:r>
            <a:rPr kumimoji="1" lang="ja-JP" altLang="ja-JP" sz="1100">
              <a:solidFill>
                <a:schemeClr val="dk1"/>
              </a:solidFill>
              <a:effectLst/>
              <a:latin typeface="+mn-ea"/>
              <a:ea typeface="+mn-ea"/>
              <a:cs typeface="+mn-cs"/>
            </a:rPr>
            <a:t>年度は</a:t>
          </a:r>
          <a:r>
            <a:rPr kumimoji="1" lang="en-US" altLang="ja-JP" sz="1100">
              <a:solidFill>
                <a:schemeClr val="dk1"/>
              </a:solidFill>
              <a:effectLst/>
              <a:latin typeface="+mn-ea"/>
              <a:ea typeface="+mn-ea"/>
              <a:cs typeface="+mn-cs"/>
            </a:rPr>
            <a:t>4.69</a:t>
          </a:r>
          <a:r>
            <a:rPr kumimoji="1" lang="ja-JP" altLang="ja-JP" sz="1100">
              <a:solidFill>
                <a:schemeClr val="dk1"/>
              </a:solidFill>
              <a:effectLst/>
              <a:latin typeface="+mn-ea"/>
              <a:ea typeface="+mn-ea"/>
              <a:cs typeface="+mn-cs"/>
            </a:rPr>
            <a:t>人と、全国平均、類似団体平均及び東京都平均を大きく下回っている。市ではこれまで民間活力の導入や多様な雇用形態の活用等により、最小の職員数で最大の効果を挙げる職員体制を目指してきたが、国の要請の変化（削減から人材の確保へ）や定年引上げ、病気休暇等による欠員といった課題を踏まえ、定員管理の適正化に努めていく。</a:t>
          </a:r>
          <a:endParaRPr lang="ja-JP" altLang="ja-JP" sz="1100">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61066</xdr:rowOff>
    </xdr:from>
    <xdr:to>
      <xdr:col>81</xdr:col>
      <xdr:colOff>44450</xdr:colOff>
      <xdr:row>61</xdr:row>
      <xdr:rowOff>73131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19516"/>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57044</xdr:rowOff>
    </xdr:from>
    <xdr:to>
      <xdr:col>77</xdr:col>
      <xdr:colOff>44450</xdr:colOff>
      <xdr:row>61</xdr:row>
      <xdr:rowOff>61066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1549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53022</xdr:rowOff>
    </xdr:from>
    <xdr:to>
      <xdr:col>72</xdr:col>
      <xdr:colOff>203200</xdr:colOff>
      <xdr:row>61</xdr:row>
      <xdr:rowOff>57044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11472"/>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53022</xdr:rowOff>
    </xdr:from>
    <xdr:to>
      <xdr:col>68</xdr:col>
      <xdr:colOff>152400</xdr:colOff>
      <xdr:row>61</xdr:row>
      <xdr:rowOff>53022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11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22331</xdr:rowOff>
    </xdr:from>
    <xdr:to>
      <xdr:col>81</xdr:col>
      <xdr:colOff>95250</xdr:colOff>
      <xdr:row>61</xdr:row>
      <xdr:rowOff>123931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8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38858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25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10266</xdr:rowOff>
    </xdr:from>
    <xdr:to>
      <xdr:col>77</xdr:col>
      <xdr:colOff>95250</xdr:colOff>
      <xdr:row>61</xdr:row>
      <xdr:rowOff>111866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6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122043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37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6244</xdr:rowOff>
    </xdr:from>
    <xdr:to>
      <xdr:col>73</xdr:col>
      <xdr:colOff>44450</xdr:colOff>
      <xdr:row>61</xdr:row>
      <xdr:rowOff>107844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6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118021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2222</xdr:rowOff>
    </xdr:from>
    <xdr:to>
      <xdr:col>68</xdr:col>
      <xdr:colOff>203200</xdr:colOff>
      <xdr:row>61</xdr:row>
      <xdr:rowOff>103822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113999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2222</xdr:rowOff>
    </xdr:from>
    <xdr:to>
      <xdr:col>64</xdr:col>
      <xdr:colOff>152400</xdr:colOff>
      <xdr:row>61</xdr:row>
      <xdr:rowOff>103822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113999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一般会計における元利償還金の額の増加</a:t>
          </a:r>
          <a:r>
            <a:rPr kumimoji="1" lang="ja-JP" altLang="ja-JP" sz="1100">
              <a:solidFill>
                <a:schemeClr val="dk1"/>
              </a:solidFill>
              <a:effectLst/>
              <a:latin typeface="+mn-lt"/>
              <a:ea typeface="+mn-ea"/>
              <a:cs typeface="+mn-cs"/>
            </a:rPr>
            <a:t>や、基準財政需要額に算入された公債費の減少などにより、実質公債費負担比率は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となった。類似団体平均を下回る状況が続いてはいるものの、東京都平均と比較すると高止まりしているため、今後とも、緊急度・住民ニーズを的確に把握した事業の選択により、地方債に大きく頼ることのない財政運営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135769</xdr:rowOff>
    </xdr:from>
    <xdr:to>
      <xdr:col>81</xdr:col>
      <xdr:colOff>44450</xdr:colOff>
      <xdr:row>38</xdr:row>
      <xdr:rowOff>33262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479419"/>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112788</xdr:rowOff>
    </xdr:from>
    <xdr:to>
      <xdr:col>77</xdr:col>
      <xdr:colOff>44450</xdr:colOff>
      <xdr:row>37</xdr:row>
      <xdr:rowOff>135769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45643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112788</xdr:rowOff>
    </xdr:from>
    <xdr:to>
      <xdr:col>72</xdr:col>
      <xdr:colOff>203200</xdr:colOff>
      <xdr:row>37</xdr:row>
      <xdr:rowOff>112788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4564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112788</xdr:rowOff>
    </xdr:from>
    <xdr:to>
      <xdr:col>68</xdr:col>
      <xdr:colOff>152400</xdr:colOff>
      <xdr:row>37</xdr:row>
      <xdr:rowOff>135769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45643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153912</xdr:rowOff>
    </xdr:from>
    <xdr:to>
      <xdr:col>81</xdr:col>
      <xdr:colOff>95250</xdr:colOff>
      <xdr:row>38</xdr:row>
      <xdr:rowOff>84062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9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170439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42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84969</xdr:rowOff>
    </xdr:from>
    <xdr:to>
      <xdr:col>77</xdr:col>
      <xdr:colOff>95250</xdr:colOff>
      <xdr:row>38</xdr:row>
      <xdr:rowOff>15119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42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25296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197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61988</xdr:rowOff>
    </xdr:from>
    <xdr:to>
      <xdr:col>73</xdr:col>
      <xdr:colOff>44450</xdr:colOff>
      <xdr:row>37</xdr:row>
      <xdr:rowOff>163588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40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2315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17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61988</xdr:rowOff>
    </xdr:from>
    <xdr:to>
      <xdr:col>68</xdr:col>
      <xdr:colOff>203200</xdr:colOff>
      <xdr:row>37</xdr:row>
      <xdr:rowOff>163588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40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2315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17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84969</xdr:rowOff>
    </xdr:from>
    <xdr:to>
      <xdr:col>64</xdr:col>
      <xdr:colOff>152400</xdr:colOff>
      <xdr:row>38</xdr:row>
      <xdr:rowOff>15119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42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25296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197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一般会計等における地方債現在高が約</a:t>
          </a:r>
          <a:r>
            <a:rPr kumimoji="1" lang="en-US" altLang="ja-JP" sz="1100">
              <a:solidFill>
                <a:schemeClr val="dk1"/>
              </a:solidFill>
              <a:effectLst/>
              <a:latin typeface="+mn-lt"/>
              <a:ea typeface="+mn-ea"/>
              <a:cs typeface="+mn-cs"/>
            </a:rPr>
            <a:t>12.9</a:t>
          </a:r>
          <a:r>
            <a:rPr kumimoji="1" lang="ja-JP" altLang="ja-JP" sz="1100">
              <a:solidFill>
                <a:schemeClr val="dk1"/>
              </a:solidFill>
              <a:effectLst/>
              <a:latin typeface="+mn-lt"/>
              <a:ea typeface="+mn-ea"/>
              <a:cs typeface="+mn-cs"/>
            </a:rPr>
            <a:t>億円減少したことや、一部事務組合の地方債残高が減少していることなどにより、昨年同様数値無しとなった。今後も後世への負担を少しでも軽減するよう、財政の健全化に努めていく。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東京都東久留米市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116,325
113,475
12.88
51,654,026
51,014,587
438,246
25,155,553
21,536,187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人件費は、分母である経常一般財源等が増となったものの、一般職給や会計年度任用職員（アシスタント職）期末勤勉手当の増</a:t>
          </a:r>
          <a:r>
            <a:rPr lang="ja-JP" altLang="ja-JP" sz="1100" b="0" i="0" baseline="0">
              <a:solidFill>
                <a:schemeClr val="dk1"/>
              </a:solidFill>
              <a:effectLst/>
              <a:latin typeface="+mn-lt"/>
              <a:ea typeface="+mn-ea"/>
              <a:cs typeface="+mn-cs"/>
            </a:rPr>
            <a:t>などにより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ポイント上昇し、</a:t>
          </a:r>
          <a:r>
            <a:rPr kumimoji="1" lang="en-US" altLang="ja-JP" sz="1100">
              <a:solidFill>
                <a:schemeClr val="dk1"/>
              </a:solidFill>
              <a:effectLst/>
              <a:latin typeface="+mn-lt"/>
              <a:ea typeface="+mn-ea"/>
              <a:cs typeface="+mn-cs"/>
            </a:rPr>
            <a:t>21.6</a:t>
          </a:r>
          <a:r>
            <a:rPr kumimoji="1" lang="ja-JP" altLang="ja-JP" sz="1100">
              <a:solidFill>
                <a:schemeClr val="dk1"/>
              </a:solidFill>
              <a:effectLst/>
              <a:latin typeface="+mn-lt"/>
              <a:ea typeface="+mn-ea"/>
              <a:cs typeface="+mn-cs"/>
            </a:rPr>
            <a:t>％となった。類似団体に比べ低い状況が続いているが、多様な任用形態の活用、事業の見直しや公民連携の推進などにより、人件費の削減に努めていく。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123190</xdr:rowOff>
    </xdr:from>
    <xdr:to>
      <xdr:col>24</xdr:col>
      <xdr:colOff>25400</xdr:colOff>
      <xdr:row>35</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239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35</xdr:row>
      <xdr:rowOff>123190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93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92710</xdr:rowOff>
    </xdr:from>
    <xdr:to>
      <xdr:col>15</xdr:col>
      <xdr:colOff>98425</xdr:colOff>
      <xdr:row>35</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934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100330</xdr:rowOff>
    </xdr:from>
    <xdr:to>
      <xdr:col>11</xdr:col>
      <xdr:colOff>9525</xdr:colOff>
      <xdr:row>36</xdr:row>
      <xdr:rowOff>73660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010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102870</xdr:rowOff>
    </xdr:from>
    <xdr:to>
      <xdr:col>24</xdr:col>
      <xdr:colOff>76200</xdr:colOff>
      <xdr:row>36</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119397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72390</xdr:rowOff>
    </xdr:from>
    <xdr:to>
      <xdr:col>20</xdr:col>
      <xdr:colOff>38100</xdr:colOff>
      <xdr:row>36</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4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41910</xdr:rowOff>
    </xdr:from>
    <xdr:to>
      <xdr:col>15</xdr:col>
      <xdr:colOff>149225</xdr:colOff>
      <xdr:row>35</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49530</xdr:rowOff>
    </xdr:from>
    <xdr:to>
      <xdr:col>11</xdr:col>
      <xdr:colOff>60325</xdr:colOff>
      <xdr:row>35</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161307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22860</xdr:rowOff>
    </xdr:from>
    <xdr:to>
      <xdr:col>6</xdr:col>
      <xdr:colOff>171450</xdr:colOff>
      <xdr:row>36</xdr:row>
      <xdr:rowOff>124460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134637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物件費は、</a:t>
          </a:r>
          <a:r>
            <a:rPr kumimoji="0" lang="ja-JP" altLang="en-US" sz="1100" b="0" i="0" baseline="0">
              <a:solidFill>
                <a:schemeClr val="dk1"/>
              </a:solidFill>
              <a:effectLst/>
              <a:latin typeface="+mn-lt"/>
              <a:ea typeface="+mn-ea"/>
              <a:cs typeface="+mn-cs"/>
            </a:rPr>
            <a:t>予防接種</a:t>
          </a:r>
          <a:r>
            <a:rPr lang="ja-JP" altLang="ja-JP" sz="1100" b="0" i="0" baseline="0">
              <a:solidFill>
                <a:schemeClr val="dk1"/>
              </a:solidFill>
              <a:effectLst/>
              <a:latin typeface="+mn-lt"/>
              <a:ea typeface="+mn-ea"/>
              <a:cs typeface="+mn-cs"/>
            </a:rPr>
            <a:t>委託が</a:t>
          </a:r>
          <a:r>
            <a:rPr kumimoji="1" lang="ja-JP" altLang="ja-JP" sz="1100">
              <a:solidFill>
                <a:schemeClr val="dk1"/>
              </a:solidFill>
              <a:effectLst/>
              <a:latin typeface="+mn-lt"/>
              <a:ea typeface="+mn-ea"/>
              <a:cs typeface="+mn-cs"/>
            </a:rPr>
            <a:t>増加したことなどにより、前年度より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ポイント上昇し、</a:t>
          </a:r>
          <a:r>
            <a:rPr kumimoji="1" lang="en-US" altLang="ja-JP" sz="1100">
              <a:solidFill>
                <a:schemeClr val="dk1"/>
              </a:solidFill>
              <a:effectLst/>
              <a:latin typeface="+mn-lt"/>
              <a:ea typeface="+mn-ea"/>
              <a:cs typeface="+mn-cs"/>
            </a:rPr>
            <a:t>19.8</a:t>
          </a:r>
          <a:r>
            <a:rPr kumimoji="1" lang="ja-JP" altLang="ja-JP" sz="1100">
              <a:solidFill>
                <a:schemeClr val="dk1"/>
              </a:solidFill>
              <a:effectLst/>
              <a:latin typeface="+mn-lt"/>
              <a:ea typeface="+mn-ea"/>
              <a:cs typeface="+mn-cs"/>
            </a:rPr>
            <a:t>％となった。東久留米市財政健全化計画に基づき、民間活力の導入を推進しているため、今後も人件費から物件費へシフトし、上昇することが予想されるが、委託業務の仕様の見直し、長期継続契約の検討など、歳出抑制に努めていく。</a:t>
          </a:r>
          <a:endParaRPr lang="ja-JP" altLang="ja-JP">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72136</xdr:rowOff>
    </xdr:from>
    <xdr:to>
      <xdr:col>82</xdr:col>
      <xdr:colOff>107950</xdr:colOff>
      <xdr:row>18</xdr:row>
      <xdr:rowOff>108712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5823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35560</xdr:rowOff>
    </xdr:from>
    <xdr:to>
      <xdr:col>78</xdr:col>
      <xdr:colOff>69850</xdr:colOff>
      <xdr:row>18</xdr:row>
      <xdr:rowOff>72136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1216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42418</xdr:rowOff>
    </xdr:from>
    <xdr:to>
      <xdr:col>73</xdr:col>
      <xdr:colOff>180975</xdr:colOff>
      <xdr:row>18</xdr:row>
      <xdr:rowOff>35560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5706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14986</xdr:rowOff>
    </xdr:from>
    <xdr:to>
      <xdr:col>69</xdr:col>
      <xdr:colOff>92075</xdr:colOff>
      <xdr:row>17</xdr:row>
      <xdr:rowOff>42418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9296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57912</xdr:rowOff>
    </xdr:from>
    <xdr:to>
      <xdr:col>82</xdr:col>
      <xdr:colOff>158750</xdr:colOff>
      <xdr:row>18</xdr:row>
      <xdr:rowOff>159512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4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29989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11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21336</xdr:rowOff>
    </xdr:from>
    <xdr:to>
      <xdr:col>78</xdr:col>
      <xdr:colOff>120650</xdr:colOff>
      <xdr:row>18</xdr:row>
      <xdr:rowOff>122936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0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107713</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93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156210</xdr:rowOff>
    </xdr:from>
    <xdr:to>
      <xdr:col>74</xdr:col>
      <xdr:colOff>31750</xdr:colOff>
      <xdr:row>18</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71137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163068</xdr:rowOff>
    </xdr:from>
    <xdr:to>
      <xdr:col>69</xdr:col>
      <xdr:colOff>142875</xdr:colOff>
      <xdr:row>17</xdr:row>
      <xdr:rowOff>93218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77995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135636</xdr:rowOff>
    </xdr:from>
    <xdr:to>
      <xdr:col>65</xdr:col>
      <xdr:colOff>53975</xdr:colOff>
      <xdr:row>17</xdr:row>
      <xdr:rowOff>65786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50563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扶助費は、分母である経常一般財源等が増となったものの、</a:t>
          </a:r>
          <a:r>
            <a:rPr lang="ja-JP" altLang="ja-JP" sz="1100" b="0" i="0" baseline="0">
              <a:solidFill>
                <a:schemeClr val="dk1"/>
              </a:solidFill>
              <a:effectLst/>
              <a:latin typeface="+mn-lt"/>
              <a:ea typeface="+mn-ea"/>
              <a:cs typeface="+mn-cs"/>
            </a:rPr>
            <a:t>障害福祉サービス費が増加したことなどにより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ポイント上昇し、</a:t>
          </a:r>
          <a:r>
            <a:rPr kumimoji="1" lang="en-US" altLang="ja-JP" sz="1100">
              <a:solidFill>
                <a:schemeClr val="dk1"/>
              </a:solidFill>
              <a:effectLst/>
              <a:latin typeface="+mn-lt"/>
              <a:ea typeface="+mn-ea"/>
              <a:cs typeface="+mn-cs"/>
            </a:rPr>
            <a:t>20.1</a:t>
          </a:r>
          <a:r>
            <a:rPr kumimoji="1" lang="ja-JP" altLang="ja-JP" sz="1100">
              <a:solidFill>
                <a:schemeClr val="dk1"/>
              </a:solidFill>
              <a:effectLst/>
              <a:latin typeface="+mn-lt"/>
              <a:ea typeface="+mn-ea"/>
              <a:cs typeface="+mn-cs"/>
            </a:rPr>
            <a:t>％となった。今後も高齢化などにより、扶助費の増加傾向は続くと考えられるが、資格審査等の適正化や市の裁量度の高い任意的事業については見直しを進めていく。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107950</xdr:rowOff>
    </xdr:from>
    <xdr:to>
      <xdr:col>24</xdr:col>
      <xdr:colOff>25400</xdr:colOff>
      <xdr:row>59</xdr:row>
      <xdr:rowOff>115570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223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31750</xdr:rowOff>
    </xdr:from>
    <xdr:to>
      <xdr:col>19</xdr:col>
      <xdr:colOff>187325</xdr:colOff>
      <xdr:row>59</xdr:row>
      <xdr:rowOff>107950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1014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157480</xdr:rowOff>
    </xdr:from>
    <xdr:to>
      <xdr:col>15</xdr:col>
      <xdr:colOff>98425</xdr:colOff>
      <xdr:row>59</xdr:row>
      <xdr:rowOff>31750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101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157480</xdr:rowOff>
    </xdr:from>
    <xdr:to>
      <xdr:col>11</xdr:col>
      <xdr:colOff>9525</xdr:colOff>
      <xdr:row>59</xdr:row>
      <xdr:rowOff>46990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1015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64770</xdr:rowOff>
    </xdr:from>
    <xdr:to>
      <xdr:col>24</xdr:col>
      <xdr:colOff>76200</xdr:colOff>
      <xdr:row>59</xdr:row>
      <xdr:rowOff>166370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36847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57150</xdr:rowOff>
    </xdr:from>
    <xdr:to>
      <xdr:col>20</xdr:col>
      <xdr:colOff>38100</xdr:colOff>
      <xdr:row>59</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143527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152400</xdr:rowOff>
    </xdr:from>
    <xdr:to>
      <xdr:col>15</xdr:col>
      <xdr:colOff>149225</xdr:colOff>
      <xdr:row>59</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67327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106680</xdr:rowOff>
    </xdr:from>
    <xdr:to>
      <xdr:col>11</xdr:col>
      <xdr:colOff>60325</xdr:colOff>
      <xdr:row>59</xdr:row>
      <xdr:rowOff>36830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21607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167640</xdr:rowOff>
    </xdr:from>
    <xdr:to>
      <xdr:col>6</xdr:col>
      <xdr:colOff>171450</xdr:colOff>
      <xdr:row>59</xdr:row>
      <xdr:rowOff>97790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82567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その他は、高齢化などに伴い</a:t>
          </a:r>
          <a:r>
            <a:rPr lang="ja-JP" altLang="ja-JP" sz="1100" b="0" i="0" baseline="0">
              <a:solidFill>
                <a:schemeClr val="dk1"/>
              </a:solidFill>
              <a:effectLst/>
              <a:latin typeface="+mn-lt"/>
              <a:ea typeface="+mn-ea"/>
              <a:cs typeface="+mn-cs"/>
            </a:rPr>
            <a:t>介護保険特別会計繰出金が増加</a:t>
          </a:r>
          <a:r>
            <a:rPr kumimoji="1" lang="ja-JP" altLang="ja-JP" sz="1100">
              <a:solidFill>
                <a:schemeClr val="dk1"/>
              </a:solidFill>
              <a:effectLst/>
              <a:latin typeface="+mn-lt"/>
              <a:ea typeface="+mn-ea"/>
              <a:cs typeface="+mn-cs"/>
            </a:rPr>
            <a:t>したことなどにより、前年度より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ポイント上昇し、</a:t>
          </a:r>
          <a:r>
            <a:rPr kumimoji="1" lang="en-US" altLang="ja-JP" sz="1100">
              <a:solidFill>
                <a:schemeClr val="dk1"/>
              </a:solidFill>
              <a:effectLst/>
              <a:latin typeface="+mn-lt"/>
              <a:ea typeface="+mn-ea"/>
              <a:cs typeface="+mn-cs"/>
            </a:rPr>
            <a:t>14.3</a:t>
          </a:r>
          <a:r>
            <a:rPr kumimoji="1" lang="ja-JP" altLang="ja-JP" sz="1100">
              <a:solidFill>
                <a:schemeClr val="dk1"/>
              </a:solidFill>
              <a:effectLst/>
              <a:latin typeface="+mn-lt"/>
              <a:ea typeface="+mn-ea"/>
              <a:cs typeface="+mn-cs"/>
            </a:rPr>
            <a:t>％となった。今後も引き続き給付等の適正化を図り、赤字補てんに係る繰出金が発生しないように努めるとともに、独立採算が原則である各事業会計において事業の見直しや受益者負担の適正化に取り組むなど繰出金の減少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124278</xdr:rowOff>
    </xdr:from>
    <xdr:to>
      <xdr:col>82</xdr:col>
      <xdr:colOff>107950</xdr:colOff>
      <xdr:row>57</xdr:row>
      <xdr:rowOff>156935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969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113393</xdr:rowOff>
    </xdr:from>
    <xdr:to>
      <xdr:col>78</xdr:col>
      <xdr:colOff>69850</xdr:colOff>
      <xdr:row>57</xdr:row>
      <xdr:rowOff>124278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860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48078</xdr:rowOff>
    </xdr:from>
    <xdr:to>
      <xdr:col>73</xdr:col>
      <xdr:colOff>180975</xdr:colOff>
      <xdr:row>57</xdr:row>
      <xdr:rowOff>113393</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207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48078</xdr:rowOff>
    </xdr:from>
    <xdr:to>
      <xdr:col>69</xdr:col>
      <xdr:colOff>92075</xdr:colOff>
      <xdr:row>57</xdr:row>
      <xdr:rowOff>113393</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207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106135</xdr:rowOff>
    </xdr:from>
    <xdr:to>
      <xdr:col>82</xdr:col>
      <xdr:colOff>158750</xdr:colOff>
      <xdr:row>58</xdr:row>
      <xdr:rowOff>36285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78212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5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73478</xdr:rowOff>
    </xdr:from>
    <xdr:to>
      <xdr:col>78</xdr:col>
      <xdr:colOff>120650</xdr:colOff>
      <xdr:row>58</xdr:row>
      <xdr:rowOff>3628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159855</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3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62593</xdr:rowOff>
    </xdr:from>
    <xdr:to>
      <xdr:col>74</xdr:col>
      <xdr:colOff>31750</xdr:colOff>
      <xdr:row>57</xdr:row>
      <xdr:rowOff>164193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148970</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168728</xdr:rowOff>
    </xdr:from>
    <xdr:to>
      <xdr:col>69</xdr:col>
      <xdr:colOff>142875</xdr:colOff>
      <xdr:row>57</xdr:row>
      <xdr:rowOff>98878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83655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62593</xdr:rowOff>
    </xdr:from>
    <xdr:to>
      <xdr:col>65</xdr:col>
      <xdr:colOff>53975</xdr:colOff>
      <xdr:row>57</xdr:row>
      <xdr:rowOff>164193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148970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補助費等は、</a:t>
          </a:r>
          <a:r>
            <a:rPr lang="ja-JP" altLang="en-US" sz="1100" b="0" i="0" u="none" strike="noStrike" baseline="0">
              <a:solidFill>
                <a:schemeClr val="dk1"/>
              </a:solidFill>
              <a:latin typeface="+mn-lt"/>
              <a:ea typeface="+mn-ea"/>
              <a:cs typeface="+mn-cs"/>
            </a:rPr>
            <a:t>下水道事業会計負担金</a:t>
          </a:r>
          <a:r>
            <a:rPr lang="ja-JP" altLang="ja-JP" sz="1100" b="0" i="0" baseline="0">
              <a:solidFill>
                <a:schemeClr val="dk1"/>
              </a:solidFill>
              <a:effectLst/>
              <a:latin typeface="+mn-lt"/>
              <a:ea typeface="+mn-ea"/>
              <a:cs typeface="+mn-cs"/>
            </a:rPr>
            <a:t>が減少したことなどにより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ポイント下降し、</a:t>
          </a:r>
          <a:r>
            <a:rPr kumimoji="1" lang="en-US" altLang="ja-JP" sz="1100">
              <a:solidFill>
                <a:schemeClr val="dk1"/>
              </a:solidFill>
              <a:effectLst/>
              <a:latin typeface="+mn-lt"/>
              <a:ea typeface="+mn-ea"/>
              <a:cs typeface="+mn-cs"/>
            </a:rPr>
            <a:t>10.5</a:t>
          </a:r>
          <a:r>
            <a:rPr kumimoji="1" lang="ja-JP" altLang="ja-JP" sz="1100">
              <a:solidFill>
                <a:schemeClr val="dk1"/>
              </a:solidFill>
              <a:effectLst/>
              <a:latin typeface="+mn-lt"/>
              <a:ea typeface="+mn-ea"/>
              <a:cs typeface="+mn-cs"/>
            </a:rPr>
            <a:t>％となった。今後も引き続き、市の補助制度について目的、公益性、事業効果、成果実績等から必要性の検討を行い、適正化に努めていく。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36</xdr:row>
      <xdr:rowOff>76708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3062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76708</xdr:rowOff>
    </xdr:from>
    <xdr:to>
      <xdr:col>78</xdr:col>
      <xdr:colOff>69850</xdr:colOff>
      <xdr:row>36</xdr:row>
      <xdr:rowOff>104140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2489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76708</xdr:rowOff>
    </xdr:from>
    <xdr:to>
      <xdr:col>73</xdr:col>
      <xdr:colOff>180975</xdr:colOff>
      <xdr:row>36</xdr:row>
      <xdr:rowOff>104140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2489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131572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2489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24147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112285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8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53340</xdr:rowOff>
    </xdr:from>
    <xdr:to>
      <xdr:col>74</xdr:col>
      <xdr:colOff>31750</xdr:colOff>
      <xdr:row>36</xdr:row>
      <xdr:rowOff>154940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139717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112285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80772</xdr:rowOff>
    </xdr:from>
    <xdr:to>
      <xdr:col>65</xdr:col>
      <xdr:colOff>53975</xdr:colOff>
      <xdr:row>37</xdr:row>
      <xdr:rowOff>10922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167149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公債費は、分母である経常一般財源等が増となったものの、</a:t>
          </a:r>
          <a:r>
            <a:rPr lang="ja-JP" altLang="ja-JP" sz="1100" b="0" i="0" baseline="0">
              <a:solidFill>
                <a:schemeClr val="dk1"/>
              </a:solidFill>
              <a:effectLst/>
              <a:latin typeface="+mn-lt"/>
              <a:ea typeface="+mn-ea"/>
              <a:cs typeface="+mn-cs"/>
            </a:rPr>
            <a:t>地方債償還元金が</a:t>
          </a:r>
          <a:r>
            <a:rPr kumimoji="1" lang="ja-JP" altLang="ja-JP" sz="1100">
              <a:solidFill>
                <a:schemeClr val="dk1"/>
              </a:solidFill>
              <a:effectLst/>
              <a:latin typeface="+mn-lt"/>
              <a:ea typeface="+mn-ea"/>
              <a:cs typeface="+mn-cs"/>
            </a:rPr>
            <a:t>増加したことなどにより、前年度より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ポイント上昇し、</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％となった。類似団体平均を下回る状況ではあるが、今後とも、緊急度・住民ニーズを的確に把握した事業の選択により、地方債に大きく頼ることのない財政運営に努めていく。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65278</xdr:rowOff>
    </xdr:from>
    <xdr:to>
      <xdr:col>24</xdr:col>
      <xdr:colOff>25400</xdr:colOff>
      <xdr:row>75</xdr:row>
      <xdr:rowOff>92710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92402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56134</xdr:rowOff>
    </xdr:from>
    <xdr:to>
      <xdr:col>19</xdr:col>
      <xdr:colOff>187325</xdr:colOff>
      <xdr:row>75</xdr:row>
      <xdr:rowOff>65278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148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46990</xdr:rowOff>
    </xdr:from>
    <xdr:to>
      <xdr:col>15</xdr:col>
      <xdr:colOff>98425</xdr:colOff>
      <xdr:row>75</xdr:row>
      <xdr:rowOff>56134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057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46990</xdr:rowOff>
    </xdr:from>
    <xdr:to>
      <xdr:col>11</xdr:col>
      <xdr:colOff>9525</xdr:colOff>
      <xdr:row>75</xdr:row>
      <xdr:rowOff>74422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057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41910</xdr:rowOff>
    </xdr:from>
    <xdr:to>
      <xdr:col>24</xdr:col>
      <xdr:colOff>76200</xdr:colOff>
      <xdr:row>75</xdr:row>
      <xdr:rowOff>143510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58437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14478</xdr:rowOff>
    </xdr:from>
    <xdr:to>
      <xdr:col>20</xdr:col>
      <xdr:colOff>38100</xdr:colOff>
      <xdr:row>75</xdr:row>
      <xdr:rowOff>116078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126255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642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5334</xdr:rowOff>
    </xdr:from>
    <xdr:to>
      <xdr:col>15</xdr:col>
      <xdr:colOff>149225</xdr:colOff>
      <xdr:row>75</xdr:row>
      <xdr:rowOff>106934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117111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63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167640</xdr:rowOff>
    </xdr:from>
    <xdr:to>
      <xdr:col>11</xdr:col>
      <xdr:colOff>60325</xdr:colOff>
      <xdr:row>75</xdr:row>
      <xdr:rowOff>97790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107967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23622</xdr:rowOff>
    </xdr:from>
    <xdr:to>
      <xdr:col>6</xdr:col>
      <xdr:colOff>171450</xdr:colOff>
      <xdr:row>75</xdr:row>
      <xdr:rowOff>125222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135399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65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公債費以外は、補助費等を除く全ての費目が上昇したため、前年度より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ポイント上昇し、</a:t>
          </a:r>
          <a:r>
            <a:rPr kumimoji="1" lang="en-US" altLang="ja-JP" sz="1100">
              <a:solidFill>
                <a:schemeClr val="dk1"/>
              </a:solidFill>
              <a:effectLst/>
              <a:latin typeface="+mn-lt"/>
              <a:ea typeface="+mn-ea"/>
              <a:cs typeface="+mn-cs"/>
            </a:rPr>
            <a:t>86.3</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今後も、経常収支比率の改善に向けて経常的な歳出を削減するとともに、今まで以上の歳入の確保を図ることにより改善を進めていく。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130811</xdr:rowOff>
    </xdr:from>
    <xdr:to>
      <xdr:col>82</xdr:col>
      <xdr:colOff>107950</xdr:colOff>
      <xdr:row>80</xdr:row>
      <xdr:rowOff>35561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675361"/>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8889</xdr:rowOff>
    </xdr:from>
    <xdr:to>
      <xdr:col>78</xdr:col>
      <xdr:colOff>69850</xdr:colOff>
      <xdr:row>79</xdr:row>
      <xdr:rowOff>130811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55343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107950</xdr:rowOff>
    </xdr:from>
    <xdr:to>
      <xdr:col>73</xdr:col>
      <xdr:colOff>180975</xdr:colOff>
      <xdr:row>79</xdr:row>
      <xdr:rowOff>8889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309600"/>
          <a:ext cx="889000" cy="24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107950</xdr:rowOff>
    </xdr:from>
    <xdr:to>
      <xdr:col>69</xdr:col>
      <xdr:colOff>92075</xdr:colOff>
      <xdr:row>79</xdr:row>
      <xdr:rowOff>39370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30960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156211</xdr:rowOff>
    </xdr:from>
    <xdr:to>
      <xdr:col>82</xdr:col>
      <xdr:colOff>158750</xdr:colOff>
      <xdr:row>80</xdr:row>
      <xdr:rowOff>86361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128288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80011</xdr:rowOff>
    </xdr:from>
    <xdr:to>
      <xdr:col>78</xdr:col>
      <xdr:colOff>120650</xdr:colOff>
      <xdr:row>80</xdr:row>
      <xdr:rowOff>10161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166388</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710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129539</xdr:rowOff>
    </xdr:from>
    <xdr:to>
      <xdr:col>74</xdr:col>
      <xdr:colOff>31750</xdr:colOff>
      <xdr:row>79</xdr:row>
      <xdr:rowOff>59689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44466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57150</xdr:rowOff>
    </xdr:from>
    <xdr:to>
      <xdr:col>69</xdr:col>
      <xdr:colOff>142875</xdr:colOff>
      <xdr:row>77</xdr:row>
      <xdr:rowOff>158750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143527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160020</xdr:rowOff>
    </xdr:from>
    <xdr:to>
      <xdr:col>65</xdr:col>
      <xdr:colOff>53975</xdr:colOff>
      <xdr:row>79</xdr:row>
      <xdr:rowOff>90170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74947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東京都東久留米市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153422</xdr:rowOff>
    </xdr:from>
    <xdr:to>
      <xdr:col>29</xdr:col>
      <xdr:colOff>127000</xdr:colOff>
      <xdr:row>18</xdr:row>
      <xdr:rowOff>68478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15697"/>
          <a:ext cx="647700" cy="865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68478</xdr:rowOff>
    </xdr:from>
    <xdr:to>
      <xdr:col>26</xdr:col>
      <xdr:colOff>50800</xdr:colOff>
      <xdr:row>18</xdr:row>
      <xdr:rowOff>113227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02203"/>
          <a:ext cx="698500" cy="44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109341</xdr:rowOff>
    </xdr:from>
    <xdr:to>
      <xdr:col>22</xdr:col>
      <xdr:colOff>114300</xdr:colOff>
      <xdr:row>18</xdr:row>
      <xdr:rowOff>113227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43066"/>
          <a:ext cx="698500" cy="3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108426</xdr:rowOff>
    </xdr:from>
    <xdr:to>
      <xdr:col>18</xdr:col>
      <xdr:colOff>177800</xdr:colOff>
      <xdr:row>18</xdr:row>
      <xdr:rowOff>109341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42151"/>
          <a:ext cx="698500" cy="9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102622</xdr:rowOff>
    </xdr:from>
    <xdr:to>
      <xdr:col>29</xdr:col>
      <xdr:colOff>177800</xdr:colOff>
      <xdr:row>18</xdr:row>
      <xdr:rowOff>32772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64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74699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6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17678</xdr:rowOff>
    </xdr:from>
    <xdr:to>
      <xdr:col>26</xdr:col>
      <xdr:colOff>101600</xdr:colOff>
      <xdr:row>18</xdr:row>
      <xdr:rowOff>119278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51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104055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37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62427</xdr:rowOff>
    </xdr:from>
    <xdr:to>
      <xdr:col>22</xdr:col>
      <xdr:colOff>165100</xdr:colOff>
      <xdr:row>18</xdr:row>
      <xdr:rowOff>164027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96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148804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82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58541</xdr:rowOff>
    </xdr:from>
    <xdr:to>
      <xdr:col>19</xdr:col>
      <xdr:colOff>38100</xdr:colOff>
      <xdr:row>18</xdr:row>
      <xdr:rowOff>160141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92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144918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78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57626</xdr:rowOff>
    </xdr:from>
    <xdr:to>
      <xdr:col>15</xdr:col>
      <xdr:colOff>101600</xdr:colOff>
      <xdr:row>18</xdr:row>
      <xdr:rowOff>159226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91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144003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77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100711</xdr:rowOff>
    </xdr:from>
    <xdr:to>
      <xdr:col>29</xdr:col>
      <xdr:colOff>127000</xdr:colOff>
      <xdr:row>37</xdr:row>
      <xdr:rowOff>9995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53961"/>
          <a:ext cx="647700" cy="80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9995</xdr:rowOff>
    </xdr:from>
    <xdr:to>
      <xdr:col>26</xdr:col>
      <xdr:colOff>50800</xdr:colOff>
      <xdr:row>37</xdr:row>
      <xdr:rowOff>40360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34695"/>
          <a:ext cx="698500" cy="303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40360</xdr:rowOff>
    </xdr:from>
    <xdr:to>
      <xdr:col>22</xdr:col>
      <xdr:colOff>114300</xdr:colOff>
      <xdr:row>37</xdr:row>
      <xdr:rowOff>65201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65060"/>
          <a:ext cx="698500" cy="24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65201</xdr:rowOff>
    </xdr:from>
    <xdr:to>
      <xdr:col>18</xdr:col>
      <xdr:colOff>177800</xdr:colOff>
      <xdr:row>37</xdr:row>
      <xdr:rowOff>69050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89901"/>
          <a:ext cx="698500" cy="38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49911</xdr:rowOff>
    </xdr:from>
    <xdr:to>
      <xdr:col>29</xdr:col>
      <xdr:colOff>177800</xdr:colOff>
      <xdr:row>36</xdr:row>
      <xdr:rowOff>151511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03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21988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75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130645</xdr:rowOff>
    </xdr:from>
    <xdr:to>
      <xdr:col>26</xdr:col>
      <xdr:colOff>101600</xdr:colOff>
      <xdr:row>37</xdr:row>
      <xdr:rowOff>60795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83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45572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70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161010</xdr:rowOff>
    </xdr:from>
    <xdr:to>
      <xdr:col>22</xdr:col>
      <xdr:colOff>165100</xdr:colOff>
      <xdr:row>37</xdr:row>
      <xdr:rowOff>91160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14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75937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0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14401</xdr:rowOff>
    </xdr:from>
    <xdr:to>
      <xdr:col>19</xdr:col>
      <xdr:colOff>38100</xdr:colOff>
      <xdr:row>37</xdr:row>
      <xdr:rowOff>116001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391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100778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25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18250</xdr:rowOff>
    </xdr:from>
    <xdr:to>
      <xdr:col>15</xdr:col>
      <xdr:colOff>101600</xdr:colOff>
      <xdr:row>37</xdr:row>
      <xdr:rowOff>119850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42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104627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2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東京都東久留米市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116,325
113,475
12.88
51,654,026
51,014,587
438,246
25,155,553
21,536,187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50432</xdr:rowOff>
    </xdr:from>
    <xdr:to>
      <xdr:col>24</xdr:col>
      <xdr:colOff>63500</xdr:colOff>
      <xdr:row>36</xdr:row>
      <xdr:rowOff>150559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22632"/>
          <a:ext cx="8382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150559</xdr:rowOff>
    </xdr:from>
    <xdr:to>
      <xdr:col>19</xdr:col>
      <xdr:colOff>177800</xdr:colOff>
      <xdr:row>37</xdr:row>
      <xdr:rowOff>28006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22759"/>
          <a:ext cx="889000" cy="4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20074</xdr:rowOff>
    </xdr:from>
    <xdr:to>
      <xdr:col>15</xdr:col>
      <xdr:colOff>50800</xdr:colOff>
      <xdr:row>37</xdr:row>
      <xdr:rowOff>28006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363724"/>
          <a:ext cx="889000" cy="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5169</xdr:rowOff>
    </xdr:from>
    <xdr:to>
      <xdr:col>10</xdr:col>
      <xdr:colOff>114300</xdr:colOff>
      <xdr:row>37</xdr:row>
      <xdr:rowOff>20074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348819"/>
          <a:ext cx="889000" cy="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171082</xdr:rowOff>
    </xdr:from>
    <xdr:to>
      <xdr:col>24</xdr:col>
      <xdr:colOff>114300</xdr:colOff>
      <xdr:row>36</xdr:row>
      <xdr:rowOff>101232</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7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149509</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15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99759</xdr:rowOff>
    </xdr:from>
    <xdr:to>
      <xdr:col>20</xdr:col>
      <xdr:colOff>38100</xdr:colOff>
      <xdr:row>37</xdr:row>
      <xdr:rowOff>29909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7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21036</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36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148656</xdr:rowOff>
    </xdr:from>
    <xdr:to>
      <xdr:col>15</xdr:col>
      <xdr:colOff>101600</xdr:colOff>
      <xdr:row>37</xdr:row>
      <xdr:rowOff>78806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2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69933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41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140724</xdr:rowOff>
    </xdr:from>
    <xdr:to>
      <xdr:col>10</xdr:col>
      <xdr:colOff>165100</xdr:colOff>
      <xdr:row>37</xdr:row>
      <xdr:rowOff>70874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1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62001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40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125819</xdr:rowOff>
    </xdr:from>
    <xdr:to>
      <xdr:col>6</xdr:col>
      <xdr:colOff>38100</xdr:colOff>
      <xdr:row>37</xdr:row>
      <xdr:rowOff>55969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9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47096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39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42856</xdr:rowOff>
    </xdr:from>
    <xdr:to>
      <xdr:col>24</xdr:col>
      <xdr:colOff>63500</xdr:colOff>
      <xdr:row>57</xdr:row>
      <xdr:rowOff>3177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44056"/>
          <a:ext cx="838200" cy="13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123518</xdr:rowOff>
    </xdr:from>
    <xdr:to>
      <xdr:col>19</xdr:col>
      <xdr:colOff>177800</xdr:colOff>
      <xdr:row>57</xdr:row>
      <xdr:rowOff>3177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24718"/>
          <a:ext cx="889000" cy="5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123518</xdr:rowOff>
    </xdr:from>
    <xdr:to>
      <xdr:col>15</xdr:col>
      <xdr:colOff>50800</xdr:colOff>
      <xdr:row>57</xdr:row>
      <xdr:rowOff>20746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24718"/>
          <a:ext cx="889000" cy="6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20746</xdr:rowOff>
    </xdr:from>
    <xdr:to>
      <xdr:col>10</xdr:col>
      <xdr:colOff>114300</xdr:colOff>
      <xdr:row>57</xdr:row>
      <xdr:rowOff>66173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93396"/>
          <a:ext cx="889000" cy="4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163506</xdr:rowOff>
    </xdr:from>
    <xdr:to>
      <xdr:col>24</xdr:col>
      <xdr:colOff>114300</xdr:colOff>
      <xdr:row>56</xdr:row>
      <xdr:rowOff>93656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9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14933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4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123827</xdr:rowOff>
    </xdr:from>
    <xdr:to>
      <xdr:col>20</xdr:col>
      <xdr:colOff>38100</xdr:colOff>
      <xdr:row>57</xdr:row>
      <xdr:rowOff>53977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70504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00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72718</xdr:rowOff>
    </xdr:from>
    <xdr:to>
      <xdr:col>15</xdr:col>
      <xdr:colOff>101600</xdr:colOff>
      <xdr:row>57</xdr:row>
      <xdr:rowOff>2868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7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19395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44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141396</xdr:rowOff>
    </xdr:from>
    <xdr:to>
      <xdr:col>10</xdr:col>
      <xdr:colOff>165100</xdr:colOff>
      <xdr:row>57</xdr:row>
      <xdr:rowOff>71546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4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88073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1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15373</xdr:rowOff>
    </xdr:from>
    <xdr:to>
      <xdr:col>6</xdr:col>
      <xdr:colOff>38100</xdr:colOff>
      <xdr:row>57</xdr:row>
      <xdr:rowOff>116973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133500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63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131871</xdr:rowOff>
    </xdr:from>
    <xdr:to>
      <xdr:col>24</xdr:col>
      <xdr:colOff>63500</xdr:colOff>
      <xdr:row>77</xdr:row>
      <xdr:rowOff>133586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33521"/>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133414</xdr:rowOff>
    </xdr:from>
    <xdr:to>
      <xdr:col>19</xdr:col>
      <xdr:colOff>177800</xdr:colOff>
      <xdr:row>77</xdr:row>
      <xdr:rowOff>133586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35064"/>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130614</xdr:rowOff>
    </xdr:from>
    <xdr:to>
      <xdr:col>15</xdr:col>
      <xdr:colOff>50800</xdr:colOff>
      <xdr:row>77</xdr:row>
      <xdr:rowOff>133414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32264"/>
          <a:ext cx="8890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127642</xdr:rowOff>
    </xdr:from>
    <xdr:to>
      <xdr:col>10</xdr:col>
      <xdr:colOff>114300</xdr:colOff>
      <xdr:row>77</xdr:row>
      <xdr:rowOff>130614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29292"/>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81071</xdr:rowOff>
    </xdr:from>
    <xdr:to>
      <xdr:col>24</xdr:col>
      <xdr:colOff>114300</xdr:colOff>
      <xdr:row>78</xdr:row>
      <xdr:rowOff>11221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8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167448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97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82786</xdr:rowOff>
    </xdr:from>
    <xdr:to>
      <xdr:col>20</xdr:col>
      <xdr:colOff>38100</xdr:colOff>
      <xdr:row>78</xdr:row>
      <xdr:rowOff>12936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8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4063</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77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82614</xdr:rowOff>
    </xdr:from>
    <xdr:to>
      <xdr:col>15</xdr:col>
      <xdr:colOff>101600</xdr:colOff>
      <xdr:row>78</xdr:row>
      <xdr:rowOff>12764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8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3891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7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79814</xdr:rowOff>
    </xdr:from>
    <xdr:to>
      <xdr:col>10</xdr:col>
      <xdr:colOff>165100</xdr:colOff>
      <xdr:row>78</xdr:row>
      <xdr:rowOff>9964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8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1091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7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76842</xdr:rowOff>
    </xdr:from>
    <xdr:to>
      <xdr:col>6</xdr:col>
      <xdr:colOff>38100</xdr:colOff>
      <xdr:row>78</xdr:row>
      <xdr:rowOff>6992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7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169569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7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124758</xdr:rowOff>
    </xdr:from>
    <xdr:to>
      <xdr:col>24</xdr:col>
      <xdr:colOff>63500</xdr:colOff>
      <xdr:row>96</xdr:row>
      <xdr:rowOff>42911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412508"/>
          <a:ext cx="838200" cy="8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42911</xdr:rowOff>
    </xdr:from>
    <xdr:to>
      <xdr:col>19</xdr:col>
      <xdr:colOff>177800</xdr:colOff>
      <xdr:row>96</xdr:row>
      <xdr:rowOff>133263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502111"/>
          <a:ext cx="889000" cy="90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23270</xdr:rowOff>
    </xdr:from>
    <xdr:to>
      <xdr:col>15</xdr:col>
      <xdr:colOff>50800</xdr:colOff>
      <xdr:row>96</xdr:row>
      <xdr:rowOff>133263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482470"/>
          <a:ext cx="889000" cy="10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23270</xdr:rowOff>
    </xdr:from>
    <xdr:to>
      <xdr:col>10</xdr:col>
      <xdr:colOff>114300</xdr:colOff>
      <xdr:row>97</xdr:row>
      <xdr:rowOff>61821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482470"/>
          <a:ext cx="889000" cy="2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73958</xdr:rowOff>
    </xdr:from>
    <xdr:to>
      <xdr:col>24</xdr:col>
      <xdr:colOff>114300</xdr:colOff>
      <xdr:row>96</xdr:row>
      <xdr:rowOff>4108</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3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96835</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213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163561</xdr:rowOff>
    </xdr:from>
    <xdr:to>
      <xdr:col>20</xdr:col>
      <xdr:colOff>38100</xdr:colOff>
      <xdr:row>96</xdr:row>
      <xdr:rowOff>93711</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45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110238</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22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82463</xdr:rowOff>
    </xdr:from>
    <xdr:to>
      <xdr:col>15</xdr:col>
      <xdr:colOff>101600</xdr:colOff>
      <xdr:row>97</xdr:row>
      <xdr:rowOff>12613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54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29140</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316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143920</xdr:rowOff>
    </xdr:from>
    <xdr:to>
      <xdr:col>10</xdr:col>
      <xdr:colOff>165100</xdr:colOff>
      <xdr:row>96</xdr:row>
      <xdr:rowOff>74070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43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90597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206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11021</xdr:rowOff>
    </xdr:from>
    <xdr:to>
      <xdr:col>6</xdr:col>
      <xdr:colOff>38100</xdr:colOff>
      <xdr:row>97</xdr:row>
      <xdr:rowOff>112621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64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129148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416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169505</xdr:rowOff>
    </xdr:from>
    <xdr:to>
      <xdr:col>55</xdr:col>
      <xdr:colOff>0</xdr:colOff>
      <xdr:row>37</xdr:row>
      <xdr:rowOff>11456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341705"/>
          <a:ext cx="838200" cy="1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114206</xdr:rowOff>
    </xdr:from>
    <xdr:to>
      <xdr:col>50</xdr:col>
      <xdr:colOff>114300</xdr:colOff>
      <xdr:row>36</xdr:row>
      <xdr:rowOff>169505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286406"/>
          <a:ext cx="889000" cy="5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114206</xdr:rowOff>
    </xdr:from>
    <xdr:to>
      <xdr:col>45</xdr:col>
      <xdr:colOff>177800</xdr:colOff>
      <xdr:row>37</xdr:row>
      <xdr:rowOff>69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286406"/>
          <a:ext cx="889000" cy="5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84945</xdr:rowOff>
    </xdr:from>
    <xdr:to>
      <xdr:col>41</xdr:col>
      <xdr:colOff>50800</xdr:colOff>
      <xdr:row>37</xdr:row>
      <xdr:rowOff>69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28445"/>
          <a:ext cx="889000" cy="1115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132106</xdr:rowOff>
    </xdr:from>
    <xdr:to>
      <xdr:col>55</xdr:col>
      <xdr:colOff>50800</xdr:colOff>
      <xdr:row>37</xdr:row>
      <xdr:rowOff>62256</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0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110533</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82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118705</xdr:rowOff>
    </xdr:from>
    <xdr:to>
      <xdr:col>50</xdr:col>
      <xdr:colOff>165100</xdr:colOff>
      <xdr:row>37</xdr:row>
      <xdr:rowOff>48855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39982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38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63406</xdr:rowOff>
    </xdr:from>
    <xdr:to>
      <xdr:col>46</xdr:col>
      <xdr:colOff>38100</xdr:colOff>
      <xdr:row>36</xdr:row>
      <xdr:rowOff>165006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3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156133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28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120719</xdr:rowOff>
    </xdr:from>
    <xdr:to>
      <xdr:col>41</xdr:col>
      <xdr:colOff>101600</xdr:colOff>
      <xdr:row>37</xdr:row>
      <xdr:rowOff>50869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29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41996</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38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34145</xdr:rowOff>
    </xdr:from>
    <xdr:to>
      <xdr:col>36</xdr:col>
      <xdr:colOff>165100</xdr:colOff>
      <xdr:row>30</xdr:row>
      <xdr:rowOff>135745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126872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270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163257</xdr:rowOff>
    </xdr:from>
    <xdr:to>
      <xdr:col>55</xdr:col>
      <xdr:colOff>0</xdr:colOff>
      <xdr:row>58</xdr:row>
      <xdr:rowOff>27740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35907"/>
          <a:ext cx="838200" cy="3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39584</xdr:rowOff>
    </xdr:from>
    <xdr:to>
      <xdr:col>50</xdr:col>
      <xdr:colOff>114300</xdr:colOff>
      <xdr:row>57</xdr:row>
      <xdr:rowOff>163257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812234"/>
          <a:ext cx="889000" cy="12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39584</xdr:rowOff>
    </xdr:from>
    <xdr:to>
      <xdr:col>45</xdr:col>
      <xdr:colOff>177800</xdr:colOff>
      <xdr:row>58</xdr:row>
      <xdr:rowOff>11793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812234"/>
          <a:ext cx="889000" cy="14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94459</xdr:rowOff>
    </xdr:from>
    <xdr:to>
      <xdr:col>41</xdr:col>
      <xdr:colOff>50800</xdr:colOff>
      <xdr:row>58</xdr:row>
      <xdr:rowOff>11793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67109"/>
          <a:ext cx="889000" cy="8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148390</xdr:rowOff>
    </xdr:from>
    <xdr:to>
      <xdr:col>55</xdr:col>
      <xdr:colOff>50800</xdr:colOff>
      <xdr:row>58</xdr:row>
      <xdr:rowOff>78540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2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63317</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3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112457</xdr:rowOff>
    </xdr:from>
    <xdr:to>
      <xdr:col>50</xdr:col>
      <xdr:colOff>165100</xdr:colOff>
      <xdr:row>58</xdr:row>
      <xdr:rowOff>42607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8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33734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7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160234</xdr:rowOff>
    </xdr:from>
    <xdr:to>
      <xdr:col>46</xdr:col>
      <xdr:colOff>38100</xdr:colOff>
      <xdr:row>57</xdr:row>
      <xdr:rowOff>90384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6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81511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85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132443</xdr:rowOff>
    </xdr:from>
    <xdr:to>
      <xdr:col>41</xdr:col>
      <xdr:colOff>101600</xdr:colOff>
      <xdr:row>58</xdr:row>
      <xdr:rowOff>62593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0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53720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9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43659</xdr:rowOff>
    </xdr:from>
    <xdr:to>
      <xdr:col>36</xdr:col>
      <xdr:colOff>165100</xdr:colOff>
      <xdr:row>57</xdr:row>
      <xdr:rowOff>145259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1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136386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0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127950</xdr:rowOff>
    </xdr:from>
    <xdr:to>
      <xdr:col>55</xdr:col>
      <xdr:colOff>0</xdr:colOff>
      <xdr:row>78</xdr:row>
      <xdr:rowOff>128567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501050"/>
          <a:ext cx="8382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123264</xdr:rowOff>
    </xdr:from>
    <xdr:to>
      <xdr:col>50</xdr:col>
      <xdr:colOff>114300</xdr:colOff>
      <xdr:row>78</xdr:row>
      <xdr:rowOff>128567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496364"/>
          <a:ext cx="889000" cy="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123264</xdr:rowOff>
    </xdr:from>
    <xdr:to>
      <xdr:col>45</xdr:col>
      <xdr:colOff>177800</xdr:colOff>
      <xdr:row>78</xdr:row>
      <xdr:rowOff>130716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496364"/>
          <a:ext cx="889000" cy="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127561</xdr:rowOff>
    </xdr:from>
    <xdr:to>
      <xdr:col>41</xdr:col>
      <xdr:colOff>50800</xdr:colOff>
      <xdr:row>78</xdr:row>
      <xdr:rowOff>130716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500661"/>
          <a:ext cx="8890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77150</xdr:rowOff>
    </xdr:from>
    <xdr:to>
      <xdr:col>55</xdr:col>
      <xdr:colOff>50800</xdr:colOff>
      <xdr:row>79</xdr:row>
      <xdr:rowOff>7300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5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163527</xdr:rowOff>
    </xdr:from>
    <xdr:ext cx="378565"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651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77767</xdr:rowOff>
    </xdr:from>
    <xdr:to>
      <xdr:col>50</xdr:col>
      <xdr:colOff>165100</xdr:colOff>
      <xdr:row>79</xdr:row>
      <xdr:rowOff>7917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5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170494</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50017" y="13543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72464</xdr:rowOff>
    </xdr:from>
    <xdr:to>
      <xdr:col>46</xdr:col>
      <xdr:colOff>38100</xdr:colOff>
      <xdr:row>79</xdr:row>
      <xdr:rowOff>2614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4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165191</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61017" y="13538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79916</xdr:rowOff>
    </xdr:from>
    <xdr:to>
      <xdr:col>41</xdr:col>
      <xdr:colOff>101600</xdr:colOff>
      <xdr:row>79</xdr:row>
      <xdr:rowOff>10066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5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1193</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2017" y="13545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76761</xdr:rowOff>
    </xdr:from>
    <xdr:to>
      <xdr:col>36</xdr:col>
      <xdr:colOff>165100</xdr:colOff>
      <xdr:row>79</xdr:row>
      <xdr:rowOff>6911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4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78</xdr:row>
      <xdr:rowOff>169488</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3017" y="13542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139564</xdr:rowOff>
    </xdr:from>
    <xdr:to>
      <xdr:col>55</xdr:col>
      <xdr:colOff>0</xdr:colOff>
      <xdr:row>96</xdr:row>
      <xdr:rowOff>140751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598764"/>
          <a:ext cx="838200" cy="1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58662</xdr:rowOff>
    </xdr:from>
    <xdr:to>
      <xdr:col>50</xdr:col>
      <xdr:colOff>114300</xdr:colOff>
      <xdr:row>96</xdr:row>
      <xdr:rowOff>140751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517862"/>
          <a:ext cx="889000" cy="8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58662</xdr:rowOff>
    </xdr:from>
    <xdr:to>
      <xdr:col>45</xdr:col>
      <xdr:colOff>177800</xdr:colOff>
      <xdr:row>96</xdr:row>
      <xdr:rowOff>160914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17862"/>
          <a:ext cx="889000" cy="10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18588</xdr:rowOff>
    </xdr:from>
    <xdr:to>
      <xdr:col>41</xdr:col>
      <xdr:colOff>50800</xdr:colOff>
      <xdr:row>96</xdr:row>
      <xdr:rowOff>160914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477788"/>
          <a:ext cx="889000" cy="14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88764</xdr:rowOff>
    </xdr:from>
    <xdr:to>
      <xdr:col>55</xdr:col>
      <xdr:colOff>50800</xdr:colOff>
      <xdr:row>97</xdr:row>
      <xdr:rowOff>18914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54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67191</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52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89951</xdr:rowOff>
    </xdr:from>
    <xdr:to>
      <xdr:col>50</xdr:col>
      <xdr:colOff>165100</xdr:colOff>
      <xdr:row>97</xdr:row>
      <xdr:rowOff>20101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4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11228</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64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7862</xdr:rowOff>
    </xdr:from>
    <xdr:to>
      <xdr:col>46</xdr:col>
      <xdr:colOff>38100</xdr:colOff>
      <xdr:row>96</xdr:row>
      <xdr:rowOff>109462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6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100589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110114</xdr:rowOff>
    </xdr:from>
    <xdr:to>
      <xdr:col>41</xdr:col>
      <xdr:colOff>101600</xdr:colOff>
      <xdr:row>97</xdr:row>
      <xdr:rowOff>40264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6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31391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66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139238</xdr:rowOff>
    </xdr:from>
    <xdr:to>
      <xdr:col>36</xdr:col>
      <xdr:colOff>165100</xdr:colOff>
      <xdr:row>96</xdr:row>
      <xdr:rowOff>69388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2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60515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19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9189</xdr:rowOff>
    </xdr:from>
    <xdr:to>
      <xdr:col>85</xdr:col>
      <xdr:colOff>127000</xdr:colOff>
      <xdr:row>77</xdr:row>
      <xdr:rowOff>32829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3210839"/>
          <a:ext cx="838200" cy="2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32829</xdr:rowOff>
    </xdr:from>
    <xdr:to>
      <xdr:col>81</xdr:col>
      <xdr:colOff>50800</xdr:colOff>
      <xdr:row>77</xdr:row>
      <xdr:rowOff>39973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3234479"/>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39973</xdr:rowOff>
    </xdr:from>
    <xdr:to>
      <xdr:col>76</xdr:col>
      <xdr:colOff>114300</xdr:colOff>
      <xdr:row>77</xdr:row>
      <xdr:rowOff>44641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3241623"/>
          <a:ext cx="889000" cy="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44641</xdr:rowOff>
    </xdr:from>
    <xdr:to>
      <xdr:col>71</xdr:col>
      <xdr:colOff>177800</xdr:colOff>
      <xdr:row>77</xdr:row>
      <xdr:rowOff>51175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3246291"/>
          <a:ext cx="889000" cy="6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129839</xdr:rowOff>
    </xdr:from>
    <xdr:to>
      <xdr:col>85</xdr:col>
      <xdr:colOff>177800</xdr:colOff>
      <xdr:row>77</xdr:row>
      <xdr:rowOff>59989</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16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108266</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138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153479</xdr:rowOff>
    </xdr:from>
    <xdr:to>
      <xdr:col>81</xdr:col>
      <xdr:colOff>101600</xdr:colOff>
      <xdr:row>77</xdr:row>
      <xdr:rowOff>83629</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183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74756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276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160623</xdr:rowOff>
    </xdr:from>
    <xdr:to>
      <xdr:col>76</xdr:col>
      <xdr:colOff>165100</xdr:colOff>
      <xdr:row>77</xdr:row>
      <xdr:rowOff>90773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19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81900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28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165291</xdr:rowOff>
    </xdr:from>
    <xdr:to>
      <xdr:col>72</xdr:col>
      <xdr:colOff>38100</xdr:colOff>
      <xdr:row>77</xdr:row>
      <xdr:rowOff>95441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319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86568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2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375</xdr:rowOff>
    </xdr:from>
    <xdr:to>
      <xdr:col>67</xdr:col>
      <xdr:colOff>101600</xdr:colOff>
      <xdr:row>77</xdr:row>
      <xdr:rowOff>101975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20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93102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29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47410</xdr:rowOff>
    </xdr:from>
    <xdr:to>
      <xdr:col>85</xdr:col>
      <xdr:colOff>127000</xdr:colOff>
      <xdr:row>98</xdr:row>
      <xdr:rowOff>50149</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849510"/>
          <a:ext cx="838200" cy="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24705</xdr:rowOff>
    </xdr:from>
    <xdr:to>
      <xdr:col>81</xdr:col>
      <xdr:colOff>50800</xdr:colOff>
      <xdr:row>98</xdr:row>
      <xdr:rowOff>47410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26805"/>
          <a:ext cx="889000" cy="2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24705</xdr:rowOff>
    </xdr:from>
    <xdr:to>
      <xdr:col>76</xdr:col>
      <xdr:colOff>114300</xdr:colOff>
      <xdr:row>98</xdr:row>
      <xdr:rowOff>92069</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826805"/>
          <a:ext cx="889000" cy="6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81000</xdr:rowOff>
    </xdr:from>
    <xdr:to>
      <xdr:col>71</xdr:col>
      <xdr:colOff>177800</xdr:colOff>
      <xdr:row>98</xdr:row>
      <xdr:rowOff>92069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883100"/>
          <a:ext cx="889000" cy="1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170799</xdr:rowOff>
    </xdr:from>
    <xdr:to>
      <xdr:col>85</xdr:col>
      <xdr:colOff>177800</xdr:colOff>
      <xdr:row>98</xdr:row>
      <xdr:rowOff>100949</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0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142702</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168060</xdr:rowOff>
    </xdr:from>
    <xdr:to>
      <xdr:col>81</xdr:col>
      <xdr:colOff>101600</xdr:colOff>
      <xdr:row>98</xdr:row>
      <xdr:rowOff>98210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89337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89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145355</xdr:rowOff>
    </xdr:from>
    <xdr:to>
      <xdr:col>76</xdr:col>
      <xdr:colOff>165100</xdr:colOff>
      <xdr:row>98</xdr:row>
      <xdr:rowOff>75505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7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92032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5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41269</xdr:rowOff>
    </xdr:from>
    <xdr:to>
      <xdr:col>72</xdr:col>
      <xdr:colOff>38100</xdr:colOff>
      <xdr:row>98</xdr:row>
      <xdr:rowOff>142869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4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133996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3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30200</xdr:rowOff>
    </xdr:from>
    <xdr:to>
      <xdr:col>67</xdr:col>
      <xdr:colOff>101600</xdr:colOff>
      <xdr:row>98</xdr:row>
      <xdr:rowOff>131800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3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122927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2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157890</xdr:rowOff>
    </xdr:from>
    <xdr:to>
      <xdr:col>116</xdr:col>
      <xdr:colOff>63500</xdr:colOff>
      <xdr:row>75</xdr:row>
      <xdr:rowOff>62106</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845190"/>
          <a:ext cx="838200" cy="7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62106</xdr:rowOff>
    </xdr:from>
    <xdr:to>
      <xdr:col>111</xdr:col>
      <xdr:colOff>177800</xdr:colOff>
      <xdr:row>75</xdr:row>
      <xdr:rowOff>142215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920856"/>
          <a:ext cx="889000" cy="8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142215</xdr:rowOff>
    </xdr:from>
    <xdr:to>
      <xdr:col>107</xdr:col>
      <xdr:colOff>50800</xdr:colOff>
      <xdr:row>76</xdr:row>
      <xdr:rowOff>36733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000965"/>
          <a:ext cx="889000" cy="6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36733</xdr:rowOff>
    </xdr:from>
    <xdr:to>
      <xdr:col>102</xdr:col>
      <xdr:colOff>114300</xdr:colOff>
      <xdr:row>76</xdr:row>
      <xdr:rowOff>56752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066933"/>
          <a:ext cx="889000" cy="2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107090</xdr:rowOff>
    </xdr:from>
    <xdr:to>
      <xdr:col>116</xdr:col>
      <xdr:colOff>114300</xdr:colOff>
      <xdr:row>75</xdr:row>
      <xdr:rowOff>37240</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7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129967</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4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11306</xdr:rowOff>
    </xdr:from>
    <xdr:to>
      <xdr:col>112</xdr:col>
      <xdr:colOff>38100</xdr:colOff>
      <xdr:row>75</xdr:row>
      <xdr:rowOff>112906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7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129433</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64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91415</xdr:rowOff>
    </xdr:from>
    <xdr:to>
      <xdr:col>107</xdr:col>
      <xdr:colOff>101600</xdr:colOff>
      <xdr:row>76</xdr:row>
      <xdr:rowOff>21565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95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38092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72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157383</xdr:rowOff>
    </xdr:from>
    <xdr:to>
      <xdr:col>102</xdr:col>
      <xdr:colOff>165100</xdr:colOff>
      <xdr:row>76</xdr:row>
      <xdr:rowOff>87533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01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104059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9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5952</xdr:rowOff>
    </xdr:from>
    <xdr:to>
      <xdr:col>98</xdr:col>
      <xdr:colOff>38100</xdr:colOff>
      <xdr:row>76</xdr:row>
      <xdr:rowOff>107552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03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124078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811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人件費は、</a:t>
          </a:r>
          <a:r>
            <a:rPr lang="ja-JP" altLang="en-US" sz="1100" b="0" i="0" u="none" strike="noStrike" baseline="0">
              <a:solidFill>
                <a:schemeClr val="dk1"/>
              </a:solidFill>
              <a:latin typeface="+mn-lt"/>
              <a:ea typeface="+mn-ea"/>
              <a:cs typeface="+mn-cs"/>
            </a:rPr>
            <a:t>一般職給</a:t>
          </a:r>
          <a:r>
            <a:rPr lang="ja-JP" altLang="ja-JP" sz="1100" b="0" i="0" baseline="0">
              <a:solidFill>
                <a:schemeClr val="dk1"/>
              </a:solidFill>
              <a:effectLst/>
              <a:latin typeface="+mn-lt"/>
              <a:ea typeface="+mn-ea"/>
              <a:cs typeface="+mn-cs"/>
            </a:rPr>
            <a:t>や</a:t>
          </a:r>
          <a:r>
            <a:rPr lang="ja-JP" altLang="en-US" sz="1100" b="0" i="0" u="none" strike="noStrike" baseline="0">
              <a:solidFill>
                <a:schemeClr val="dk1"/>
              </a:solidFill>
              <a:latin typeface="+mn-lt"/>
              <a:ea typeface="+mn-ea"/>
              <a:cs typeface="+mn-cs"/>
            </a:rPr>
            <a:t>会計年度任用職員（アシスタント職）期末勤勉手当</a:t>
          </a:r>
          <a:r>
            <a:rPr lang="ja-JP" altLang="ja-JP" sz="1100" b="0" i="0" baseline="0">
              <a:solidFill>
                <a:schemeClr val="dk1"/>
              </a:solidFill>
              <a:effectLst/>
              <a:latin typeface="+mn-lt"/>
              <a:ea typeface="+mn-ea"/>
              <a:cs typeface="+mn-cs"/>
            </a:rPr>
            <a:t>の増などにより</a:t>
          </a:r>
          <a:r>
            <a:rPr kumimoji="1" lang="ja-JP" altLang="ja-JP" sz="1100">
              <a:solidFill>
                <a:schemeClr val="dk1"/>
              </a:solidFill>
              <a:effectLst/>
              <a:latin typeface="+mn-lt"/>
              <a:ea typeface="+mn-ea"/>
              <a:cs typeface="+mn-cs"/>
            </a:rPr>
            <a:t>昨年度に比べ増加した。　</a:t>
          </a:r>
          <a:endParaRPr lang="ja-JP" altLang="ja-JP" sz="1400">
            <a:effectLst/>
          </a:endParaRPr>
        </a:p>
        <a:p>
          <a:r>
            <a:rPr kumimoji="1" lang="ja-JP" altLang="ja-JP" sz="1100">
              <a:solidFill>
                <a:schemeClr val="dk1"/>
              </a:solidFill>
              <a:effectLst/>
              <a:latin typeface="+mn-lt"/>
              <a:ea typeface="+mn-ea"/>
              <a:cs typeface="+mn-cs"/>
            </a:rPr>
            <a:t>補助費等は、</a:t>
          </a:r>
          <a:r>
            <a:rPr lang="ja-JP" altLang="en-US" sz="1100" b="0" i="0" u="none" strike="noStrike" baseline="0">
              <a:solidFill>
                <a:schemeClr val="dk1"/>
              </a:solidFill>
              <a:latin typeface="+mn-lt"/>
              <a:ea typeface="+mn-ea"/>
              <a:cs typeface="+mn-cs"/>
            </a:rPr>
            <a:t>下水道事業会計補助金</a:t>
          </a:r>
          <a:r>
            <a:rPr lang="ja-JP" altLang="ja-JP" sz="1100" b="0" i="0" baseline="0">
              <a:solidFill>
                <a:schemeClr val="dk1"/>
              </a:solidFill>
              <a:effectLst/>
              <a:latin typeface="+mn-lt"/>
              <a:ea typeface="+mn-ea"/>
              <a:cs typeface="+mn-cs"/>
            </a:rPr>
            <a:t>の減などにより</a:t>
          </a:r>
          <a:r>
            <a:rPr kumimoji="1" lang="ja-JP" altLang="ja-JP" sz="1100">
              <a:solidFill>
                <a:schemeClr val="dk1"/>
              </a:solidFill>
              <a:effectLst/>
              <a:latin typeface="+mn-lt"/>
              <a:ea typeface="+mn-ea"/>
              <a:cs typeface="+mn-cs"/>
            </a:rPr>
            <a:t>昨年度に比べ減少した。</a:t>
          </a:r>
          <a:endParaRPr lang="ja-JP" altLang="ja-JP" sz="1400">
            <a:effectLst/>
          </a:endParaRPr>
        </a:p>
        <a:p>
          <a:r>
            <a:rPr kumimoji="1" lang="ja-JP" altLang="ja-JP" sz="1100">
              <a:solidFill>
                <a:schemeClr val="dk1"/>
              </a:solidFill>
              <a:effectLst/>
              <a:latin typeface="+mn-lt"/>
              <a:ea typeface="+mn-ea"/>
              <a:cs typeface="+mn-cs"/>
            </a:rPr>
            <a:t>物件費は、</a:t>
          </a:r>
          <a:r>
            <a:rPr lang="ja-JP" altLang="en-US" sz="1100" b="0" i="0" u="none" strike="noStrike" baseline="0">
              <a:solidFill>
                <a:schemeClr val="dk1"/>
              </a:solidFill>
              <a:latin typeface="+mn-lt"/>
              <a:ea typeface="+mn-ea"/>
              <a:cs typeface="+mn-cs"/>
            </a:rPr>
            <a:t>システム修正等委託</a:t>
          </a:r>
          <a:r>
            <a:rPr lang="ja-JP" altLang="ja-JP" sz="1100" b="0" i="0" baseline="0">
              <a:solidFill>
                <a:schemeClr val="dk1"/>
              </a:solidFill>
              <a:effectLst/>
              <a:latin typeface="+mn-lt"/>
              <a:ea typeface="+mn-ea"/>
              <a:cs typeface="+mn-cs"/>
            </a:rPr>
            <a:t>の</a:t>
          </a:r>
          <a:r>
            <a:rPr lang="ja-JP" altLang="en-US" sz="1100" b="0" i="0" baseline="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などにより昨年度に比</a:t>
          </a:r>
          <a:r>
            <a:rPr kumimoji="1" lang="ja-JP" altLang="en-US" sz="1100">
              <a:solidFill>
                <a:schemeClr val="dk1"/>
              </a:solidFill>
              <a:effectLst/>
              <a:latin typeface="+mn-lt"/>
              <a:ea typeface="+mn-ea"/>
              <a:cs typeface="+mn-cs"/>
            </a:rPr>
            <a:t>べ増加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扶助費は、</a:t>
          </a:r>
          <a:r>
            <a:rPr lang="ja-JP" altLang="en-US" sz="1100" b="0" i="0" u="none" strike="noStrike" baseline="0">
              <a:solidFill>
                <a:schemeClr val="dk1"/>
              </a:solidFill>
              <a:latin typeface="+mn-lt"/>
              <a:ea typeface="+mn-ea"/>
              <a:cs typeface="+mn-cs"/>
            </a:rPr>
            <a:t>定額減税補足給付金（調整給付）</a:t>
          </a:r>
          <a:r>
            <a:rPr lang="ja-JP" altLang="ja-JP" sz="1100" b="0" i="0" baseline="0">
              <a:solidFill>
                <a:schemeClr val="dk1"/>
              </a:solidFill>
              <a:effectLst/>
              <a:latin typeface="+mn-lt"/>
              <a:ea typeface="+mn-ea"/>
              <a:cs typeface="+mn-cs"/>
            </a:rPr>
            <a:t>の増などにより</a:t>
          </a:r>
          <a:r>
            <a:rPr kumimoji="1" lang="ja-JP" altLang="ja-JP" sz="1100">
              <a:solidFill>
                <a:schemeClr val="dk1"/>
              </a:solidFill>
              <a:effectLst/>
              <a:latin typeface="+mn-lt"/>
              <a:ea typeface="+mn-ea"/>
              <a:cs typeface="+mn-cs"/>
            </a:rPr>
            <a:t>昨年度に比べ増加した。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東京都東久留米市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116,325
113,475
12.88
51,654,026
51,014,587
438,246
25,155,553
21,536,187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99695</xdr:rowOff>
    </xdr:from>
    <xdr:to>
      <xdr:col>24</xdr:col>
      <xdr:colOff>63500</xdr:colOff>
      <xdr:row>36</xdr:row>
      <xdr:rowOff>32258</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100445"/>
          <a:ext cx="838200" cy="10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32258</xdr:rowOff>
    </xdr:from>
    <xdr:to>
      <xdr:col>19</xdr:col>
      <xdr:colOff>177800</xdr:colOff>
      <xdr:row>36</xdr:row>
      <xdr:rowOff>67120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204458"/>
          <a:ext cx="889000" cy="3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59690</xdr:rowOff>
    </xdr:from>
    <xdr:to>
      <xdr:col>15</xdr:col>
      <xdr:colOff>50800</xdr:colOff>
      <xdr:row>36</xdr:row>
      <xdr:rowOff>67120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231890"/>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19114</xdr:rowOff>
    </xdr:from>
    <xdr:to>
      <xdr:col>10</xdr:col>
      <xdr:colOff>114300</xdr:colOff>
      <xdr:row>36</xdr:row>
      <xdr:rowOff>59690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191314"/>
          <a:ext cx="889000" cy="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48895</xdr:rowOff>
    </xdr:from>
    <xdr:to>
      <xdr:col>24</xdr:col>
      <xdr:colOff>114300</xdr:colOff>
      <xdr:row>35</xdr:row>
      <xdr:rowOff>150495</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04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71772</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90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152908</xdr:rowOff>
    </xdr:from>
    <xdr:to>
      <xdr:col>20</xdr:col>
      <xdr:colOff>38100</xdr:colOff>
      <xdr:row>36</xdr:row>
      <xdr:rowOff>83058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15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99585</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92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16320</xdr:rowOff>
    </xdr:from>
    <xdr:to>
      <xdr:col>15</xdr:col>
      <xdr:colOff>101600</xdr:colOff>
      <xdr:row>36</xdr:row>
      <xdr:rowOff>117920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18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109047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281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8890</xdr:rowOff>
    </xdr:from>
    <xdr:to>
      <xdr:col>10</xdr:col>
      <xdr:colOff>165100</xdr:colOff>
      <xdr:row>36</xdr:row>
      <xdr:rowOff>110490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139764</xdr:rowOff>
    </xdr:from>
    <xdr:to>
      <xdr:col>6</xdr:col>
      <xdr:colOff>38100</xdr:colOff>
      <xdr:row>36</xdr:row>
      <xdr:rowOff>69914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14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86441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91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22889</xdr:rowOff>
    </xdr:from>
    <xdr:to>
      <xdr:col>24</xdr:col>
      <xdr:colOff>63500</xdr:colOff>
      <xdr:row>58</xdr:row>
      <xdr:rowOff>37672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66989"/>
          <a:ext cx="8382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29427</xdr:rowOff>
    </xdr:from>
    <xdr:to>
      <xdr:col>19</xdr:col>
      <xdr:colOff>177800</xdr:colOff>
      <xdr:row>58</xdr:row>
      <xdr:rowOff>37672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73527"/>
          <a:ext cx="889000" cy="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29427</xdr:rowOff>
    </xdr:from>
    <xdr:to>
      <xdr:col>15</xdr:col>
      <xdr:colOff>50800</xdr:colOff>
      <xdr:row>58</xdr:row>
      <xdr:rowOff>82679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73527"/>
          <a:ext cx="889000" cy="5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22146</xdr:rowOff>
    </xdr:from>
    <xdr:to>
      <xdr:col>10</xdr:col>
      <xdr:colOff>114300</xdr:colOff>
      <xdr:row>58</xdr:row>
      <xdr:rowOff>82679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23346"/>
          <a:ext cx="889000" cy="40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143539</xdr:rowOff>
    </xdr:from>
    <xdr:to>
      <xdr:col>24</xdr:col>
      <xdr:colOff>114300</xdr:colOff>
      <xdr:row>58</xdr:row>
      <xdr:rowOff>73689</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1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158322</xdr:rowOff>
    </xdr:from>
    <xdr:to>
      <xdr:col>20</xdr:col>
      <xdr:colOff>38100</xdr:colOff>
      <xdr:row>58</xdr:row>
      <xdr:rowOff>88472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3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79599</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2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150077</xdr:rowOff>
    </xdr:from>
    <xdr:to>
      <xdr:col>15</xdr:col>
      <xdr:colOff>101600</xdr:colOff>
      <xdr:row>58</xdr:row>
      <xdr:rowOff>80227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2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71354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1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31879</xdr:rowOff>
    </xdr:from>
    <xdr:to>
      <xdr:col>10</xdr:col>
      <xdr:colOff>165100</xdr:colOff>
      <xdr:row>58</xdr:row>
      <xdr:rowOff>133479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7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124606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6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142796</xdr:rowOff>
    </xdr:from>
    <xdr:to>
      <xdr:col>6</xdr:col>
      <xdr:colOff>38100</xdr:colOff>
      <xdr:row>56</xdr:row>
      <xdr:rowOff>72946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7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64073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65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32083</xdr:rowOff>
    </xdr:from>
    <xdr:to>
      <xdr:col>24</xdr:col>
      <xdr:colOff>63500</xdr:colOff>
      <xdr:row>75</xdr:row>
      <xdr:rowOff>139105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890833"/>
          <a:ext cx="838200" cy="10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139105</xdr:rowOff>
    </xdr:from>
    <xdr:to>
      <xdr:col>19</xdr:col>
      <xdr:colOff>177800</xdr:colOff>
      <xdr:row>76</xdr:row>
      <xdr:rowOff>21979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997855"/>
          <a:ext cx="889000" cy="5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15867</xdr:rowOff>
    </xdr:from>
    <xdr:to>
      <xdr:col>15</xdr:col>
      <xdr:colOff>50800</xdr:colOff>
      <xdr:row>76</xdr:row>
      <xdr:rowOff>21979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046067"/>
          <a:ext cx="889000" cy="6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15867</xdr:rowOff>
    </xdr:from>
    <xdr:to>
      <xdr:col>10</xdr:col>
      <xdr:colOff>114300</xdr:colOff>
      <xdr:row>77</xdr:row>
      <xdr:rowOff>10358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046067"/>
          <a:ext cx="889000" cy="16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152733</xdr:rowOff>
    </xdr:from>
    <xdr:to>
      <xdr:col>24</xdr:col>
      <xdr:colOff>114300</xdr:colOff>
      <xdr:row>75</xdr:row>
      <xdr:rowOff>82883</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84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4160</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691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88305</xdr:rowOff>
    </xdr:from>
    <xdr:to>
      <xdr:col>20</xdr:col>
      <xdr:colOff>38100</xdr:colOff>
      <xdr:row>76</xdr:row>
      <xdr:rowOff>18455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94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34982</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722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142629</xdr:rowOff>
    </xdr:from>
    <xdr:to>
      <xdr:col>15</xdr:col>
      <xdr:colOff>101600</xdr:colOff>
      <xdr:row>76</xdr:row>
      <xdr:rowOff>72779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00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89306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776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136517</xdr:rowOff>
    </xdr:from>
    <xdr:to>
      <xdr:col>10</xdr:col>
      <xdr:colOff>165100</xdr:colOff>
      <xdr:row>76</xdr:row>
      <xdr:rowOff>66667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99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83194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770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131008</xdr:rowOff>
    </xdr:from>
    <xdr:to>
      <xdr:col>6</xdr:col>
      <xdr:colOff>38100</xdr:colOff>
      <xdr:row>77</xdr:row>
      <xdr:rowOff>61158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16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77685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93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162370</xdr:rowOff>
    </xdr:from>
    <xdr:to>
      <xdr:col>24</xdr:col>
      <xdr:colOff>63500</xdr:colOff>
      <xdr:row>98</xdr:row>
      <xdr:rowOff>15666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793020"/>
          <a:ext cx="838200" cy="2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83617</xdr:rowOff>
    </xdr:from>
    <xdr:to>
      <xdr:col>19</xdr:col>
      <xdr:colOff>177800</xdr:colOff>
      <xdr:row>98</xdr:row>
      <xdr:rowOff>15666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14267"/>
          <a:ext cx="889000" cy="10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83617</xdr:rowOff>
    </xdr:from>
    <xdr:to>
      <xdr:col>15</xdr:col>
      <xdr:colOff>50800</xdr:colOff>
      <xdr:row>97</xdr:row>
      <xdr:rowOff>165894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714267"/>
          <a:ext cx="889000" cy="8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165894</xdr:rowOff>
    </xdr:from>
    <xdr:to>
      <xdr:col>10</xdr:col>
      <xdr:colOff>114300</xdr:colOff>
      <xdr:row>98</xdr:row>
      <xdr:rowOff>84892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96544"/>
          <a:ext cx="889000" cy="9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111570</xdr:rowOff>
    </xdr:from>
    <xdr:to>
      <xdr:col>24</xdr:col>
      <xdr:colOff>114300</xdr:colOff>
      <xdr:row>98</xdr:row>
      <xdr:rowOff>41720</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89997</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2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136316</xdr:rowOff>
    </xdr:from>
    <xdr:to>
      <xdr:col>20</xdr:col>
      <xdr:colOff>38100</xdr:colOff>
      <xdr:row>98</xdr:row>
      <xdr:rowOff>66466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6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57593</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5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32817</xdr:rowOff>
    </xdr:from>
    <xdr:to>
      <xdr:col>15</xdr:col>
      <xdr:colOff>101600</xdr:colOff>
      <xdr:row>97</xdr:row>
      <xdr:rowOff>134417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66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125544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75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115094</xdr:rowOff>
    </xdr:from>
    <xdr:to>
      <xdr:col>10</xdr:col>
      <xdr:colOff>165100</xdr:colOff>
      <xdr:row>98</xdr:row>
      <xdr:rowOff>45244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4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36371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3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34092</xdr:rowOff>
    </xdr:from>
    <xdr:to>
      <xdr:col>6</xdr:col>
      <xdr:colOff>38100</xdr:colOff>
      <xdr:row>98</xdr:row>
      <xdr:rowOff>135692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3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126819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95885</xdr:rowOff>
    </xdr:from>
    <xdr:to>
      <xdr:col>55</xdr:col>
      <xdr:colOff>0</xdr:colOff>
      <xdr:row>36</xdr:row>
      <xdr:rowOff>122174</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268085"/>
          <a:ext cx="8382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122174</xdr:rowOff>
    </xdr:from>
    <xdr:to>
      <xdr:col>50</xdr:col>
      <xdr:colOff>114300</xdr:colOff>
      <xdr:row>36</xdr:row>
      <xdr:rowOff>142367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294374"/>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34925</xdr:rowOff>
    </xdr:from>
    <xdr:to>
      <xdr:col>45</xdr:col>
      <xdr:colOff>177800</xdr:colOff>
      <xdr:row>36</xdr:row>
      <xdr:rowOff>142367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207125"/>
          <a:ext cx="8890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113030</xdr:rowOff>
    </xdr:from>
    <xdr:to>
      <xdr:col>41</xdr:col>
      <xdr:colOff>50800</xdr:colOff>
      <xdr:row>36</xdr:row>
      <xdr:rowOff>34925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11378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45085</xdr:rowOff>
    </xdr:from>
    <xdr:to>
      <xdr:col>55</xdr:col>
      <xdr:colOff>50800</xdr:colOff>
      <xdr:row>36</xdr:row>
      <xdr:rowOff>146685</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21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67962</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06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71374</xdr:rowOff>
    </xdr:from>
    <xdr:to>
      <xdr:col>50</xdr:col>
      <xdr:colOff>165100</xdr:colOff>
      <xdr:row>37</xdr:row>
      <xdr:rowOff>1524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24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18051</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601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91567</xdr:rowOff>
    </xdr:from>
    <xdr:to>
      <xdr:col>46</xdr:col>
      <xdr:colOff>38100</xdr:colOff>
      <xdr:row>37</xdr:row>
      <xdr:rowOff>21717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2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38244</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6038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155575</xdr:rowOff>
    </xdr:from>
    <xdr:to>
      <xdr:col>41</xdr:col>
      <xdr:colOff>101600</xdr:colOff>
      <xdr:row>36</xdr:row>
      <xdr:rowOff>85725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15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102252</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93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62230</xdr:rowOff>
    </xdr:from>
    <xdr:to>
      <xdr:col>36</xdr:col>
      <xdr:colOff>165100</xdr:colOff>
      <xdr:row>35</xdr:row>
      <xdr:rowOff>163830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06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8907</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83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103718</xdr:rowOff>
    </xdr:from>
    <xdr:to>
      <xdr:col>55</xdr:col>
      <xdr:colOff>0</xdr:colOff>
      <xdr:row>58</xdr:row>
      <xdr:rowOff>105501</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10047818"/>
          <a:ext cx="8382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103718</xdr:rowOff>
    </xdr:from>
    <xdr:to>
      <xdr:col>50</xdr:col>
      <xdr:colOff>114300</xdr:colOff>
      <xdr:row>58</xdr:row>
      <xdr:rowOff>114463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047818"/>
          <a:ext cx="889000" cy="1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112223</xdr:rowOff>
    </xdr:from>
    <xdr:to>
      <xdr:col>45</xdr:col>
      <xdr:colOff>177800</xdr:colOff>
      <xdr:row>58</xdr:row>
      <xdr:rowOff>114463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61300" y="10056323"/>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111628</xdr:rowOff>
    </xdr:from>
    <xdr:to>
      <xdr:col>41</xdr:col>
      <xdr:colOff>50800</xdr:colOff>
      <xdr:row>58</xdr:row>
      <xdr:rowOff>112223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10055728"/>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54701</xdr:rowOff>
    </xdr:from>
    <xdr:to>
      <xdr:col>55</xdr:col>
      <xdr:colOff>50800</xdr:colOff>
      <xdr:row>58</xdr:row>
      <xdr:rowOff>156301</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9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141078</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137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52918</xdr:rowOff>
    </xdr:from>
    <xdr:to>
      <xdr:col>50</xdr:col>
      <xdr:colOff>165100</xdr:colOff>
      <xdr:row>58</xdr:row>
      <xdr:rowOff>154518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9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145645</xdr:rowOff>
    </xdr:from>
    <xdr:ext cx="378565"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0897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63663</xdr:rowOff>
    </xdr:from>
    <xdr:to>
      <xdr:col>46</xdr:col>
      <xdr:colOff>38100</xdr:colOff>
      <xdr:row>58</xdr:row>
      <xdr:rowOff>165263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1000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156390</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100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61423</xdr:rowOff>
    </xdr:from>
    <xdr:to>
      <xdr:col>41</xdr:col>
      <xdr:colOff>101600</xdr:colOff>
      <xdr:row>58</xdr:row>
      <xdr:rowOff>163023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0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154150</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098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60828</xdr:rowOff>
    </xdr:from>
    <xdr:to>
      <xdr:col>36</xdr:col>
      <xdr:colOff>165100</xdr:colOff>
      <xdr:row>58</xdr:row>
      <xdr:rowOff>162428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0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153555</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097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3702</xdr:rowOff>
    </xdr:from>
    <xdr:to>
      <xdr:col>55</xdr:col>
      <xdr:colOff>0</xdr:colOff>
      <xdr:row>79</xdr:row>
      <xdr:rowOff>20923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548252"/>
          <a:ext cx="838200" cy="1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122365</xdr:rowOff>
    </xdr:from>
    <xdr:to>
      <xdr:col>50</xdr:col>
      <xdr:colOff>114300</xdr:colOff>
      <xdr:row>79</xdr:row>
      <xdr:rowOff>3702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95465"/>
          <a:ext cx="889000" cy="5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122365</xdr:rowOff>
    </xdr:from>
    <xdr:to>
      <xdr:col>45</xdr:col>
      <xdr:colOff>177800</xdr:colOff>
      <xdr:row>78</xdr:row>
      <xdr:rowOff>134423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495465"/>
          <a:ext cx="889000" cy="1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134423</xdr:rowOff>
    </xdr:from>
    <xdr:to>
      <xdr:col>41</xdr:col>
      <xdr:colOff>50800</xdr:colOff>
      <xdr:row>78</xdr:row>
      <xdr:rowOff>158941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507523"/>
          <a:ext cx="889000" cy="24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141573</xdr:rowOff>
    </xdr:from>
    <xdr:to>
      <xdr:col>55</xdr:col>
      <xdr:colOff>50800</xdr:colOff>
      <xdr:row>79</xdr:row>
      <xdr:rowOff>71723</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51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56500</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42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124352</xdr:rowOff>
    </xdr:from>
    <xdr:to>
      <xdr:col>50</xdr:col>
      <xdr:colOff>165100</xdr:colOff>
      <xdr:row>79</xdr:row>
      <xdr:rowOff>54502</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97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45629</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9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71565</xdr:rowOff>
    </xdr:from>
    <xdr:to>
      <xdr:col>46</xdr:col>
      <xdr:colOff>38100</xdr:colOff>
      <xdr:row>79</xdr:row>
      <xdr:rowOff>1715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4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164292</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37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83623</xdr:rowOff>
    </xdr:from>
    <xdr:to>
      <xdr:col>41</xdr:col>
      <xdr:colOff>101600</xdr:colOff>
      <xdr:row>79</xdr:row>
      <xdr:rowOff>13773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5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4900</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49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108141</xdr:rowOff>
    </xdr:from>
    <xdr:to>
      <xdr:col>36</xdr:col>
      <xdr:colOff>165100</xdr:colOff>
      <xdr:row>79</xdr:row>
      <xdr:rowOff>38291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8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29418</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7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66987</xdr:rowOff>
    </xdr:from>
    <xdr:to>
      <xdr:col>55</xdr:col>
      <xdr:colOff>0</xdr:colOff>
      <xdr:row>98</xdr:row>
      <xdr:rowOff>78339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697637"/>
          <a:ext cx="838200" cy="18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66987</xdr:rowOff>
    </xdr:from>
    <xdr:to>
      <xdr:col>50</xdr:col>
      <xdr:colOff>114300</xdr:colOff>
      <xdr:row>97</xdr:row>
      <xdr:rowOff>77406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97637"/>
          <a:ext cx="889000" cy="1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77406</xdr:rowOff>
    </xdr:from>
    <xdr:to>
      <xdr:col>45</xdr:col>
      <xdr:colOff>177800</xdr:colOff>
      <xdr:row>98</xdr:row>
      <xdr:rowOff>36945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08056"/>
          <a:ext cx="889000" cy="13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36945</xdr:rowOff>
    </xdr:from>
    <xdr:to>
      <xdr:col>41</xdr:col>
      <xdr:colOff>50800</xdr:colOff>
      <xdr:row>98</xdr:row>
      <xdr:rowOff>52394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39045"/>
          <a:ext cx="889000" cy="1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27539</xdr:rowOff>
    </xdr:from>
    <xdr:to>
      <xdr:col>55</xdr:col>
      <xdr:colOff>50800</xdr:colOff>
      <xdr:row>98</xdr:row>
      <xdr:rowOff>129139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82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5966</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808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16187</xdr:rowOff>
    </xdr:from>
    <xdr:to>
      <xdr:col>50</xdr:col>
      <xdr:colOff>165100</xdr:colOff>
      <xdr:row>97</xdr:row>
      <xdr:rowOff>117787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4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108914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39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26606</xdr:rowOff>
    </xdr:from>
    <xdr:to>
      <xdr:col>46</xdr:col>
      <xdr:colOff>38100</xdr:colOff>
      <xdr:row>97</xdr:row>
      <xdr:rowOff>128206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5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119333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4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157595</xdr:rowOff>
    </xdr:from>
    <xdr:to>
      <xdr:col>41</xdr:col>
      <xdr:colOff>101600</xdr:colOff>
      <xdr:row>98</xdr:row>
      <xdr:rowOff>87745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8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78872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8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1594</xdr:rowOff>
    </xdr:from>
    <xdr:to>
      <xdr:col>36</xdr:col>
      <xdr:colOff>165100</xdr:colOff>
      <xdr:row>98</xdr:row>
      <xdr:rowOff>103194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0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94321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9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5466</xdr:rowOff>
    </xdr:from>
    <xdr:to>
      <xdr:col>85</xdr:col>
      <xdr:colOff>127000</xdr:colOff>
      <xdr:row>37</xdr:row>
      <xdr:rowOff>11318</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349116"/>
          <a:ext cx="83820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11318</xdr:rowOff>
    </xdr:from>
    <xdr:to>
      <xdr:col>81</xdr:col>
      <xdr:colOff>50800</xdr:colOff>
      <xdr:row>37</xdr:row>
      <xdr:rowOff>90688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354968"/>
          <a:ext cx="889000" cy="7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65634</xdr:rowOff>
    </xdr:from>
    <xdr:to>
      <xdr:col>76</xdr:col>
      <xdr:colOff>114300</xdr:colOff>
      <xdr:row>37</xdr:row>
      <xdr:rowOff>90688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6409284"/>
          <a:ext cx="889000" cy="2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3272</xdr:rowOff>
    </xdr:from>
    <xdr:to>
      <xdr:col>71</xdr:col>
      <xdr:colOff>177800</xdr:colOff>
      <xdr:row>37</xdr:row>
      <xdr:rowOff>65634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346922"/>
          <a:ext cx="889000" cy="6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126116</xdr:rowOff>
    </xdr:from>
    <xdr:to>
      <xdr:col>85</xdr:col>
      <xdr:colOff>177800</xdr:colOff>
      <xdr:row>37</xdr:row>
      <xdr:rowOff>56266</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29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104543</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27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131968</xdr:rowOff>
    </xdr:from>
    <xdr:to>
      <xdr:col>81</xdr:col>
      <xdr:colOff>101600</xdr:colOff>
      <xdr:row>37</xdr:row>
      <xdr:rowOff>62118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30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53245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39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39888</xdr:rowOff>
    </xdr:from>
    <xdr:to>
      <xdr:col>76</xdr:col>
      <xdr:colOff>165100</xdr:colOff>
      <xdr:row>37</xdr:row>
      <xdr:rowOff>141488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38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132615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47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14834</xdr:rowOff>
    </xdr:from>
    <xdr:to>
      <xdr:col>72</xdr:col>
      <xdr:colOff>38100</xdr:colOff>
      <xdr:row>37</xdr:row>
      <xdr:rowOff>116434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35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107561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45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123922</xdr:rowOff>
    </xdr:from>
    <xdr:to>
      <xdr:col>67</xdr:col>
      <xdr:colOff>101600</xdr:colOff>
      <xdr:row>37</xdr:row>
      <xdr:rowOff>54072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29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45199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38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126510</xdr:rowOff>
    </xdr:from>
    <xdr:to>
      <xdr:col>85</xdr:col>
      <xdr:colOff>127000</xdr:colOff>
      <xdr:row>59</xdr:row>
      <xdr:rowOff>22794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899160"/>
          <a:ext cx="838200" cy="23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169281</xdr:rowOff>
    </xdr:from>
    <xdr:to>
      <xdr:col>81</xdr:col>
      <xdr:colOff>50800</xdr:colOff>
      <xdr:row>59</xdr:row>
      <xdr:rowOff>22794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941931"/>
          <a:ext cx="889000" cy="19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169281</xdr:rowOff>
    </xdr:from>
    <xdr:to>
      <xdr:col>76</xdr:col>
      <xdr:colOff>114300</xdr:colOff>
      <xdr:row>58</xdr:row>
      <xdr:rowOff>57541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941931"/>
          <a:ext cx="889000" cy="5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21034</xdr:rowOff>
    </xdr:from>
    <xdr:to>
      <xdr:col>71</xdr:col>
      <xdr:colOff>177800</xdr:colOff>
      <xdr:row>58</xdr:row>
      <xdr:rowOff>57541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793684"/>
          <a:ext cx="889000" cy="20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75710</xdr:rowOff>
    </xdr:from>
    <xdr:to>
      <xdr:col>85</xdr:col>
      <xdr:colOff>177800</xdr:colOff>
      <xdr:row>58</xdr:row>
      <xdr:rowOff>5860</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84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54137</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82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143444</xdr:rowOff>
    </xdr:from>
    <xdr:to>
      <xdr:col>81</xdr:col>
      <xdr:colOff>101600</xdr:colOff>
      <xdr:row>59</xdr:row>
      <xdr:rowOff>73594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1008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64721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1018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118481</xdr:rowOff>
    </xdr:from>
    <xdr:to>
      <xdr:col>76</xdr:col>
      <xdr:colOff>165100</xdr:colOff>
      <xdr:row>58</xdr:row>
      <xdr:rowOff>48631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89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39758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8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6741</xdr:rowOff>
    </xdr:from>
    <xdr:to>
      <xdr:col>72</xdr:col>
      <xdr:colOff>38100</xdr:colOff>
      <xdr:row>58</xdr:row>
      <xdr:rowOff>108341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95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99468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4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141684</xdr:rowOff>
    </xdr:from>
    <xdr:to>
      <xdr:col>67</xdr:col>
      <xdr:colOff>101600</xdr:colOff>
      <xdr:row>57</xdr:row>
      <xdr:rowOff>71834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74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88361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51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9189</xdr:rowOff>
    </xdr:from>
    <xdr:to>
      <xdr:col>85</xdr:col>
      <xdr:colOff>127000</xdr:colOff>
      <xdr:row>97</xdr:row>
      <xdr:rowOff>32829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639839"/>
          <a:ext cx="838200" cy="2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32829</xdr:rowOff>
    </xdr:from>
    <xdr:to>
      <xdr:col>81</xdr:col>
      <xdr:colOff>50800</xdr:colOff>
      <xdr:row>97</xdr:row>
      <xdr:rowOff>39973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663479"/>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39973</xdr:rowOff>
    </xdr:from>
    <xdr:to>
      <xdr:col>76</xdr:col>
      <xdr:colOff>114300</xdr:colOff>
      <xdr:row>97</xdr:row>
      <xdr:rowOff>44641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670623"/>
          <a:ext cx="889000" cy="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44641</xdr:rowOff>
    </xdr:from>
    <xdr:to>
      <xdr:col>71</xdr:col>
      <xdr:colOff>177800</xdr:colOff>
      <xdr:row>97</xdr:row>
      <xdr:rowOff>51175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675291"/>
          <a:ext cx="889000" cy="6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129839</xdr:rowOff>
    </xdr:from>
    <xdr:to>
      <xdr:col>85</xdr:col>
      <xdr:colOff>177800</xdr:colOff>
      <xdr:row>97</xdr:row>
      <xdr:rowOff>59989</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58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108266</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56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153479</xdr:rowOff>
    </xdr:from>
    <xdr:to>
      <xdr:col>81</xdr:col>
      <xdr:colOff>101600</xdr:colOff>
      <xdr:row>97</xdr:row>
      <xdr:rowOff>83629</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61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74756</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70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160623</xdr:rowOff>
    </xdr:from>
    <xdr:to>
      <xdr:col>76</xdr:col>
      <xdr:colOff>165100</xdr:colOff>
      <xdr:row>97</xdr:row>
      <xdr:rowOff>90773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61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81900</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71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165291</xdr:rowOff>
    </xdr:from>
    <xdr:to>
      <xdr:col>72</xdr:col>
      <xdr:colOff>38100</xdr:colOff>
      <xdr:row>97</xdr:row>
      <xdr:rowOff>95441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62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86568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71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375</xdr:rowOff>
    </xdr:from>
    <xdr:to>
      <xdr:col>67</xdr:col>
      <xdr:colOff>101600</xdr:colOff>
      <xdr:row>97</xdr:row>
      <xdr:rowOff>101975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63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93102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723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a:t>
          </a:r>
          <a:r>
            <a:rPr lang="ja-JP" altLang="en-US" sz="1100" b="0" i="0" u="none" strike="noStrike" baseline="0">
              <a:solidFill>
                <a:schemeClr val="dk1"/>
              </a:solidFill>
              <a:latin typeface="+mn-lt"/>
              <a:ea typeface="+mn-ea"/>
              <a:cs typeface="+mn-cs"/>
            </a:rPr>
            <a:t>システム修正等委託</a:t>
          </a:r>
          <a:r>
            <a:rPr lang="ja-JP" altLang="ja-JP" sz="1100" b="0" i="0" baseline="0">
              <a:solidFill>
                <a:schemeClr val="dk1"/>
              </a:solidFill>
              <a:effectLst/>
              <a:latin typeface="+mn-lt"/>
              <a:ea typeface="+mn-ea"/>
              <a:cs typeface="+mn-cs"/>
            </a:rPr>
            <a:t>が</a:t>
          </a:r>
          <a:r>
            <a:rPr lang="ja-JP" altLang="en-US" sz="1100" b="0" i="0" baseline="0">
              <a:solidFill>
                <a:schemeClr val="dk1"/>
              </a:solidFill>
              <a:effectLst/>
              <a:latin typeface="+mn-lt"/>
              <a:ea typeface="+mn-ea"/>
              <a:cs typeface="+mn-cs"/>
            </a:rPr>
            <a:t>増</a:t>
          </a:r>
          <a:r>
            <a:rPr lang="ja-JP" altLang="ja-JP" sz="1100" b="0" i="0" baseline="0">
              <a:solidFill>
                <a:schemeClr val="dk1"/>
              </a:solidFill>
              <a:effectLst/>
              <a:latin typeface="+mn-lt"/>
              <a:ea typeface="+mn-ea"/>
              <a:cs typeface="+mn-cs"/>
            </a:rPr>
            <a:t>となったこと</a:t>
          </a:r>
          <a:r>
            <a:rPr kumimoji="1" lang="ja-JP" altLang="ja-JP" sz="1100">
              <a:solidFill>
                <a:schemeClr val="dk1"/>
              </a:solidFill>
              <a:effectLst/>
              <a:latin typeface="+mn-lt"/>
              <a:ea typeface="+mn-ea"/>
              <a:cs typeface="+mn-cs"/>
            </a:rPr>
            <a:t>などにより、住民一人当たり</a:t>
          </a:r>
          <a:r>
            <a:rPr kumimoji="1" lang="en-US" altLang="ja-JP" sz="1100">
              <a:solidFill>
                <a:schemeClr val="dk1"/>
              </a:solidFill>
              <a:effectLst/>
              <a:latin typeface="+mn-lt"/>
              <a:ea typeface="+mn-ea"/>
              <a:cs typeface="+mn-cs"/>
            </a:rPr>
            <a:t>50,659</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民生費は、</a:t>
          </a:r>
          <a:r>
            <a:rPr lang="ja-JP" altLang="en-US" sz="1100" b="0" i="0" u="none" strike="noStrike" baseline="0">
              <a:solidFill>
                <a:schemeClr val="dk1"/>
              </a:solidFill>
              <a:latin typeface="+mn-lt"/>
              <a:ea typeface="+mn-ea"/>
              <a:cs typeface="+mn-cs"/>
            </a:rPr>
            <a:t>定額減税補足給付金（調整給付）、児童手当</a:t>
          </a:r>
          <a:r>
            <a:rPr lang="ja-JP" altLang="ja-JP" sz="1100" b="0" i="0" baseline="0">
              <a:solidFill>
                <a:schemeClr val="dk1"/>
              </a:solidFill>
              <a:effectLst/>
              <a:latin typeface="+mn-lt"/>
              <a:ea typeface="+mn-ea"/>
              <a:cs typeface="+mn-cs"/>
            </a:rPr>
            <a:t>が増となっ</a:t>
          </a:r>
          <a:r>
            <a:rPr kumimoji="1" lang="ja-JP" altLang="ja-JP" sz="1100">
              <a:solidFill>
                <a:schemeClr val="dk1"/>
              </a:solidFill>
              <a:effectLst/>
              <a:latin typeface="+mn-lt"/>
              <a:ea typeface="+mn-ea"/>
              <a:cs typeface="+mn-cs"/>
            </a:rPr>
            <a:t>たことなどにより、住民一人当たり</a:t>
          </a:r>
          <a:r>
            <a:rPr kumimoji="1" lang="en-US" altLang="ja-JP" sz="1100">
              <a:solidFill>
                <a:schemeClr val="dk1"/>
              </a:solidFill>
              <a:effectLst/>
              <a:latin typeface="+mn-lt"/>
              <a:ea typeface="+mn-ea"/>
              <a:cs typeface="+mn-cs"/>
            </a:rPr>
            <a:t>241,623</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衛生費は、</a:t>
          </a:r>
          <a:r>
            <a:rPr lang="ja-JP" altLang="en-US" sz="1100" b="0" i="0" u="none" strike="noStrike" baseline="0">
              <a:solidFill>
                <a:schemeClr val="dk1"/>
              </a:solidFill>
              <a:latin typeface="+mn-lt"/>
              <a:ea typeface="+mn-ea"/>
              <a:cs typeface="+mn-cs"/>
            </a:rPr>
            <a:t>わくわく健康プラザ屋上防水工事</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となったことなどにより、住民一人当たり</a:t>
          </a:r>
          <a:r>
            <a:rPr kumimoji="1" lang="en-US" altLang="ja-JP" sz="1100">
              <a:solidFill>
                <a:schemeClr val="dk1"/>
              </a:solidFill>
              <a:effectLst/>
              <a:latin typeface="+mn-lt"/>
              <a:ea typeface="+mn-ea"/>
              <a:cs typeface="+mn-cs"/>
            </a:rPr>
            <a:t>31,810</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土木費は、</a:t>
          </a:r>
          <a:r>
            <a:rPr lang="ja-JP" altLang="en-US" sz="1100" b="0" i="0" u="none" strike="noStrike" baseline="0">
              <a:solidFill>
                <a:schemeClr val="dk1"/>
              </a:solidFill>
              <a:latin typeface="+mn-lt"/>
              <a:ea typeface="+mn-ea"/>
              <a:cs typeface="+mn-cs"/>
            </a:rPr>
            <a:t>自転車等駐車場整備工事や下水道事業会計補助金</a:t>
          </a:r>
          <a:r>
            <a:rPr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となったことなどにより、住民一人当たり</a:t>
          </a:r>
          <a:r>
            <a:rPr kumimoji="1" lang="en-US" altLang="ja-JP" sz="1100">
              <a:solidFill>
                <a:schemeClr val="dk1"/>
              </a:solidFill>
              <a:effectLst/>
              <a:latin typeface="+mn-lt"/>
              <a:ea typeface="+mn-ea"/>
              <a:cs typeface="+mn-cs"/>
            </a:rPr>
            <a:t>27,221</a:t>
          </a:r>
          <a:r>
            <a:rPr kumimoji="1" lang="ja-JP" altLang="ja-JP" sz="1100">
              <a:solidFill>
                <a:schemeClr val="dk1"/>
              </a:solidFill>
              <a:effectLst/>
              <a:latin typeface="+mn-lt"/>
              <a:ea typeface="+mn-ea"/>
              <a:cs typeface="+mn-cs"/>
            </a:rPr>
            <a:t>円となっている。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東京都東久留米市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財政調整基金は決算剰余金を中心に積み立てているが、令和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繰り入れを行わなかったため、</a:t>
          </a:r>
          <a:r>
            <a:rPr kumimoji="1" lang="ja-JP" altLang="ja-JP" sz="1100">
              <a:solidFill>
                <a:schemeClr val="dk1"/>
              </a:solidFill>
              <a:effectLst/>
              <a:latin typeface="+mn-lt"/>
              <a:ea typeface="+mn-ea"/>
              <a:cs typeface="+mn-cs"/>
            </a:rPr>
            <a:t>残高は前年度に比べ約</a:t>
          </a:r>
          <a:r>
            <a:rPr kumimoji="1" lang="en-US" altLang="ja-JP" sz="1100">
              <a:solidFill>
                <a:schemeClr val="dk1"/>
              </a:solidFill>
              <a:effectLst/>
              <a:latin typeface="+mn-lt"/>
              <a:ea typeface="+mn-ea"/>
              <a:cs typeface="+mn-cs"/>
            </a:rPr>
            <a:t>14.1</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増加し</a:t>
          </a:r>
          <a:r>
            <a:rPr kumimoji="1" lang="ja-JP" altLang="ja-JP" sz="1100">
              <a:solidFill>
                <a:schemeClr val="dk1"/>
              </a:solidFill>
              <a:effectLst/>
              <a:latin typeface="+mn-lt"/>
              <a:ea typeface="+mn-ea"/>
              <a:cs typeface="+mn-cs"/>
            </a:rPr>
            <a:t>、標準財政規模に占める割合で</a:t>
          </a:r>
          <a:r>
            <a:rPr kumimoji="1" lang="en-US" altLang="ja-JP" sz="1100">
              <a:solidFill>
                <a:schemeClr val="dk1"/>
              </a:solidFill>
              <a:effectLst/>
              <a:latin typeface="+mn-lt"/>
              <a:ea typeface="+mn-ea"/>
              <a:cs typeface="+mn-cs"/>
            </a:rPr>
            <a:t>5.28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、実質単年度収支も標準財政規模に占める割合で</a:t>
          </a:r>
          <a:r>
            <a:rPr kumimoji="1" lang="en-US" altLang="ja-JP" sz="1100">
              <a:solidFill>
                <a:schemeClr val="dk1"/>
              </a:solidFill>
              <a:effectLst/>
              <a:latin typeface="+mn-lt"/>
              <a:ea typeface="+mn-ea"/>
              <a:cs typeface="+mn-cs"/>
            </a:rPr>
            <a:t>5.83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となっている。実質収支は財政調整基金</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繰り入れを行わなかったことにより大きく</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し、標準財政規模に占める割合も</a:t>
          </a:r>
          <a:r>
            <a:rPr kumimoji="1" lang="en-US" altLang="ja-JP" sz="1100">
              <a:solidFill>
                <a:schemeClr val="dk1"/>
              </a:solidFill>
              <a:effectLst/>
              <a:latin typeface="+mn-lt"/>
              <a:ea typeface="+mn-ea"/>
              <a:cs typeface="+mn-cs"/>
            </a:rPr>
            <a:t>6.19</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東京都東久留米市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連結実質赤字比率に係る黒字の標準財政規模に対する比率は、一般会計で</a:t>
          </a:r>
          <a:r>
            <a:rPr kumimoji="1" lang="en-US" altLang="ja-JP" sz="1100">
              <a:solidFill>
                <a:schemeClr val="dk1"/>
              </a:solidFill>
              <a:effectLst/>
              <a:latin typeface="+mn-lt"/>
              <a:ea typeface="+mn-ea"/>
              <a:cs typeface="+mn-cs"/>
            </a:rPr>
            <a:t>6.19</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となった一方で、下水道事業会計で</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介護保険事業会計では</a:t>
          </a:r>
          <a:r>
            <a:rPr kumimoji="1" lang="en-US" altLang="ja-JP" sz="1100">
              <a:solidFill>
                <a:schemeClr val="dk1"/>
              </a:solidFill>
              <a:effectLst/>
              <a:latin typeface="+mn-lt"/>
              <a:ea typeface="+mn-ea"/>
              <a:cs typeface="+mn-cs"/>
            </a:rPr>
            <a:t>0.63</a:t>
          </a:r>
          <a:r>
            <a:rPr kumimoji="1" lang="ja-JP" altLang="ja-JP" sz="1100">
              <a:solidFill>
                <a:schemeClr val="dk1"/>
              </a:solidFill>
              <a:effectLst/>
              <a:latin typeface="+mn-lt"/>
              <a:ea typeface="+mn-ea"/>
              <a:cs typeface="+mn-cs"/>
            </a:rPr>
            <a:t>％、国民健康保険事業会計では</a:t>
          </a:r>
          <a:r>
            <a:rPr kumimoji="1" lang="en-US" altLang="ja-JP" sz="1100">
              <a:solidFill>
                <a:schemeClr val="dk1"/>
              </a:solidFill>
              <a:effectLst/>
              <a:latin typeface="+mn-lt"/>
              <a:ea typeface="+mn-ea"/>
              <a:cs typeface="+mn-cs"/>
            </a:rPr>
            <a:t>0.02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年度の連結実質赤字比率は</a:t>
          </a:r>
          <a:r>
            <a:rPr kumimoji="1" lang="en-US" altLang="ja-JP" sz="1100">
              <a:solidFill>
                <a:schemeClr val="dk1"/>
              </a:solidFill>
              <a:effectLst/>
              <a:latin typeface="+mn-lt"/>
              <a:ea typeface="+mn-ea"/>
              <a:cs typeface="+mn-cs"/>
            </a:rPr>
            <a:t>-5.13</a:t>
          </a:r>
          <a:r>
            <a:rPr kumimoji="1" lang="ja-JP" altLang="ja-JP"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-9.56</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5.38</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している。主な要因としては、一般会計において適切な財源確保と歳出精査により、実質収支額が前年度と比べ減少したためである。</a:t>
          </a:r>
          <a:endParaRPr lang="ja-JP" altLang="ja-JP">
            <a:effectLst/>
          </a:endParaRPr>
        </a:p>
        <a:p>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　●標準財政規模：</a:t>
          </a:r>
          <a:r>
            <a:rPr kumimoji="1" lang="en-US" altLang="ja-JP" sz="1100">
              <a:solidFill>
                <a:schemeClr val="dk1"/>
              </a:solidFill>
              <a:effectLst/>
              <a:latin typeface="+mn-lt"/>
              <a:ea typeface="+mn-ea"/>
              <a:cs typeface="+mn-cs"/>
            </a:rPr>
            <a:t>25,155,553</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570,406</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○一般会計実質収支額：</a:t>
          </a:r>
          <a:r>
            <a:rPr kumimoji="1" lang="en-US" altLang="ja-JP" sz="1100">
              <a:solidFill>
                <a:schemeClr val="dk1"/>
              </a:solidFill>
              <a:effectLst/>
              <a:latin typeface="+mn-lt"/>
              <a:ea typeface="+mn-ea"/>
              <a:cs typeface="+mn-cs"/>
            </a:rPr>
            <a:t>438,246</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1,511,959</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○国民健康保険事業会計実質収支額：</a:t>
          </a:r>
          <a:r>
            <a:rPr kumimoji="1" lang="en-US" altLang="ja-JP" sz="1100">
              <a:solidFill>
                <a:schemeClr val="dk1"/>
              </a:solidFill>
              <a:effectLst/>
              <a:latin typeface="+mn-lt"/>
              <a:ea typeface="+mn-ea"/>
              <a:cs typeface="+mn-cs"/>
            </a:rPr>
            <a:t>15,383</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5,018</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a:t>
          </a:r>
          <a:endParaRPr lang="ja-JP" altLang="ja-JP" sz="1400">
            <a:effectLst/>
          </a:endParaRPr>
        </a:p>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○後期高齢者医療事業会計実質収支額：</a:t>
          </a:r>
          <a:r>
            <a:rPr kumimoji="1" lang="en-US" altLang="ja-JP" sz="1100">
              <a:solidFill>
                <a:schemeClr val="dk1"/>
              </a:solidFill>
              <a:effectLst/>
              <a:latin typeface="+mn-lt"/>
              <a:ea typeface="+mn-ea"/>
              <a:cs typeface="+mn-cs"/>
            </a:rPr>
            <a:t>42,098</a:t>
          </a:r>
          <a:r>
            <a:rPr kumimoji="1" lang="ja-JP" altLang="ja-JP" sz="1100">
              <a:solidFill>
                <a:schemeClr val="dk1"/>
              </a:solidFill>
              <a:effectLst/>
              <a:latin typeface="+mn-lt"/>
              <a:ea typeface="+mn-ea"/>
              <a:cs typeface="+mn-cs"/>
            </a:rPr>
            <a:t>千円（前年度比</a:t>
          </a:r>
          <a:r>
            <a:rPr kumimoji="1" lang="en-US" altLang="ja-JP" sz="1100">
              <a:solidFill>
                <a:schemeClr val="dk1"/>
              </a:solidFill>
              <a:effectLst/>
              <a:latin typeface="+mn-lt"/>
              <a:ea typeface="+mn-ea"/>
              <a:cs typeface="+mn-cs"/>
            </a:rPr>
            <a:t>1,524</a:t>
          </a:r>
          <a:r>
            <a:rPr kumimoji="1" lang="ja-JP" altLang="ja-JP" sz="1100">
              <a:solidFill>
                <a:schemeClr val="dk1"/>
              </a:solidFill>
              <a:effectLst/>
              <a:latin typeface="+mn-lt"/>
              <a:ea typeface="+mn-ea"/>
              <a:cs typeface="+mn-cs"/>
            </a:rPr>
            <a:t>千円）</a:t>
          </a:r>
          <a:endParaRPr lang="ja-JP" altLang="ja-JP" sz="1400">
            <a:effectLst/>
          </a:endParaRPr>
        </a:p>
        <a:p>
          <a:r>
            <a:rPr kumimoji="1" lang="ja-JP" altLang="ja-JP" sz="1100">
              <a:solidFill>
                <a:schemeClr val="dk1"/>
              </a:solidFill>
              <a:effectLst/>
              <a:latin typeface="+mn-lt"/>
              <a:ea typeface="+mn-ea"/>
              <a:cs typeface="+mn-cs"/>
            </a:rPr>
            <a:t>　○介護保険事業会計実質収支額：</a:t>
          </a:r>
          <a:r>
            <a:rPr kumimoji="1" lang="en-US" altLang="ja-JP" sz="1100">
              <a:solidFill>
                <a:schemeClr val="dk1"/>
              </a:solidFill>
              <a:effectLst/>
              <a:latin typeface="+mn-lt"/>
              <a:ea typeface="+mn-ea"/>
              <a:cs typeface="+mn-cs"/>
            </a:rPr>
            <a:t>212,048</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158,620</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○下水道事業会計資金不足・剰余額：</a:t>
          </a:r>
          <a:r>
            <a:rPr kumimoji="1" lang="en-US" altLang="ja-JP" sz="1100">
              <a:solidFill>
                <a:schemeClr val="dk1"/>
              </a:solidFill>
              <a:effectLst/>
              <a:latin typeface="+mn-lt"/>
              <a:ea typeface="+mn-ea"/>
              <a:cs typeface="+mn-cs"/>
            </a:rPr>
            <a:t>582,739</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285,180</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東京都東久留米市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年度と比較して、都市計画事業に係る地方債償還に充てた都市計画税などの特定財源や、基準財政需要額に算入された公債費の減少などにより、分子が増加した。</a:t>
          </a:r>
          <a:endParaRPr lang="ja-JP" altLang="ja-JP" sz="1400">
            <a:effectLst/>
          </a:endParaRPr>
        </a:p>
        <a:p>
          <a:r>
            <a:rPr kumimoji="1" lang="ja-JP" altLang="ja-JP" sz="1100">
              <a:solidFill>
                <a:schemeClr val="dk1"/>
              </a:solidFill>
              <a:effectLst/>
              <a:latin typeface="+mn-lt"/>
              <a:ea typeface="+mn-ea"/>
              <a:cs typeface="+mn-cs"/>
            </a:rPr>
            <a:t>　一般会計の元利償還金は、過年度の起債の償還開始や終了の推移により年度間で比較すると上昇している年度もあり、令和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年度においても増加しているが、償還元金以上の借入を行わない地方債管理に伴い、長期的には減少傾向にある。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東京都東久留米市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将来負担額について、一般会計等において地方債現在高が減少した一方、下水道事業会計の地方債償還に充てるための繰出金見込額は増加したものの、将来負担額全体としては減少している。</a:t>
          </a:r>
          <a:endParaRPr lang="ja-JP" altLang="ja-JP" sz="1400">
            <a:effectLst/>
          </a:endParaRPr>
        </a:p>
        <a:p>
          <a:r>
            <a:rPr kumimoji="1" lang="ja-JP" altLang="ja-JP" sz="1100">
              <a:solidFill>
                <a:schemeClr val="dk1"/>
              </a:solidFill>
              <a:effectLst/>
              <a:latin typeface="+mn-lt"/>
              <a:ea typeface="+mn-ea"/>
              <a:cs typeface="+mn-cs"/>
            </a:rPr>
            <a:t>　将来負担額が大きく増加しないよう、地方債については事業内容の精査や補助金の活用を図るなど、可能な限り抑制に努めていく。</a:t>
          </a:r>
          <a:endParaRPr lang="ja-JP" altLang="ja-JP" sz="1400">
            <a:effectLst/>
          </a:endParaRPr>
        </a:p>
        <a:p>
          <a:r>
            <a:rPr kumimoji="1" lang="ja-JP" altLang="ja-JP" sz="1100">
              <a:solidFill>
                <a:schemeClr val="dk1"/>
              </a:solidFill>
              <a:effectLst/>
              <a:latin typeface="+mn-lt"/>
              <a:ea typeface="+mn-ea"/>
              <a:cs typeface="+mn-cs"/>
            </a:rPr>
            <a:t>　充当可能特定歳入が都市計画事業に係る地方債の現在高等の増により増加し、充当可能基金が財政調整基金の繰り入れを行わなかったことにより</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となったことなどにより、充当可能財源等は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東京都東久留米市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財政調整基金の繰り入れを行わなかったなどにより前年度比約</a:t>
          </a:r>
          <a:r>
            <a:rPr kumimoji="1" lang="en-US" altLang="ja-JP" sz="1100">
              <a:solidFill>
                <a:schemeClr val="dk1"/>
              </a:solidFill>
              <a:effectLst/>
              <a:latin typeface="+mn-lt"/>
              <a:ea typeface="+mn-ea"/>
              <a:cs typeface="+mn-cs"/>
            </a:rPr>
            <a:t>19.9</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各会計年度において決算剰余金を生じた場合は、当該剰余金のうち</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分の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に相当する額を財政調整基金に積み立て、その残りの額から繰越金等（翌年度予算に計上した前年度繰越金のほか、使途を特定した寄附金、目的税や各種交付金の事業未充当分等）を差し引いた額を公共施設等整備基金に積み立てることとしている。なお、財政調整基金残高が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％を下回る見込みの場合は、公共施設等整備基金への積み立てより財政調整基金残高の維持を優先することとしているが、当該剰余金が生じた決算年度末時点での財政調整基金残高が標準財政規模の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％を超えている場合は、当該</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％を超えている額と同額程度を翌年度の歳入一般財源から公共施設等整備基金へ積み立てることとしている。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公共施設等整備基金：公共施設の整備及び維持補修、庁舎整備</a:t>
          </a:r>
          <a:endParaRPr kumimoji="0" lang="en-US" altLang="ja-JP" sz="14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都市計画事業基金：都市計画事業の推進</a:t>
          </a:r>
          <a:endParaRPr kumimoji="0" lang="en-US" altLang="ja-JP" sz="14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みどりの基金：環境保全</a:t>
          </a:r>
          <a:endParaRPr kumimoji="0" lang="en-US" altLang="ja-JP" sz="14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郷土美術館建設基金：郷土美術館建設</a:t>
          </a:r>
          <a:endParaRPr kumimoji="0" lang="en-US" altLang="ja-JP" sz="1400">
            <a:solidFill>
              <a:schemeClr val="dk1"/>
            </a:solidFill>
            <a:effectLst/>
            <a:latin typeface="+mn-lt"/>
            <a:ea typeface="+mn-ea"/>
            <a:cs typeface="+mn-cs"/>
          </a:endParaRPr>
        </a:p>
        <a:p>
          <a:r>
            <a:rPr lang="ja-JP" altLang="ja-JP" sz="1100" b="0" i="0">
              <a:solidFill>
                <a:schemeClr val="dk1"/>
              </a:solidFill>
              <a:effectLst/>
              <a:latin typeface="+mn-lt"/>
              <a:ea typeface="+mn-ea"/>
              <a:cs typeface="+mn-cs"/>
            </a:rPr>
            <a:t>自転車等駐車場</a:t>
          </a:r>
          <a:r>
            <a:rPr lang="ja-JP" altLang="en-US" sz="1100" b="0" i="0">
              <a:solidFill>
                <a:schemeClr val="dk1"/>
              </a:solidFill>
              <a:effectLst/>
              <a:latin typeface="+mn-lt"/>
              <a:ea typeface="+mn-ea"/>
              <a:cs typeface="+mn-cs"/>
            </a:rPr>
            <a:t>整備</a:t>
          </a:r>
          <a:r>
            <a:rPr kumimoji="1" lang="ja-JP" altLang="ja-JP" sz="1100">
              <a:solidFill>
                <a:schemeClr val="dk1"/>
              </a:solidFill>
              <a:effectLst/>
              <a:latin typeface="+mn-lt"/>
              <a:ea typeface="+mn-ea"/>
              <a:cs typeface="+mn-cs"/>
            </a:rPr>
            <a:t>基金：</a:t>
          </a:r>
          <a:r>
            <a:rPr lang="ja-JP" altLang="en-US" sz="1100" b="0" i="0">
              <a:solidFill>
                <a:schemeClr val="dk1"/>
              </a:solidFill>
              <a:effectLst/>
              <a:latin typeface="+mn-lt"/>
              <a:ea typeface="+mn-ea"/>
              <a:cs typeface="+mn-cs"/>
            </a:rPr>
            <a:t>自転車等駐車場の整備</a:t>
          </a:r>
          <a:endParaRPr lang="en-US" altLang="ja-JP" sz="1100" b="0" i="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公共施設等整備基金</a:t>
          </a:r>
          <a:endParaRPr lang="ja-JP" altLang="ja-JP" sz="1400">
            <a:effectLst/>
          </a:endParaRPr>
        </a:p>
        <a:p>
          <a:r>
            <a:rPr lang="ja-JP" altLang="en-US" sz="1100">
              <a:solidFill>
                <a:schemeClr val="dk1"/>
              </a:solidFill>
              <a:effectLst/>
              <a:latin typeface="+mn-lt"/>
              <a:ea typeface="+mn-ea"/>
              <a:cs typeface="+mn-cs"/>
            </a:rPr>
            <a:t>事業費充当により、取り崩し</a:t>
          </a:r>
          <a:r>
            <a:rPr kumimoji="1" lang="ja-JP" altLang="ja-JP" sz="1100">
              <a:solidFill>
                <a:schemeClr val="dk1"/>
              </a:solidFill>
              <a:effectLst/>
              <a:latin typeface="+mn-lt"/>
              <a:ea typeface="+mn-ea"/>
              <a:cs typeface="+mn-cs"/>
            </a:rPr>
            <a:t>を行ったことなどによる</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都市計画事業基金</a:t>
          </a:r>
          <a:endParaRPr lang="ja-JP" altLang="ja-JP">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年度に収入した都市計画税のうち、都市計画事業の決算額を上回り、翌年度へ繰越した分約</a:t>
          </a:r>
          <a:r>
            <a:rPr kumimoji="1" lang="en-US" altLang="ja-JP" sz="1100">
              <a:solidFill>
                <a:schemeClr val="dk1"/>
              </a:solidFill>
              <a:effectLst/>
              <a:latin typeface="+mn-lt"/>
              <a:ea typeface="+mn-ea"/>
              <a:cs typeface="+mn-cs"/>
            </a:rPr>
            <a:t>6.3</a:t>
          </a:r>
          <a:r>
            <a:rPr kumimoji="1" lang="ja-JP" altLang="ja-JP" sz="1100">
              <a:solidFill>
                <a:schemeClr val="dk1"/>
              </a:solidFill>
              <a:effectLst/>
              <a:latin typeface="+mn-lt"/>
              <a:ea typeface="+mn-ea"/>
              <a:cs typeface="+mn-cs"/>
            </a:rPr>
            <a:t>億円を積み立てたことなどによる増。</a:t>
          </a:r>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みどりの基金</a:t>
          </a:r>
          <a:endParaRPr lang="ja-JP" altLang="ja-JP" sz="1400">
            <a:effectLst/>
          </a:endParaRPr>
        </a:p>
        <a:p>
          <a:r>
            <a:rPr kumimoji="1" lang="ja-JP" altLang="ja-JP" sz="1100" baseline="0">
              <a:solidFill>
                <a:schemeClr val="dk1"/>
              </a:solidFill>
              <a:effectLst/>
              <a:latin typeface="+mn-lt"/>
              <a:ea typeface="+mn-ea"/>
              <a:cs typeface="+mn-cs"/>
            </a:rPr>
            <a:t>寄附金の積み立てを行ったことなどによる増</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公共施設の老朽化に伴う改修が続くことから、特に公共施設等整備基金や教育振興基金の運用について留意する必要がある。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決算剰余金に加え、取り崩しを行わなかったことによる増などにより約</a:t>
          </a:r>
          <a:r>
            <a:rPr kumimoji="1" lang="en-US" altLang="ja-JP" sz="1100">
              <a:solidFill>
                <a:schemeClr val="dk1"/>
              </a:solidFill>
              <a:effectLst/>
              <a:latin typeface="+mn-lt"/>
              <a:ea typeface="+mn-ea"/>
              <a:cs typeface="+mn-cs"/>
            </a:rPr>
            <a:t>14.1</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％相当を基準とし、災害等に備えて</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億円確保することとしている。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en-US" altLang="ja-JP" sz="1300" b="0" i="0" u="none" strike="noStrike" baseline="0">
              <a:solidFill>
                <a:schemeClr val="dk1"/>
              </a:solidFill>
              <a:effectLst/>
              <a:latin typeface="ＭＳ ゴシック" panose="020B0609070205080204" pitchFamily="49" charset="-128"/>
              <a:ea typeface="ＭＳ ゴシック" panose="020B0609070205080204" pitchFamily="49" charset="-128"/>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chemeClr val="dk1"/>
              </a:solidFill>
              <a:latin typeface="+mn-lt"/>
              <a:ea typeface="+mn-ea"/>
              <a:cs typeface="+mn-cs"/>
            </a:rPr>
            <a:t>再算定により交付された普通交付税のうち、臨時財政対策債償還基金費分を積み立てた</a:t>
          </a:r>
          <a:r>
            <a:rPr kumimoji="1" lang="ja-JP" altLang="ja-JP" sz="1100">
              <a:solidFill>
                <a:schemeClr val="dk1"/>
              </a:solidFill>
              <a:effectLst/>
              <a:latin typeface="+mn-lt"/>
              <a:ea typeface="+mn-ea"/>
              <a:cs typeface="+mn-cs"/>
            </a:rPr>
            <a:t>ことによる増。　</a:t>
          </a:r>
          <a:r>
            <a:rPr lang="ja-JP" altLang="en-US" sz="1100" b="0" i="0" u="none" strike="noStrike" baseline="0">
              <a:solidFill>
                <a:schemeClr val="dk1"/>
              </a:solidFill>
              <a:latin typeface="+mn-lt"/>
              <a:ea typeface="+mn-ea"/>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特になし。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E885E45-AE1C-4E2D-8C1B-125A0F25F9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AED6DA3-1E22-47EB-B4A4-5AF1D759E1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09934C7-0337-4C46-AD41-6345EBF09A3E}"/>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C19871E-6E34-4635-8443-9A285E4EBBD0}"/>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474FF5D-64F1-4FAC-B9E1-B5F7F633A61E}"/>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8200219-8AFD-4E15-8922-3A5075D35D3D}"/>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05EADBF-DEA5-4944-9247-360700900802}"/>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B534AEA-1E8E-4E79-8AB6-F711A4DF79A1}"/>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7DB0EA0-8527-4D5C-9D4F-D46ECD2B03AD}"/>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36909AA-7455-4093-BECB-294E5EB14BEC}"/>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3974C5F-A321-4E06-ADF8-E1E2685D4ECF}"/>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FF29683-F61A-4697-AAA5-CEE9D45DCE73}"/>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2903895-1165-416C-B245-B6CE1CA5487A}"/>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E960FAC-5169-4ED4-8D31-13795BA07EC6}"/>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3205AE2-1C0F-4006-A60F-FDC39D271339}"/>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C16F19F-318E-4F01-BD99-618EC9FF4AEC}"/>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東京都東久留米市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A62EC0E-E0A3-4B1A-98AF-78CD7A940C81}"/>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D6F9C4D-2B22-46CF-8C05-60DC59D1C182}"/>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C5AE802-B3CE-4A66-BFF4-F73E7B2DB67E}"/>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D8E1C17-36D0-4582-83DC-083F36BA7582}"/>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89B5088-2A6F-4EBD-9F7B-58E2EEFD301E}"/>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6A62021-4395-44FC-B9D9-A178E06DE063}"/>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116,325
113,475
12.88
51,654,026
51,014,587
438,246
25,155,553
21,536,187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B016A5A-0238-48B6-B1AC-C54794ECDC74}"/>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02E8B09-FD05-4B2B-80A1-A442049960D9}"/>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2DF4ACB-1868-40AD-87E1-8F10E12DB263}"/>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CE495F5-0616-4123-9FC3-E9C922ED248B}"/>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8EB145D-B997-41E2-8188-9FD2438721D8}"/>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BA242F6-6BCA-4F60-B52C-323E7DD84849}"/>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9B3C495-8A18-4D99-AA6D-58D496F62668}"/>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2FC90A1-2492-4526-8940-68DDFF14EA5B}"/>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A2245E4-5F75-4139-8195-B08EE7D3C8ED}"/>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93C27BD-BB52-407A-8CE8-208BDBE0648C}"/>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5EAED44-CA96-4F62-8133-598738F2217D}"/>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3839F51-3602-486A-BE46-98A24888DCFF}"/>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6F8A947-2D1F-4552-8BEB-2FA9EA92A173}"/>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59AB2E0-68AF-427F-9CC4-FB547CD92718}"/>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4EF791C-8DF1-491E-B12F-7679FF1FE594}"/>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DA513EF-3936-4D4F-BB2C-B972C1B3018B}"/>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249DCA1-67C4-4E09-AE60-7FC0114BCAB5}"/>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5FA71B2-9662-484B-A920-1588C711FB21}"/>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CA812A6-2B2E-4637-AE39-3A660E30AD9B}"/>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DE32C00-7069-405E-A875-A5CAECC8B5CE}"/>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FC45C32-EF39-47C8-B97F-113C851DA4B7}"/>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B0A0EDB-1855-4D84-AB63-790B0A7E43E9}"/>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A44E314-271A-4D5E-9CAA-939371D0E4CB}"/>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C07267A-58D8-4290-BACC-AF76164B87F6}"/>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2EBDAA8-2BA7-4031-B65A-88AD6103732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D5143A4-0304-451A-A35D-E4EAD4296C99}"/>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044D462-9F57-4B34-B0A1-02EFBD1E019E}"/>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060AAB7-9C91-43A1-AFF6-924AA7EA4405}"/>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3D9B924-5B47-4689-85AC-F314A424D716}"/>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FB78600-21FD-4DCA-95DD-DF017FB35A1E}"/>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5791057-605E-4F2B-94FA-1C2378528687}"/>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79F781E-5466-4FEE-ADEA-E0524122658F}"/>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1694DFB-D050-4FEA-B3A3-21A715D66276}"/>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8C65E75-210D-425D-9360-A2D0892A2F27}"/>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8DC7107-BFDF-4DC2-80B6-728EA16DD535}"/>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増となっている。本市では人口急増期に整備した公共施設が老朽化してきており、計画的な改修が必要であることから、平成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年度に「公共施設白書」「施設保全計画」、平成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年度に「施設整備プログラム」を策定し、これらに基づき、施設の長寿命化と安全性確保のため、改修工事等を実施していくこととしている。令和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年度には「公共施設等総合管理計画」を改訂しており、公共施設のスリム化を図るための具体的な手順・方針を「未来志向の公共施設の考え方」として取りまとめ、今後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年を見据えた公共施設のあり方について庁内で議論を進めていく。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0AD9541-4231-41E9-9510-0F79E6716ECE}"/>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1B331D1-2C03-4F2F-A11E-8DF3E711C778}"/>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121B3DD-3B8D-48CE-AB19-1A8CB79193AE}"/>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8844F70C-63A0-4FC5-B49E-5B1B8E3DB7A5}"/>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AD2A1F03-8007-40DD-8F1E-E04F2E775EFC}"/>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F60BF97-A764-4142-AD81-B91FCE122171}"/>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F58847F3-17EC-46F9-A93B-25CFFF780FD6}"/>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F531BB91-5A09-4B28-9A3E-83E61FDF4DB1}"/>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B7BAAEED-C81B-4B81-85D2-23B430C2F76E}"/>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6078DC65-2830-45B1-9DA2-412D9BB5FFB8}"/>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97A49DC-A568-4A9C-A79F-A67538979994}"/>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70B6F540-CB22-4018-B7C5-6DBFBB6D9BAD}"/>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C36B2BB8-A009-4F12-9050-7A2C2705F507}"/>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D398FBC-9DE8-40E7-9B4D-BB517AD14F8C}"/>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CCD4FC97-5301-4497-B8BA-0171203119A4}"/>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325C5D29-0339-402B-A3C5-5865E4A67116}"/>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C2C8C579-2599-4A2E-AC5C-938ADE09DC98}"/>
            </a:ext>
          </a:extLst>
        </xdr:cNvPr>
        <xdr:cNvCxnSpPr/>
      </xdr:nvCxnSpPr>
      <xdr:spPr>
        <a:xfrm flipV="1">
          <a:off x="4760595" y="4483735"/>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CBB523E4-55C7-46CE-920B-C76C8B0BE3F5}"/>
            </a:ext>
          </a:extLst>
        </xdr:cNvPr>
        <xdr:cNvSpPr txBox="1"/>
      </xdr:nvSpPr>
      <xdr:spPr>
        <a:xfrm>
          <a:off x="4813300" y="5746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88CE51E6-E1A9-47DB-9398-902E90D1F6E2}"/>
            </a:ext>
          </a:extLst>
        </xdr:cNvPr>
        <xdr:cNvCxnSpPr/>
      </xdr:nvCxnSpPr>
      <xdr:spPr>
        <a:xfrm>
          <a:off x="4673600" y="5743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D2E12AA7-B7D8-4463-A542-9CDCEBD4FB3D}"/>
            </a:ext>
          </a:extLst>
        </xdr:cNvPr>
        <xdr:cNvSpPr txBox="1"/>
      </xdr:nvSpPr>
      <xdr:spPr>
        <a:xfrm>
          <a:off x="4813300" y="425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7FF7CCEB-8342-49D7-ACCC-ED0337045E15}"/>
            </a:ext>
          </a:extLst>
        </xdr:cNvPr>
        <xdr:cNvCxnSpPr/>
      </xdr:nvCxnSpPr>
      <xdr:spPr>
        <a:xfrm>
          <a:off x="4673600" y="4483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80" name="有形固定資産減価償却率平均値テキスト">
          <a:extLst>
            <a:ext uri="{FF2B5EF4-FFF2-40B4-BE49-F238E27FC236}">
              <a16:creationId xmlns:a16="http://schemas.microsoft.com/office/drawing/2014/main" id="{8AE41748-3E6C-4808-860A-E384186A3386}"/>
            </a:ext>
          </a:extLst>
        </xdr:cNvPr>
        <xdr:cNvSpPr txBox="1"/>
      </xdr:nvSpPr>
      <xdr:spPr>
        <a:xfrm>
          <a:off x="4813300" y="4921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9C680C47-EF84-453D-8686-125C30BB9E8D}"/>
            </a:ext>
          </a:extLst>
        </xdr:cNvPr>
        <xdr:cNvSpPr/>
      </xdr:nvSpPr>
      <xdr:spPr>
        <a:xfrm>
          <a:off x="4711700" y="506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6D71F835-B54B-498D-B5AF-71A5DD1BAEF7}"/>
            </a:ext>
          </a:extLst>
        </xdr:cNvPr>
        <xdr:cNvSpPr/>
      </xdr:nvSpPr>
      <xdr:spPr>
        <a:xfrm>
          <a:off x="4000500" y="504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677FA091-4AE4-403A-9F63-6AAC028F2C7A}"/>
            </a:ext>
          </a:extLst>
        </xdr:cNvPr>
        <xdr:cNvSpPr/>
      </xdr:nvSpPr>
      <xdr:spPr>
        <a:xfrm>
          <a:off x="3238500" y="499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8B1C9296-9D75-454B-8E20-6B14A9FC4731}"/>
            </a:ext>
          </a:extLst>
        </xdr:cNvPr>
        <xdr:cNvSpPr/>
      </xdr:nvSpPr>
      <xdr:spPr>
        <a:xfrm>
          <a:off x="2476500" y="496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B9624F44-CC09-49AF-B4B5-D1C1C7BF1E27}"/>
            </a:ext>
          </a:extLst>
        </xdr:cNvPr>
        <xdr:cNvSpPr/>
      </xdr:nvSpPr>
      <xdr:spPr>
        <a:xfrm>
          <a:off x="1714500" y="496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A1B929E-58A6-4DCA-81C6-B9CCEA301453}"/>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93E9450-74BD-406D-9BCA-A88E5A26E979}"/>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AB3AB66-059E-4F52-95C4-89EBAE21A23A}"/>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80D32E0-5754-485B-BFEB-F9EA9E8BBAA2}"/>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00C85A9-1A59-4BE2-88B5-A39E0CD6CC51}"/>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117052</xdr:rowOff>
    </xdr:from>
    <xdr:to>
      <xdr:col>23</xdr:col>
      <xdr:colOff>136525</xdr:colOff>
      <xdr:row>31</xdr:row>
      <xdr:rowOff>47202</xdr:rowOff>
    </xdr:to>
    <xdr:sp macro="" textlink="">
      <xdr:nvSpPr>
        <xdr:cNvPr id="91" name="楕円 90">
          <a:extLst>
            <a:ext uri="{FF2B5EF4-FFF2-40B4-BE49-F238E27FC236}">
              <a16:creationId xmlns:a16="http://schemas.microsoft.com/office/drawing/2014/main" id="{93FACD18-BB01-40B8-811F-47B7CDBF1AFB}"/>
            </a:ext>
          </a:extLst>
        </xdr:cNvPr>
        <xdr:cNvSpPr/>
      </xdr:nvSpPr>
      <xdr:spPr>
        <a:xfrm>
          <a:off x="4711700" y="526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95479</xdr:rowOff>
    </xdr:from>
    <xdr:ext cx="405111" cy="259045"/>
    <xdr:sp macro="" textlink="">
      <xdr:nvSpPr>
        <xdr:cNvPr id="92" name="有形固定資産減価償却率該当値テキスト">
          <a:extLst>
            <a:ext uri="{FF2B5EF4-FFF2-40B4-BE49-F238E27FC236}">
              <a16:creationId xmlns:a16="http://schemas.microsoft.com/office/drawing/2014/main" id="{873827AB-A805-40A4-B067-A1919503DA9D}"/>
            </a:ext>
          </a:extLst>
        </xdr:cNvPr>
        <xdr:cNvSpPr txBox="1"/>
      </xdr:nvSpPr>
      <xdr:spPr>
        <a:xfrm>
          <a:off x="4813300" y="5238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81068</xdr:rowOff>
    </xdr:from>
    <xdr:to>
      <xdr:col>19</xdr:col>
      <xdr:colOff>187325</xdr:colOff>
      <xdr:row>31</xdr:row>
      <xdr:rowOff>11218</xdr:rowOff>
    </xdr:to>
    <xdr:sp macro="" textlink="">
      <xdr:nvSpPr>
        <xdr:cNvPr id="93" name="楕円 92">
          <a:extLst>
            <a:ext uri="{FF2B5EF4-FFF2-40B4-BE49-F238E27FC236}">
              <a16:creationId xmlns:a16="http://schemas.microsoft.com/office/drawing/2014/main" id="{23C09BB7-C1F7-4DCF-A798-623C53408E68}"/>
            </a:ext>
          </a:extLst>
        </xdr:cNvPr>
        <xdr:cNvSpPr/>
      </xdr:nvSpPr>
      <xdr:spPr>
        <a:xfrm>
          <a:off x="4000500" y="522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131868</xdr:rowOff>
    </xdr:from>
    <xdr:to>
      <xdr:col>23</xdr:col>
      <xdr:colOff>85725</xdr:colOff>
      <xdr:row>30</xdr:row>
      <xdr:rowOff>167852</xdr:rowOff>
    </xdr:to>
    <xdr:cxnSp macro="">
      <xdr:nvCxnSpPr>
        <xdr:cNvPr id="94" name="直線コネクタ 93">
          <a:extLst>
            <a:ext uri="{FF2B5EF4-FFF2-40B4-BE49-F238E27FC236}">
              <a16:creationId xmlns:a16="http://schemas.microsoft.com/office/drawing/2014/main" id="{1E962890-DD48-4F10-AA5F-24C8BDCB3ACE}"/>
            </a:ext>
          </a:extLst>
        </xdr:cNvPr>
        <xdr:cNvCxnSpPr/>
      </xdr:nvCxnSpPr>
      <xdr:spPr>
        <a:xfrm>
          <a:off x="4051300" y="5275368"/>
          <a:ext cx="7112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66675</xdr:rowOff>
    </xdr:from>
    <xdr:to>
      <xdr:col>15</xdr:col>
      <xdr:colOff>187325</xdr:colOff>
      <xdr:row>30</xdr:row>
      <xdr:rowOff>168275</xdr:rowOff>
    </xdr:to>
    <xdr:sp macro="" textlink="">
      <xdr:nvSpPr>
        <xdr:cNvPr id="95" name="楕円 94">
          <a:extLst>
            <a:ext uri="{FF2B5EF4-FFF2-40B4-BE49-F238E27FC236}">
              <a16:creationId xmlns:a16="http://schemas.microsoft.com/office/drawing/2014/main" id="{F0ACD346-7EAB-48EE-8E84-F4F09240F802}"/>
            </a:ext>
          </a:extLst>
        </xdr:cNvPr>
        <xdr:cNvSpPr/>
      </xdr:nvSpPr>
      <xdr:spPr>
        <a:xfrm>
          <a:off x="3238500" y="521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117475</xdr:rowOff>
    </xdr:from>
    <xdr:to>
      <xdr:col>19</xdr:col>
      <xdr:colOff>136525</xdr:colOff>
      <xdr:row>30</xdr:row>
      <xdr:rowOff>131868</xdr:rowOff>
    </xdr:to>
    <xdr:cxnSp macro="">
      <xdr:nvCxnSpPr>
        <xdr:cNvPr id="96" name="直線コネクタ 95">
          <a:extLst>
            <a:ext uri="{FF2B5EF4-FFF2-40B4-BE49-F238E27FC236}">
              <a16:creationId xmlns:a16="http://schemas.microsoft.com/office/drawing/2014/main" id="{62633A4A-2659-408E-B55A-DD8DCEC1B22C}"/>
            </a:ext>
          </a:extLst>
        </xdr:cNvPr>
        <xdr:cNvCxnSpPr/>
      </xdr:nvCxnSpPr>
      <xdr:spPr>
        <a:xfrm>
          <a:off x="3289300" y="5260975"/>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52282</xdr:rowOff>
    </xdr:from>
    <xdr:to>
      <xdr:col>11</xdr:col>
      <xdr:colOff>187325</xdr:colOff>
      <xdr:row>30</xdr:row>
      <xdr:rowOff>153882</xdr:rowOff>
    </xdr:to>
    <xdr:sp macro="" textlink="">
      <xdr:nvSpPr>
        <xdr:cNvPr id="97" name="楕円 96">
          <a:extLst>
            <a:ext uri="{FF2B5EF4-FFF2-40B4-BE49-F238E27FC236}">
              <a16:creationId xmlns:a16="http://schemas.microsoft.com/office/drawing/2014/main" id="{3930E13F-5E67-446B-9B31-EB7C5C9DC6A9}"/>
            </a:ext>
          </a:extLst>
        </xdr:cNvPr>
        <xdr:cNvSpPr/>
      </xdr:nvSpPr>
      <xdr:spPr>
        <a:xfrm>
          <a:off x="2476500" y="519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103082</xdr:rowOff>
    </xdr:from>
    <xdr:to>
      <xdr:col>15</xdr:col>
      <xdr:colOff>136525</xdr:colOff>
      <xdr:row>30</xdr:row>
      <xdr:rowOff>117475</xdr:rowOff>
    </xdr:to>
    <xdr:cxnSp macro="">
      <xdr:nvCxnSpPr>
        <xdr:cNvPr id="98" name="直線コネクタ 97">
          <a:extLst>
            <a:ext uri="{FF2B5EF4-FFF2-40B4-BE49-F238E27FC236}">
              <a16:creationId xmlns:a16="http://schemas.microsoft.com/office/drawing/2014/main" id="{905CFD1F-566D-4B9F-876C-4125670E431D}"/>
            </a:ext>
          </a:extLst>
        </xdr:cNvPr>
        <xdr:cNvCxnSpPr/>
      </xdr:nvCxnSpPr>
      <xdr:spPr>
        <a:xfrm>
          <a:off x="2527300" y="5246582"/>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37888</xdr:rowOff>
    </xdr:from>
    <xdr:to>
      <xdr:col>7</xdr:col>
      <xdr:colOff>187325</xdr:colOff>
      <xdr:row>30</xdr:row>
      <xdr:rowOff>139488</xdr:rowOff>
    </xdr:to>
    <xdr:sp macro="" textlink="">
      <xdr:nvSpPr>
        <xdr:cNvPr id="99" name="楕円 98">
          <a:extLst>
            <a:ext uri="{FF2B5EF4-FFF2-40B4-BE49-F238E27FC236}">
              <a16:creationId xmlns:a16="http://schemas.microsoft.com/office/drawing/2014/main" id="{EC40D251-0452-4757-8E66-5C2C9CF9F9C9}"/>
            </a:ext>
          </a:extLst>
        </xdr:cNvPr>
        <xdr:cNvSpPr/>
      </xdr:nvSpPr>
      <xdr:spPr>
        <a:xfrm>
          <a:off x="1714500" y="51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88688</xdr:rowOff>
    </xdr:from>
    <xdr:to>
      <xdr:col>11</xdr:col>
      <xdr:colOff>136525</xdr:colOff>
      <xdr:row>30</xdr:row>
      <xdr:rowOff>103082</xdr:rowOff>
    </xdr:to>
    <xdr:cxnSp macro="">
      <xdr:nvCxnSpPr>
        <xdr:cNvPr id="100" name="直線コネクタ 99">
          <a:extLst>
            <a:ext uri="{FF2B5EF4-FFF2-40B4-BE49-F238E27FC236}">
              <a16:creationId xmlns:a16="http://schemas.microsoft.com/office/drawing/2014/main" id="{733525EB-001D-44FF-945D-3E27F15128FD}"/>
            </a:ext>
          </a:extLst>
        </xdr:cNvPr>
        <xdr:cNvCxnSpPr/>
      </xdr:nvCxnSpPr>
      <xdr:spPr>
        <a:xfrm>
          <a:off x="1765300" y="5232188"/>
          <a:ext cx="7620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101" name="n_1aveValue有形固定資産減価償却率">
          <a:extLst>
            <a:ext uri="{FF2B5EF4-FFF2-40B4-BE49-F238E27FC236}">
              <a16:creationId xmlns:a16="http://schemas.microsoft.com/office/drawing/2014/main" id="{DBFFC2FC-BECB-4CAD-BB43-5E57A954D74D}"/>
            </a:ext>
          </a:extLst>
        </xdr:cNvPr>
        <xdr:cNvSpPr txBox="1"/>
      </xdr:nvSpPr>
      <xdr:spPr>
        <a:xfrm>
          <a:off x="3836044" y="4823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334F8035-1AC2-4824-ABCA-B8F67CEB363A}"/>
            </a:ext>
          </a:extLst>
        </xdr:cNvPr>
        <xdr:cNvSpPr txBox="1"/>
      </xdr:nvSpPr>
      <xdr:spPr>
        <a:xfrm>
          <a:off x="3086744" y="47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aveValue有形固定資産減価償却率">
          <a:extLst>
            <a:ext uri="{FF2B5EF4-FFF2-40B4-BE49-F238E27FC236}">
              <a16:creationId xmlns:a16="http://schemas.microsoft.com/office/drawing/2014/main" id="{4C5C3B59-D57E-47C6-92D6-0124953C00B6}"/>
            </a:ext>
          </a:extLst>
        </xdr:cNvPr>
        <xdr:cNvSpPr txBox="1"/>
      </xdr:nvSpPr>
      <xdr:spPr>
        <a:xfrm>
          <a:off x="2324744" y="4740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104" name="n_4aveValue有形固定資産減価償却率">
          <a:extLst>
            <a:ext uri="{FF2B5EF4-FFF2-40B4-BE49-F238E27FC236}">
              <a16:creationId xmlns:a16="http://schemas.microsoft.com/office/drawing/2014/main" id="{1437D8A5-24D9-4DB0-9288-DE5EF71DFB40}"/>
            </a:ext>
          </a:extLst>
        </xdr:cNvPr>
        <xdr:cNvSpPr txBox="1"/>
      </xdr:nvSpPr>
      <xdr:spPr>
        <a:xfrm>
          <a:off x="1562744" y="473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2345</xdr:rowOff>
    </xdr:from>
    <xdr:ext cx="405111" cy="259045"/>
    <xdr:sp macro="" textlink="">
      <xdr:nvSpPr>
        <xdr:cNvPr id="105" name="n_1mainValue有形固定資産減価償却率">
          <a:extLst>
            <a:ext uri="{FF2B5EF4-FFF2-40B4-BE49-F238E27FC236}">
              <a16:creationId xmlns:a16="http://schemas.microsoft.com/office/drawing/2014/main" id="{4E8352FC-9E44-45C0-A07C-649E37D52AE1}"/>
            </a:ext>
          </a:extLst>
        </xdr:cNvPr>
        <xdr:cNvSpPr txBox="1"/>
      </xdr:nvSpPr>
      <xdr:spPr>
        <a:xfrm>
          <a:off x="3836044" y="531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159402</xdr:rowOff>
    </xdr:from>
    <xdr:ext cx="405111" cy="259045"/>
    <xdr:sp macro="" textlink="">
      <xdr:nvSpPr>
        <xdr:cNvPr id="106" name="n_2mainValue有形固定資産減価償却率">
          <a:extLst>
            <a:ext uri="{FF2B5EF4-FFF2-40B4-BE49-F238E27FC236}">
              <a16:creationId xmlns:a16="http://schemas.microsoft.com/office/drawing/2014/main" id="{2C91AE19-0BD9-4D24-9D7B-525C6ACE8F2E}"/>
            </a:ext>
          </a:extLst>
        </xdr:cNvPr>
        <xdr:cNvSpPr txBox="1"/>
      </xdr:nvSpPr>
      <xdr:spPr>
        <a:xfrm>
          <a:off x="3086744" y="5302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145009</xdr:rowOff>
    </xdr:from>
    <xdr:ext cx="405111" cy="259045"/>
    <xdr:sp macro="" textlink="">
      <xdr:nvSpPr>
        <xdr:cNvPr id="107" name="n_3mainValue有形固定資産減価償却率">
          <a:extLst>
            <a:ext uri="{FF2B5EF4-FFF2-40B4-BE49-F238E27FC236}">
              <a16:creationId xmlns:a16="http://schemas.microsoft.com/office/drawing/2014/main" id="{32CB64D5-9E6F-4DBE-B9CD-4A2230132D8C}"/>
            </a:ext>
          </a:extLst>
        </xdr:cNvPr>
        <xdr:cNvSpPr txBox="1"/>
      </xdr:nvSpPr>
      <xdr:spPr>
        <a:xfrm>
          <a:off x="2324744" y="5288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130615</xdr:rowOff>
    </xdr:from>
    <xdr:ext cx="405111" cy="259045"/>
    <xdr:sp macro="" textlink="">
      <xdr:nvSpPr>
        <xdr:cNvPr id="108" name="n_4mainValue有形固定資産減価償却率">
          <a:extLst>
            <a:ext uri="{FF2B5EF4-FFF2-40B4-BE49-F238E27FC236}">
              <a16:creationId xmlns:a16="http://schemas.microsoft.com/office/drawing/2014/main" id="{54AA6DBC-3A2F-4F63-8F08-399CDF659A59}"/>
            </a:ext>
          </a:extLst>
        </xdr:cNvPr>
        <xdr:cNvSpPr txBox="1"/>
      </xdr:nvSpPr>
      <xdr:spPr>
        <a:xfrm>
          <a:off x="1562744" y="5274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200DFCEB-6790-4841-81C0-A1DED75C40E0}"/>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71D76F7F-5397-470A-8806-5166DD24D598}"/>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FD28B3A-9958-4A88-AB03-353C5983540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6230000A-3A76-459E-B7CA-6D07F0A8762C}"/>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75BCE503-2806-4170-B455-FA4C7FED0B43}"/>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DA83F0AC-E8D0-4FCB-8F76-FB55543D8633}"/>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B779A55E-9636-447B-B2FC-435F0DE3DEDA}"/>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DC98F2E8-B8E0-456E-887E-09B51152C149}"/>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2F557C76-6628-4058-B64A-F80139D4FA8A}"/>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E98E1CF9-DE0E-4F5F-9E62-DCC4F0C48707}"/>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E343696-67ED-4547-BA3A-8E555A7DDCE1}"/>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930AF5D8-E721-47E7-A15D-5988D4EC462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1AF7DB60-B304-4798-B3A6-F725B4849991}"/>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年度は</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410.7</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公債費の減少等で基準財政需要額が減少したものの、</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財政調整基金を取り崩さなかったことにより充当可能財源が増加したことから、前年度と比べ43.3ポイントの減少となった。</a:t>
          </a:r>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E0DBF23D-B2FE-4132-BF6B-250377D2A6D9}"/>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A2B771B-F88C-4D13-B7E4-4F96BB8FA702}"/>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82E9AFAC-A6AF-4A90-8D67-ABD778AE0074}"/>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30B440FA-A6E0-4CFF-A44B-60682CC461E2}"/>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7A577A14-4705-4FF6-A75C-E0A290AA1B68}"/>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CB28DF8F-D786-41CF-A14D-915AD26D9032}"/>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B05E4FBD-CDF7-44C9-938F-A017FC9ED27D}"/>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43F6494B-F03D-4DA3-8053-2439976A4931}"/>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9E5F8476-46B9-4147-8B94-23476711BC6C}"/>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50ABD34A-68F5-4C51-A757-C6E4BDD6F659}"/>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CB87C586-03FE-465D-9962-EA84035D9287}"/>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1F64D459-CDE2-4128-A9D3-F787098A71F5}"/>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65A51AA8-3665-4B50-BF1B-E377C81A65BA}"/>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280CA478-8D38-4A2A-AE1E-4D788A74BC67}"/>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7729D44E-F5AF-4DB8-AE9C-148F618FB879}"/>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1BD50C23-AA7B-40BD-8D53-EEB8479B2BCD}"/>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2BF290F9-4671-483A-BA10-3E80D7203E4D}"/>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C008207E-5DAB-4F73-A472-83214AFD958A}"/>
            </a:ext>
          </a:extLst>
        </xdr:cNvPr>
        <xdr:cNvCxnSpPr/>
      </xdr:nvCxnSpPr>
      <xdr:spPr>
        <a:xfrm flipV="1">
          <a:off x="14793595" y="4489903"/>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BD0B0012-94F2-40DE-BDB5-9C3CBE328856}"/>
            </a:ext>
          </a:extLst>
        </xdr:cNvPr>
        <xdr:cNvSpPr txBox="1"/>
      </xdr:nvSpPr>
      <xdr:spPr>
        <a:xfrm>
          <a:off x="14846300" y="585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EDF13E30-A229-42DC-95E0-375A07E11495}"/>
            </a:ext>
          </a:extLst>
        </xdr:cNvPr>
        <xdr:cNvCxnSpPr/>
      </xdr:nvCxnSpPr>
      <xdr:spPr>
        <a:xfrm>
          <a:off x="14706600" y="5847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C4345E94-28D2-4974-BB5F-228119C67470}"/>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A9918F79-9589-4741-9F2F-910F04D29E62}"/>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4" name="債務償還比率平均値テキスト">
          <a:extLst>
            <a:ext uri="{FF2B5EF4-FFF2-40B4-BE49-F238E27FC236}">
              <a16:creationId xmlns:a16="http://schemas.microsoft.com/office/drawing/2014/main" id="{73385C27-3249-45D4-A1BF-8DCE32AA2584}"/>
            </a:ext>
          </a:extLst>
        </xdr:cNvPr>
        <xdr:cNvSpPr txBox="1"/>
      </xdr:nvSpPr>
      <xdr:spPr>
        <a:xfrm>
          <a:off x="14846300" y="5146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C6C7A0FE-19D4-4C83-A2DB-6340556EF407}"/>
            </a:ext>
          </a:extLst>
        </xdr:cNvPr>
        <xdr:cNvSpPr/>
      </xdr:nvSpPr>
      <xdr:spPr>
        <a:xfrm>
          <a:off x="14744700" y="516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B8774777-99D5-40A2-B5B9-9A1021C39E72}"/>
            </a:ext>
          </a:extLst>
        </xdr:cNvPr>
        <xdr:cNvSpPr/>
      </xdr:nvSpPr>
      <xdr:spPr>
        <a:xfrm>
          <a:off x="14033500" y="515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085C4D24-28DF-478D-A85B-628D2B2C189C}"/>
            </a:ext>
          </a:extLst>
        </xdr:cNvPr>
        <xdr:cNvSpPr/>
      </xdr:nvSpPr>
      <xdr:spPr>
        <a:xfrm>
          <a:off x="13271500" y="51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79909CDA-13AD-4D74-90B9-F28BF399F6D4}"/>
            </a:ext>
          </a:extLst>
        </xdr:cNvPr>
        <xdr:cNvSpPr/>
      </xdr:nvSpPr>
      <xdr:spPr>
        <a:xfrm>
          <a:off x="12509500" y="510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8D7A00DD-A40A-462F-B96C-F5520B2286A5}"/>
            </a:ext>
          </a:extLst>
        </xdr:cNvPr>
        <xdr:cNvSpPr/>
      </xdr:nvSpPr>
      <xdr:spPr>
        <a:xfrm>
          <a:off x="11747500" y="534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2653BB4-CACA-438E-8735-B121902E7D47}"/>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EFC5553-2DA0-41E9-B4DF-F028653CAF05}"/>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CAB747F-CDBA-4A8B-8899-9320DB9BC1FE}"/>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E9162D30-4B68-4DC0-8E5B-4C82989EC9CF}"/>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C7D7101-EEA8-40E7-8E7B-96498D26F054}"/>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100412</xdr:rowOff>
    </xdr:from>
    <xdr:to>
      <xdr:col>76</xdr:col>
      <xdr:colOff>73025</xdr:colOff>
      <xdr:row>30</xdr:row>
      <xdr:rowOff>30562</xdr:rowOff>
    </xdr:to>
    <xdr:sp macro="" textlink="">
      <xdr:nvSpPr>
        <xdr:cNvPr id="155" name="楕円 154">
          <a:extLst>
            <a:ext uri="{FF2B5EF4-FFF2-40B4-BE49-F238E27FC236}">
              <a16:creationId xmlns:a16="http://schemas.microsoft.com/office/drawing/2014/main" id="{5E66ADC8-920B-4BD6-8EBF-7200659CDD8B}"/>
            </a:ext>
          </a:extLst>
        </xdr:cNvPr>
        <xdr:cNvSpPr/>
      </xdr:nvSpPr>
      <xdr:spPr>
        <a:xfrm>
          <a:off x="14744700" y="507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123289</xdr:rowOff>
    </xdr:from>
    <xdr:ext cx="469744" cy="259045"/>
    <xdr:sp macro="" textlink="">
      <xdr:nvSpPr>
        <xdr:cNvPr id="156" name="債務償還比率該当値テキスト">
          <a:extLst>
            <a:ext uri="{FF2B5EF4-FFF2-40B4-BE49-F238E27FC236}">
              <a16:creationId xmlns:a16="http://schemas.microsoft.com/office/drawing/2014/main" id="{617EFEF9-DF4C-4A5B-81B4-C6654E5490B6}"/>
            </a:ext>
          </a:extLst>
        </xdr:cNvPr>
        <xdr:cNvSpPr txBox="1"/>
      </xdr:nvSpPr>
      <xdr:spPr>
        <a:xfrm>
          <a:off x="14846300" y="492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167186</xdr:rowOff>
    </xdr:from>
    <xdr:to>
      <xdr:col>72</xdr:col>
      <xdr:colOff>123825</xdr:colOff>
      <xdr:row>30</xdr:row>
      <xdr:rowOff>97336</xdr:rowOff>
    </xdr:to>
    <xdr:sp macro="" textlink="">
      <xdr:nvSpPr>
        <xdr:cNvPr id="157" name="楕円 156">
          <a:extLst>
            <a:ext uri="{FF2B5EF4-FFF2-40B4-BE49-F238E27FC236}">
              <a16:creationId xmlns:a16="http://schemas.microsoft.com/office/drawing/2014/main" id="{FE4D2075-9567-4681-B255-0C293B54E765}"/>
            </a:ext>
          </a:extLst>
        </xdr:cNvPr>
        <xdr:cNvSpPr/>
      </xdr:nvSpPr>
      <xdr:spPr>
        <a:xfrm>
          <a:off x="14033500" y="513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151212</xdr:rowOff>
    </xdr:from>
    <xdr:to>
      <xdr:col>76</xdr:col>
      <xdr:colOff>22225</xdr:colOff>
      <xdr:row>30</xdr:row>
      <xdr:rowOff>46536</xdr:rowOff>
    </xdr:to>
    <xdr:cxnSp macro="">
      <xdr:nvCxnSpPr>
        <xdr:cNvPr id="158" name="直線コネクタ 157">
          <a:extLst>
            <a:ext uri="{FF2B5EF4-FFF2-40B4-BE49-F238E27FC236}">
              <a16:creationId xmlns:a16="http://schemas.microsoft.com/office/drawing/2014/main" id="{69DC6BFA-4FA9-4513-8AC9-29859AE536BF}"/>
            </a:ext>
          </a:extLst>
        </xdr:cNvPr>
        <xdr:cNvCxnSpPr/>
      </xdr:nvCxnSpPr>
      <xdr:spPr>
        <a:xfrm flipV="1">
          <a:off x="14084300" y="5123262"/>
          <a:ext cx="711200" cy="6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152845</xdr:rowOff>
    </xdr:from>
    <xdr:to>
      <xdr:col>68</xdr:col>
      <xdr:colOff>123825</xdr:colOff>
      <xdr:row>30</xdr:row>
      <xdr:rowOff>82995</xdr:rowOff>
    </xdr:to>
    <xdr:sp macro="" textlink="">
      <xdr:nvSpPr>
        <xdr:cNvPr id="159" name="楕円 158">
          <a:extLst>
            <a:ext uri="{FF2B5EF4-FFF2-40B4-BE49-F238E27FC236}">
              <a16:creationId xmlns:a16="http://schemas.microsoft.com/office/drawing/2014/main" id="{E2B33337-05CA-4901-BDBF-B245E67CB61E}"/>
            </a:ext>
          </a:extLst>
        </xdr:cNvPr>
        <xdr:cNvSpPr/>
      </xdr:nvSpPr>
      <xdr:spPr>
        <a:xfrm>
          <a:off x="13271500" y="512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32195</xdr:rowOff>
    </xdr:from>
    <xdr:to>
      <xdr:col>72</xdr:col>
      <xdr:colOff>73025</xdr:colOff>
      <xdr:row>30</xdr:row>
      <xdr:rowOff>46536</xdr:rowOff>
    </xdr:to>
    <xdr:cxnSp macro="">
      <xdr:nvCxnSpPr>
        <xdr:cNvPr id="160" name="直線コネクタ 159">
          <a:extLst>
            <a:ext uri="{FF2B5EF4-FFF2-40B4-BE49-F238E27FC236}">
              <a16:creationId xmlns:a16="http://schemas.microsoft.com/office/drawing/2014/main" id="{AAAB24B9-0276-4DB0-A07D-6C34693E5519}"/>
            </a:ext>
          </a:extLst>
        </xdr:cNvPr>
        <xdr:cNvCxnSpPr/>
      </xdr:nvCxnSpPr>
      <xdr:spPr>
        <a:xfrm>
          <a:off x="13322300" y="5175695"/>
          <a:ext cx="762000" cy="1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82677</xdr:rowOff>
    </xdr:from>
    <xdr:to>
      <xdr:col>64</xdr:col>
      <xdr:colOff>123825</xdr:colOff>
      <xdr:row>30</xdr:row>
      <xdr:rowOff>12827</xdr:rowOff>
    </xdr:to>
    <xdr:sp macro="" textlink="">
      <xdr:nvSpPr>
        <xdr:cNvPr id="161" name="楕円 160">
          <a:extLst>
            <a:ext uri="{FF2B5EF4-FFF2-40B4-BE49-F238E27FC236}">
              <a16:creationId xmlns:a16="http://schemas.microsoft.com/office/drawing/2014/main" id="{ABD378A3-41FC-4528-9095-5D37D6C7005D}"/>
            </a:ext>
          </a:extLst>
        </xdr:cNvPr>
        <xdr:cNvSpPr/>
      </xdr:nvSpPr>
      <xdr:spPr>
        <a:xfrm>
          <a:off x="12509500" y="505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133477</xdr:rowOff>
    </xdr:from>
    <xdr:to>
      <xdr:col>68</xdr:col>
      <xdr:colOff>73025</xdr:colOff>
      <xdr:row>30</xdr:row>
      <xdr:rowOff>32195</xdr:rowOff>
    </xdr:to>
    <xdr:cxnSp macro="">
      <xdr:nvCxnSpPr>
        <xdr:cNvPr id="162" name="直線コネクタ 161">
          <a:extLst>
            <a:ext uri="{FF2B5EF4-FFF2-40B4-BE49-F238E27FC236}">
              <a16:creationId xmlns:a16="http://schemas.microsoft.com/office/drawing/2014/main" id="{64C5AFAD-01FB-40AE-BA05-3741C7116527}"/>
            </a:ext>
          </a:extLst>
        </xdr:cNvPr>
        <xdr:cNvCxnSpPr/>
      </xdr:nvCxnSpPr>
      <xdr:spPr>
        <a:xfrm>
          <a:off x="12560300" y="5105527"/>
          <a:ext cx="762000" cy="7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45584</xdr:rowOff>
    </xdr:from>
    <xdr:to>
      <xdr:col>60</xdr:col>
      <xdr:colOff>123825</xdr:colOff>
      <xdr:row>31</xdr:row>
      <xdr:rowOff>147184</xdr:rowOff>
    </xdr:to>
    <xdr:sp macro="" textlink="">
      <xdr:nvSpPr>
        <xdr:cNvPr id="163" name="楕円 162">
          <a:extLst>
            <a:ext uri="{FF2B5EF4-FFF2-40B4-BE49-F238E27FC236}">
              <a16:creationId xmlns:a16="http://schemas.microsoft.com/office/drawing/2014/main" id="{513C4881-89BA-42B8-8979-23552AAFED5E}"/>
            </a:ext>
          </a:extLst>
        </xdr:cNvPr>
        <xdr:cNvSpPr/>
      </xdr:nvSpPr>
      <xdr:spPr>
        <a:xfrm>
          <a:off x="11747500" y="536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133477</xdr:rowOff>
    </xdr:from>
    <xdr:to>
      <xdr:col>64</xdr:col>
      <xdr:colOff>73025</xdr:colOff>
      <xdr:row>31</xdr:row>
      <xdr:rowOff>96384</xdr:rowOff>
    </xdr:to>
    <xdr:cxnSp macro="">
      <xdr:nvCxnSpPr>
        <xdr:cNvPr id="164" name="直線コネクタ 163">
          <a:extLst>
            <a:ext uri="{FF2B5EF4-FFF2-40B4-BE49-F238E27FC236}">
              <a16:creationId xmlns:a16="http://schemas.microsoft.com/office/drawing/2014/main" id="{E4FE27AE-2772-4C10-923B-D6AA1BA8EE28}"/>
            </a:ext>
          </a:extLst>
        </xdr:cNvPr>
        <xdr:cNvCxnSpPr/>
      </xdr:nvCxnSpPr>
      <xdr:spPr>
        <a:xfrm flipV="1">
          <a:off x="11798300" y="5105527"/>
          <a:ext cx="762000" cy="305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CD20455C-1DC0-43DC-BB0D-AD4F859B0C31}"/>
            </a:ext>
          </a:extLst>
        </xdr:cNvPr>
        <xdr:cNvSpPr txBox="1"/>
      </xdr:nvSpPr>
      <xdr:spPr>
        <a:xfrm>
          <a:off x="13836727" y="525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788A7E79-4E89-474E-917D-2506BC6D61CF}"/>
            </a:ext>
          </a:extLst>
        </xdr:cNvPr>
        <xdr:cNvSpPr txBox="1"/>
      </xdr:nvSpPr>
      <xdr:spPr>
        <a:xfrm>
          <a:off x="13087427" y="524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DDD2F242-C919-4BF1-A0BA-4557EAB6F00C}"/>
            </a:ext>
          </a:extLst>
        </xdr:cNvPr>
        <xdr:cNvSpPr txBox="1"/>
      </xdr:nvSpPr>
      <xdr:spPr>
        <a:xfrm>
          <a:off x="12325427" y="519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68" name="n_4aveValue債務償還比率">
          <a:extLst>
            <a:ext uri="{FF2B5EF4-FFF2-40B4-BE49-F238E27FC236}">
              <a16:creationId xmlns:a16="http://schemas.microsoft.com/office/drawing/2014/main" id="{601A2281-FB58-418E-8DAB-BF54625225B3}"/>
            </a:ext>
          </a:extLst>
        </xdr:cNvPr>
        <xdr:cNvSpPr txBox="1"/>
      </xdr:nvSpPr>
      <xdr:spPr>
        <a:xfrm>
          <a:off x="11563427" y="5118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113863</xdr:rowOff>
    </xdr:from>
    <xdr:ext cx="469744" cy="259045"/>
    <xdr:sp macro="" textlink="">
      <xdr:nvSpPr>
        <xdr:cNvPr id="169" name="n_1mainValue債務償還比率">
          <a:extLst>
            <a:ext uri="{FF2B5EF4-FFF2-40B4-BE49-F238E27FC236}">
              <a16:creationId xmlns:a16="http://schemas.microsoft.com/office/drawing/2014/main" id="{941D56B2-35D0-49B5-BB87-FE48DEC131FA}"/>
            </a:ext>
          </a:extLst>
        </xdr:cNvPr>
        <xdr:cNvSpPr txBox="1"/>
      </xdr:nvSpPr>
      <xdr:spPr>
        <a:xfrm>
          <a:off x="13836727" y="491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99522</xdr:rowOff>
    </xdr:from>
    <xdr:ext cx="469744" cy="259045"/>
    <xdr:sp macro="" textlink="">
      <xdr:nvSpPr>
        <xdr:cNvPr id="170" name="n_2mainValue債務償還比率">
          <a:extLst>
            <a:ext uri="{FF2B5EF4-FFF2-40B4-BE49-F238E27FC236}">
              <a16:creationId xmlns:a16="http://schemas.microsoft.com/office/drawing/2014/main" id="{FD484473-7BBD-4787-9C2A-33FCF7CB5B5C}"/>
            </a:ext>
          </a:extLst>
        </xdr:cNvPr>
        <xdr:cNvSpPr txBox="1"/>
      </xdr:nvSpPr>
      <xdr:spPr>
        <a:xfrm>
          <a:off x="13087427" y="490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29354</xdr:rowOff>
    </xdr:from>
    <xdr:ext cx="469744" cy="259045"/>
    <xdr:sp macro="" textlink="">
      <xdr:nvSpPr>
        <xdr:cNvPr id="171" name="n_3mainValue債務償還比率">
          <a:extLst>
            <a:ext uri="{FF2B5EF4-FFF2-40B4-BE49-F238E27FC236}">
              <a16:creationId xmlns:a16="http://schemas.microsoft.com/office/drawing/2014/main" id="{7509CF02-F128-4017-99D9-2DFD76E585A7}"/>
            </a:ext>
          </a:extLst>
        </xdr:cNvPr>
        <xdr:cNvSpPr txBox="1"/>
      </xdr:nvSpPr>
      <xdr:spPr>
        <a:xfrm>
          <a:off x="12325427" y="4829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138311</xdr:rowOff>
    </xdr:from>
    <xdr:ext cx="469744" cy="259045"/>
    <xdr:sp macro="" textlink="">
      <xdr:nvSpPr>
        <xdr:cNvPr id="172" name="n_4mainValue債務償還比率">
          <a:extLst>
            <a:ext uri="{FF2B5EF4-FFF2-40B4-BE49-F238E27FC236}">
              <a16:creationId xmlns:a16="http://schemas.microsoft.com/office/drawing/2014/main" id="{0E7BC971-DF6C-4FBD-B9BD-6DAE20FEBCA9}"/>
            </a:ext>
          </a:extLst>
        </xdr:cNvPr>
        <xdr:cNvSpPr txBox="1"/>
      </xdr:nvSpPr>
      <xdr:spPr>
        <a:xfrm>
          <a:off x="11563427" y="545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DEA368CB-730B-4D68-B51B-3870AF8D4E72}"/>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2F4CB80B-FC69-4C63-AC44-854834475530}"/>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72705B9F-B71B-45DD-B386-067C4F9BD77E}"/>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1BC16CCC-1426-49BB-BC0E-E3878D8C6654}"/>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D01309BD-0B44-4222-B4CF-8E696EC3EE98}"/>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B6FBB6AB-C9E0-4AF9-B866-3872B6D5FF1E}"/>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A4506BB-9EEE-4505-A697-AB84EC99DEF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6D7D000-6471-4184-8FE1-548C057588F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62AAB6B-A855-4C6E-BCBD-63C7575A8FA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1169AAB-72C2-447F-A068-C1D3EC2479A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東京都東久留米市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F90EE6A-1F5B-49B1-87F2-13510BE1A12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3418D92-6E3D-4F4C-BE0C-34598EDF626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2E56421-070F-4B09-A7E2-EFF7587AABB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31A3BBF-FFDC-4AB2-88CC-9802780433E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FAEFD15-30BD-48DC-B2AB-05BA75A28F1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A9FC18A-1302-4334-A4F6-C197DEE29AC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116,325
113,475
12.88
51,654,026
51,014,587
438,246
25,155,553
21,536,187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0997D1B-F46C-4BD0-9776-3CB4D921F85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D4BB61-20CC-4548-9E22-D9FAA2338C2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F4AB6EA-DD89-492C-B56F-7A9D6335B75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57F7B4D-E4CB-4952-8C88-EA36CAECAD7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39C521-43E4-4821-9EE9-E711B0A3044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7BE4856-D707-4CA5-87F0-649610A2B80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34F1EAE-78A2-4FCF-9CB3-9D4BFAA5F92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7D703CE-9B8E-4274-B81D-44C399034F5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AC4D6FB-5BAC-45A6-9DDB-1DBE7F33431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834CCCC-BE3E-4B2B-A4B0-0DAE01ED002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3C2586-7E7A-4E54-9926-39B7BFF3405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BC06D06-6F7F-4BA7-B114-9C3CB87AFE0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CC73CB7-6195-4061-AE9D-6ADBF31B78A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755B9EB-834D-464D-9CB3-FF3E64B1B26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866DD69-5186-4AAE-AFCB-789522CB5AF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F4FD121-F8BC-4502-8C3F-960C6FF5C38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99CDC8-0444-4F85-9086-63E80C710BE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C1B3360-49B2-42AA-9481-41CCAC3033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B47230E-B7D7-49F7-BEE7-B5425AB318E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3E22AE1-7152-40FD-9AE8-879C1E9E23A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C2399C1-4AEF-40C5-BACA-6B651FD284D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88E8BED-08FC-4450-97BE-3DF4D121309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26DFDA1-68BD-4B2D-AD00-1902CC97ED1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20FA5EF-1595-4337-ACA1-A4D00774EB3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B1A0C64-B7C2-49F2-88C0-5ECFFD4F40E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583EC40-DB91-46AF-A61A-B34C1B81A89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62392AD-28B1-4BA3-8D9B-B048384CD6B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64C5EF9-96D7-4D40-AE4D-6DD4EEEB8D9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46E7F50-643F-4729-B4C5-885D6656866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ABE951D-1DF2-4D42-833A-F6A3E0A5241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9233EF7-DE60-497A-9462-EB889520AD8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A4916ED-56EB-41E4-9B0D-A4443D6D72F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B717DFC-E212-4CC6-A18C-607C94F81F2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2FBABB1-DC5A-4F85-9264-8758763102F3}"/>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506D82B-6BBF-4407-89FA-3C134FAAC1CC}"/>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DD54A8F-5C5B-4CED-BD71-04B08109E9FC}"/>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2A76C81-DB8C-4D0C-9A49-F1706CE6FCB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0C25B43-65C8-4B01-A68A-AFD7303D003E}"/>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47BA38A-7895-4068-B5F7-F299F7DA252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874E5D7-2765-4CCE-B275-CA0B8D1C057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35F1DD3-03BF-4171-B0B4-565E9E30894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5D369A0-4DAA-4276-8856-2A5AB9DB69EF}"/>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6A84853-1437-4C28-A858-BF69360C19F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D696AC8D-FD68-451D-8E60-86E97B6A6039}"/>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4EBF2081-2538-4F9B-988D-DD5131E047F9}"/>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91D13D7E-5B94-4C22-BD0E-930FA6ACBDB5}"/>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39002D81-1785-4828-89BB-2F1A3EEB9714}"/>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2CBA253D-5D27-4965-8AF4-99E2E763C635}"/>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0463F890-2FC4-4A54-B92A-CDA8592EED0C}"/>
            </a:ext>
          </a:extLst>
        </xdr:cNvPr>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4526E7F4-963B-4F16-A895-36B48986AD84}"/>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49FCD07B-241B-4144-952C-0ECE6D3B7698}"/>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0D65EA08-CE94-41B3-A156-0686C9191079}"/>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2FA70D12-C1D1-49E5-A007-7FD85C45BFB2}"/>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EA1998C7-44B3-4D6F-B4C3-FACB73621D8D}"/>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09A8C60-4234-4744-A9FA-86689D01E00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9618857-01D4-4BC3-926B-3D32F68E8AD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45653CB-DABD-4F12-BA73-BCF295662A4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44E78F2-6238-4019-B657-D65B9140580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F9C7DF8-A6EE-4DC2-8D5D-C10A9897D57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48260</xdr:rowOff>
    </xdr:from>
    <xdr:to>
      <xdr:col>24</xdr:col>
      <xdr:colOff>114300</xdr:colOff>
      <xdr:row>39</xdr:row>
      <xdr:rowOff>149860</xdr:rowOff>
    </xdr:to>
    <xdr:sp macro="" textlink="">
      <xdr:nvSpPr>
        <xdr:cNvPr id="71" name="楕円 70">
          <a:extLst>
            <a:ext uri="{FF2B5EF4-FFF2-40B4-BE49-F238E27FC236}">
              <a16:creationId xmlns:a16="http://schemas.microsoft.com/office/drawing/2014/main" id="{7AD73AD0-D71E-4747-A954-2DE4D9F78240}"/>
            </a:ext>
          </a:extLst>
        </xdr:cNvPr>
        <xdr:cNvSpPr/>
      </xdr:nvSpPr>
      <xdr:spPr>
        <a:xfrm>
          <a:off x="4584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26687</xdr:rowOff>
    </xdr:from>
    <xdr:ext cx="405111" cy="259045"/>
    <xdr:sp macro="" textlink="">
      <xdr:nvSpPr>
        <xdr:cNvPr id="72" name="【道路】&#10;有形固定資産減価償却率該当値テキスト">
          <a:extLst>
            <a:ext uri="{FF2B5EF4-FFF2-40B4-BE49-F238E27FC236}">
              <a16:creationId xmlns:a16="http://schemas.microsoft.com/office/drawing/2014/main" id="{475DA25F-6E44-459E-9FAA-57D65B3A9481}"/>
            </a:ext>
          </a:extLst>
        </xdr:cNvPr>
        <xdr:cNvSpPr txBox="1"/>
      </xdr:nvSpPr>
      <xdr:spPr>
        <a:xfrm>
          <a:off x="4673600"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34544</xdr:rowOff>
    </xdr:from>
    <xdr:to>
      <xdr:col>20</xdr:col>
      <xdr:colOff>38100</xdr:colOff>
      <xdr:row>39</xdr:row>
      <xdr:rowOff>136144</xdr:rowOff>
    </xdr:to>
    <xdr:sp macro="" textlink="">
      <xdr:nvSpPr>
        <xdr:cNvPr id="73" name="楕円 72">
          <a:extLst>
            <a:ext uri="{FF2B5EF4-FFF2-40B4-BE49-F238E27FC236}">
              <a16:creationId xmlns:a16="http://schemas.microsoft.com/office/drawing/2014/main" id="{20971CCA-677E-43F0-A039-8BBF4BFF109E}"/>
            </a:ext>
          </a:extLst>
        </xdr:cNvPr>
        <xdr:cNvSpPr/>
      </xdr:nvSpPr>
      <xdr:spPr>
        <a:xfrm>
          <a:off x="3746500" y="672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85344</xdr:rowOff>
    </xdr:from>
    <xdr:to>
      <xdr:col>24</xdr:col>
      <xdr:colOff>63500</xdr:colOff>
      <xdr:row>39</xdr:row>
      <xdr:rowOff>99060</xdr:rowOff>
    </xdr:to>
    <xdr:cxnSp macro="">
      <xdr:nvCxnSpPr>
        <xdr:cNvPr id="74" name="直線コネクタ 73">
          <a:extLst>
            <a:ext uri="{FF2B5EF4-FFF2-40B4-BE49-F238E27FC236}">
              <a16:creationId xmlns:a16="http://schemas.microsoft.com/office/drawing/2014/main" id="{ED2E5AEB-D1AC-425F-B019-9498CF0B7270}"/>
            </a:ext>
          </a:extLst>
        </xdr:cNvPr>
        <xdr:cNvCxnSpPr/>
      </xdr:nvCxnSpPr>
      <xdr:spPr>
        <a:xfrm>
          <a:off x="3797300" y="677189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29972</xdr:rowOff>
    </xdr:from>
    <xdr:to>
      <xdr:col>15</xdr:col>
      <xdr:colOff>101600</xdr:colOff>
      <xdr:row>39</xdr:row>
      <xdr:rowOff>131572</xdr:rowOff>
    </xdr:to>
    <xdr:sp macro="" textlink="">
      <xdr:nvSpPr>
        <xdr:cNvPr id="75" name="楕円 74">
          <a:extLst>
            <a:ext uri="{FF2B5EF4-FFF2-40B4-BE49-F238E27FC236}">
              <a16:creationId xmlns:a16="http://schemas.microsoft.com/office/drawing/2014/main" id="{6BEDE4B5-3A1D-41BF-82DB-6FFD8812AC45}"/>
            </a:ext>
          </a:extLst>
        </xdr:cNvPr>
        <xdr:cNvSpPr/>
      </xdr:nvSpPr>
      <xdr:spPr>
        <a:xfrm>
          <a:off x="2857500" y="671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80772</xdr:rowOff>
    </xdr:from>
    <xdr:to>
      <xdr:col>19</xdr:col>
      <xdr:colOff>177800</xdr:colOff>
      <xdr:row>39</xdr:row>
      <xdr:rowOff>85344</xdr:rowOff>
    </xdr:to>
    <xdr:cxnSp macro="">
      <xdr:nvCxnSpPr>
        <xdr:cNvPr id="76" name="直線コネクタ 75">
          <a:extLst>
            <a:ext uri="{FF2B5EF4-FFF2-40B4-BE49-F238E27FC236}">
              <a16:creationId xmlns:a16="http://schemas.microsoft.com/office/drawing/2014/main" id="{A5107C13-9FF8-4A28-AA2E-FB12BA7FBF7C}"/>
            </a:ext>
          </a:extLst>
        </xdr:cNvPr>
        <xdr:cNvCxnSpPr/>
      </xdr:nvCxnSpPr>
      <xdr:spPr>
        <a:xfrm>
          <a:off x="2908300" y="676732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36830</xdr:rowOff>
    </xdr:from>
    <xdr:to>
      <xdr:col>10</xdr:col>
      <xdr:colOff>165100</xdr:colOff>
      <xdr:row>39</xdr:row>
      <xdr:rowOff>138430</xdr:rowOff>
    </xdr:to>
    <xdr:sp macro="" textlink="">
      <xdr:nvSpPr>
        <xdr:cNvPr id="77" name="楕円 76">
          <a:extLst>
            <a:ext uri="{FF2B5EF4-FFF2-40B4-BE49-F238E27FC236}">
              <a16:creationId xmlns:a16="http://schemas.microsoft.com/office/drawing/2014/main" id="{370C1A19-9AF6-454E-A6BF-AE9649212B0D}"/>
            </a:ext>
          </a:extLst>
        </xdr:cNvPr>
        <xdr:cNvSpPr/>
      </xdr:nvSpPr>
      <xdr:spPr>
        <a:xfrm>
          <a:off x="1968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80772</xdr:rowOff>
    </xdr:from>
    <xdr:to>
      <xdr:col>15</xdr:col>
      <xdr:colOff>50800</xdr:colOff>
      <xdr:row>39</xdr:row>
      <xdr:rowOff>87630</xdr:rowOff>
    </xdr:to>
    <xdr:cxnSp macro="">
      <xdr:nvCxnSpPr>
        <xdr:cNvPr id="78" name="直線コネクタ 77">
          <a:extLst>
            <a:ext uri="{FF2B5EF4-FFF2-40B4-BE49-F238E27FC236}">
              <a16:creationId xmlns:a16="http://schemas.microsoft.com/office/drawing/2014/main" id="{7BB6D4BF-6CF5-4624-80B1-55F19AC68D35}"/>
            </a:ext>
          </a:extLst>
        </xdr:cNvPr>
        <xdr:cNvCxnSpPr/>
      </xdr:nvCxnSpPr>
      <xdr:spPr>
        <a:xfrm flipV="1">
          <a:off x="2019300" y="676732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64262</xdr:rowOff>
    </xdr:from>
    <xdr:to>
      <xdr:col>6</xdr:col>
      <xdr:colOff>38100</xdr:colOff>
      <xdr:row>39</xdr:row>
      <xdr:rowOff>165862</xdr:rowOff>
    </xdr:to>
    <xdr:sp macro="" textlink="">
      <xdr:nvSpPr>
        <xdr:cNvPr id="79" name="楕円 78">
          <a:extLst>
            <a:ext uri="{FF2B5EF4-FFF2-40B4-BE49-F238E27FC236}">
              <a16:creationId xmlns:a16="http://schemas.microsoft.com/office/drawing/2014/main" id="{38728D91-3800-4EB4-AB4A-16F3ACE234FE}"/>
            </a:ext>
          </a:extLst>
        </xdr:cNvPr>
        <xdr:cNvSpPr/>
      </xdr:nvSpPr>
      <xdr:spPr>
        <a:xfrm>
          <a:off x="10795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87630</xdr:rowOff>
    </xdr:from>
    <xdr:to>
      <xdr:col>10</xdr:col>
      <xdr:colOff>114300</xdr:colOff>
      <xdr:row>39</xdr:row>
      <xdr:rowOff>115062</xdr:rowOff>
    </xdr:to>
    <xdr:cxnSp macro="">
      <xdr:nvCxnSpPr>
        <xdr:cNvPr id="80" name="直線コネクタ 79">
          <a:extLst>
            <a:ext uri="{FF2B5EF4-FFF2-40B4-BE49-F238E27FC236}">
              <a16:creationId xmlns:a16="http://schemas.microsoft.com/office/drawing/2014/main" id="{325F8FEC-8A16-426E-BEF7-8849A9AB05CE}"/>
            </a:ext>
          </a:extLst>
        </xdr:cNvPr>
        <xdr:cNvCxnSpPr/>
      </xdr:nvCxnSpPr>
      <xdr:spPr>
        <a:xfrm flipV="1">
          <a:off x="1130300" y="67741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3007A647-9A8A-418B-A0D5-A8D916D1AC7A}"/>
            </a:ext>
          </a:extLst>
        </xdr:cNvPr>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33835722-12D7-4562-BE64-87065BC94FB3}"/>
            </a:ext>
          </a:extLst>
        </xdr:cNvPr>
        <xdr:cNvSpPr txBox="1"/>
      </xdr:nvSpPr>
      <xdr:spPr>
        <a:xfrm>
          <a:off x="27057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714A8FAE-4EF5-4C7F-8126-787DE27722F2}"/>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E3F35572-0746-486C-9C5D-6547D74AC5EB}"/>
            </a:ext>
          </a:extLst>
        </xdr:cNvPr>
        <xdr:cNvSpPr txBox="1"/>
      </xdr:nvSpPr>
      <xdr:spPr>
        <a:xfrm>
          <a:off x="927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127271</xdr:rowOff>
    </xdr:from>
    <xdr:ext cx="405111" cy="259045"/>
    <xdr:sp macro="" textlink="">
      <xdr:nvSpPr>
        <xdr:cNvPr id="85" name="n_1mainValue【道路】&#10;有形固定資産減価償却率">
          <a:extLst>
            <a:ext uri="{FF2B5EF4-FFF2-40B4-BE49-F238E27FC236}">
              <a16:creationId xmlns:a16="http://schemas.microsoft.com/office/drawing/2014/main" id="{65EDBC40-5569-4E30-A092-A8588988780F}"/>
            </a:ext>
          </a:extLst>
        </xdr:cNvPr>
        <xdr:cNvSpPr txBox="1"/>
      </xdr:nvSpPr>
      <xdr:spPr>
        <a:xfrm>
          <a:off x="3582044" y="681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122699</xdr:rowOff>
    </xdr:from>
    <xdr:ext cx="405111" cy="259045"/>
    <xdr:sp macro="" textlink="">
      <xdr:nvSpPr>
        <xdr:cNvPr id="86" name="n_2mainValue【道路】&#10;有形固定資産減価償却率">
          <a:extLst>
            <a:ext uri="{FF2B5EF4-FFF2-40B4-BE49-F238E27FC236}">
              <a16:creationId xmlns:a16="http://schemas.microsoft.com/office/drawing/2014/main" id="{0A9C5CF4-9058-4640-96D4-E29683132F14}"/>
            </a:ext>
          </a:extLst>
        </xdr:cNvPr>
        <xdr:cNvSpPr txBox="1"/>
      </xdr:nvSpPr>
      <xdr:spPr>
        <a:xfrm>
          <a:off x="2705744" y="680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129557</xdr:rowOff>
    </xdr:from>
    <xdr:ext cx="405111" cy="259045"/>
    <xdr:sp macro="" textlink="">
      <xdr:nvSpPr>
        <xdr:cNvPr id="87" name="n_3mainValue【道路】&#10;有形固定資産減価償却率">
          <a:extLst>
            <a:ext uri="{FF2B5EF4-FFF2-40B4-BE49-F238E27FC236}">
              <a16:creationId xmlns:a16="http://schemas.microsoft.com/office/drawing/2014/main" id="{4333C6D1-F3AE-4112-9C88-27F5B093429D}"/>
            </a:ext>
          </a:extLst>
        </xdr:cNvPr>
        <xdr:cNvSpPr txBox="1"/>
      </xdr:nvSpPr>
      <xdr:spPr>
        <a:xfrm>
          <a:off x="1816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156989</xdr:rowOff>
    </xdr:from>
    <xdr:ext cx="405111" cy="259045"/>
    <xdr:sp macro="" textlink="">
      <xdr:nvSpPr>
        <xdr:cNvPr id="88" name="n_4mainValue【道路】&#10;有形固定資産減価償却率">
          <a:extLst>
            <a:ext uri="{FF2B5EF4-FFF2-40B4-BE49-F238E27FC236}">
              <a16:creationId xmlns:a16="http://schemas.microsoft.com/office/drawing/2014/main" id="{62EEC005-B0AC-48E4-AC6A-B2D00F23FF87}"/>
            </a:ext>
          </a:extLst>
        </xdr:cNvPr>
        <xdr:cNvSpPr txBox="1"/>
      </xdr:nvSpPr>
      <xdr:spPr>
        <a:xfrm>
          <a:off x="927744" y="684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7548159-308E-4D64-B35C-C54297AD7FC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5C64AB5-139F-42E5-8893-B89CD44DD67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4DF8D18-6435-496B-9E16-7368588C3BE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A5182FB-8A6F-406B-8C66-B99EEA72EB8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7016F73-05A8-4478-9974-3B52CB6C715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C93603C-59A9-4D97-BF9E-06AC19DAD9D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9057B81-0414-495F-B726-E034D7AE9E5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47D899D-CB4C-4944-ADFB-983A41EBA9D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CC16936-0FD1-41B1-9ED5-1BA4332DFEE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B3D421D-01ED-4D9D-BF04-97B2FA333E0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FE63B7E-E57D-4235-9AA1-06AA7E1AC02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11966B8-2637-4AE3-8A96-272062A31F7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5076AC1D-E890-4D6A-A82D-10634574507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6143CDD7-701E-4A82-919C-699C233820F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C1C1100-E5AE-406A-805D-B6C677DCDE8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CF7F2DC-3138-486B-AB58-2C443BF7D11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27C4FF00-4B93-4D3D-AF30-7E75312D3F1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BA29DED1-DD3A-40EE-B043-65C9C3212B1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8A0F591-F5C1-40B5-B838-1315F298BB7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CC108F5-D0C7-456A-AB99-017DA6B3EDA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31B1E66-F3A2-4709-A450-1FA3EB8B3A4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7538AB6-2472-44CE-954C-59EE640BE50D}"/>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FA81897-9E35-4CEF-AD4B-A9FDC44510E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BD8B45AD-6D03-4FFA-B631-7E6575A1D7D2}"/>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AE6ACC87-4CE5-4385-86BD-DEC66AA1E240}"/>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E1B36315-CA1C-455F-896A-A9DAB89BE0FF}"/>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5C1B5F3B-3869-49E9-B566-8EF8B1AAFB93}"/>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86FD2766-4000-40C5-9AA2-B66E5665D5FA}"/>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39840331-F0F2-4F3C-932A-3F7937AB1305}"/>
            </a:ext>
          </a:extLst>
        </xdr:cNvPr>
        <xdr:cNvSpPr txBox="1"/>
      </xdr:nvSpPr>
      <xdr:spPr>
        <a:xfrm>
          <a:off x="10515600" y="661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A53CD490-8539-4228-988E-B01274BBE597}"/>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1A3DEEFF-A89C-4766-B9B1-92F68FC509BB}"/>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CE373D85-2F60-4660-A2A6-6C6CD2E4B4C7}"/>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4EC4DC14-AC9D-4DB5-A278-070C0335C910}"/>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1F85992B-5C02-4DD5-8B18-D49E33D33363}"/>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3698C0D-3E93-4191-9C79-922DBB5659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337AF46-85C9-49D2-ACA5-388935CC907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0D58B54-BE86-4DBE-9F8E-A519DFBD93D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B834B01-3265-4C25-A505-37471457F43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4BBFC9F-D84A-407B-8E57-9294D1AB671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14046</xdr:rowOff>
    </xdr:from>
    <xdr:to>
      <xdr:col>55</xdr:col>
      <xdr:colOff>50800</xdr:colOff>
      <xdr:row>41</xdr:row>
      <xdr:rowOff>115646</xdr:rowOff>
    </xdr:to>
    <xdr:sp macro="" textlink="">
      <xdr:nvSpPr>
        <xdr:cNvPr id="128" name="楕円 127">
          <a:extLst>
            <a:ext uri="{FF2B5EF4-FFF2-40B4-BE49-F238E27FC236}">
              <a16:creationId xmlns:a16="http://schemas.microsoft.com/office/drawing/2014/main" id="{1C732279-B3CA-47D0-B446-707DD9E37C5D}"/>
            </a:ext>
          </a:extLst>
        </xdr:cNvPr>
        <xdr:cNvSpPr/>
      </xdr:nvSpPr>
      <xdr:spPr>
        <a:xfrm>
          <a:off x="10426700" y="704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100423</xdr:rowOff>
    </xdr:from>
    <xdr:ext cx="469744" cy="259045"/>
    <xdr:sp macro="" textlink="">
      <xdr:nvSpPr>
        <xdr:cNvPr id="129" name="【道路】&#10;一人当たり延長該当値テキスト">
          <a:extLst>
            <a:ext uri="{FF2B5EF4-FFF2-40B4-BE49-F238E27FC236}">
              <a16:creationId xmlns:a16="http://schemas.microsoft.com/office/drawing/2014/main" id="{1F5C23E9-5AD2-473D-A36A-AE3B41A4791D}"/>
            </a:ext>
          </a:extLst>
        </xdr:cNvPr>
        <xdr:cNvSpPr txBox="1"/>
      </xdr:nvSpPr>
      <xdr:spPr>
        <a:xfrm>
          <a:off x="10515600" y="695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14275</xdr:rowOff>
    </xdr:from>
    <xdr:to>
      <xdr:col>50</xdr:col>
      <xdr:colOff>165100</xdr:colOff>
      <xdr:row>41</xdr:row>
      <xdr:rowOff>115875</xdr:rowOff>
    </xdr:to>
    <xdr:sp macro="" textlink="">
      <xdr:nvSpPr>
        <xdr:cNvPr id="130" name="楕円 129">
          <a:extLst>
            <a:ext uri="{FF2B5EF4-FFF2-40B4-BE49-F238E27FC236}">
              <a16:creationId xmlns:a16="http://schemas.microsoft.com/office/drawing/2014/main" id="{633E3378-AEBE-416A-A71B-72DFE29B0041}"/>
            </a:ext>
          </a:extLst>
        </xdr:cNvPr>
        <xdr:cNvSpPr/>
      </xdr:nvSpPr>
      <xdr:spPr>
        <a:xfrm>
          <a:off x="9588500" y="704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64846</xdr:rowOff>
    </xdr:from>
    <xdr:to>
      <xdr:col>55</xdr:col>
      <xdr:colOff>0</xdr:colOff>
      <xdr:row>41</xdr:row>
      <xdr:rowOff>65075</xdr:rowOff>
    </xdr:to>
    <xdr:cxnSp macro="">
      <xdr:nvCxnSpPr>
        <xdr:cNvPr id="131" name="直線コネクタ 130">
          <a:extLst>
            <a:ext uri="{FF2B5EF4-FFF2-40B4-BE49-F238E27FC236}">
              <a16:creationId xmlns:a16="http://schemas.microsoft.com/office/drawing/2014/main" id="{73651E2D-6F0D-4432-A635-DFD076E68DA9}"/>
            </a:ext>
          </a:extLst>
        </xdr:cNvPr>
        <xdr:cNvCxnSpPr/>
      </xdr:nvCxnSpPr>
      <xdr:spPr>
        <a:xfrm flipV="1">
          <a:off x="9639300" y="7094296"/>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14732</xdr:rowOff>
    </xdr:from>
    <xdr:to>
      <xdr:col>46</xdr:col>
      <xdr:colOff>38100</xdr:colOff>
      <xdr:row>41</xdr:row>
      <xdr:rowOff>116332</xdr:rowOff>
    </xdr:to>
    <xdr:sp macro="" textlink="">
      <xdr:nvSpPr>
        <xdr:cNvPr id="132" name="楕円 131">
          <a:extLst>
            <a:ext uri="{FF2B5EF4-FFF2-40B4-BE49-F238E27FC236}">
              <a16:creationId xmlns:a16="http://schemas.microsoft.com/office/drawing/2014/main" id="{B213214E-8D42-46ED-A76F-85CCC327154B}"/>
            </a:ext>
          </a:extLst>
        </xdr:cNvPr>
        <xdr:cNvSpPr/>
      </xdr:nvSpPr>
      <xdr:spPr>
        <a:xfrm>
          <a:off x="8699500" y="704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65075</xdr:rowOff>
    </xdr:from>
    <xdr:to>
      <xdr:col>50</xdr:col>
      <xdr:colOff>114300</xdr:colOff>
      <xdr:row>41</xdr:row>
      <xdr:rowOff>65532</xdr:rowOff>
    </xdr:to>
    <xdr:cxnSp macro="">
      <xdr:nvCxnSpPr>
        <xdr:cNvPr id="133" name="直線コネクタ 132">
          <a:extLst>
            <a:ext uri="{FF2B5EF4-FFF2-40B4-BE49-F238E27FC236}">
              <a16:creationId xmlns:a16="http://schemas.microsoft.com/office/drawing/2014/main" id="{3E2BFD54-78C5-4302-BC1C-08C93FE39AE1}"/>
            </a:ext>
          </a:extLst>
        </xdr:cNvPr>
        <xdr:cNvCxnSpPr/>
      </xdr:nvCxnSpPr>
      <xdr:spPr>
        <a:xfrm flipV="1">
          <a:off x="8750300" y="709452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15037</xdr:rowOff>
    </xdr:from>
    <xdr:to>
      <xdr:col>41</xdr:col>
      <xdr:colOff>101600</xdr:colOff>
      <xdr:row>41</xdr:row>
      <xdr:rowOff>116637</xdr:rowOff>
    </xdr:to>
    <xdr:sp macro="" textlink="">
      <xdr:nvSpPr>
        <xdr:cNvPr id="134" name="楕円 133">
          <a:extLst>
            <a:ext uri="{FF2B5EF4-FFF2-40B4-BE49-F238E27FC236}">
              <a16:creationId xmlns:a16="http://schemas.microsoft.com/office/drawing/2014/main" id="{BD718029-807D-492F-8037-03210C0DF8C0}"/>
            </a:ext>
          </a:extLst>
        </xdr:cNvPr>
        <xdr:cNvSpPr/>
      </xdr:nvSpPr>
      <xdr:spPr>
        <a:xfrm>
          <a:off x="7810500" y="704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65532</xdr:rowOff>
    </xdr:from>
    <xdr:to>
      <xdr:col>45</xdr:col>
      <xdr:colOff>177800</xdr:colOff>
      <xdr:row>41</xdr:row>
      <xdr:rowOff>65837</xdr:rowOff>
    </xdr:to>
    <xdr:cxnSp macro="">
      <xdr:nvCxnSpPr>
        <xdr:cNvPr id="135" name="直線コネクタ 134">
          <a:extLst>
            <a:ext uri="{FF2B5EF4-FFF2-40B4-BE49-F238E27FC236}">
              <a16:creationId xmlns:a16="http://schemas.microsoft.com/office/drawing/2014/main" id="{3DFA6AA2-EC17-48A9-8EE0-4B2E9975FB79}"/>
            </a:ext>
          </a:extLst>
        </xdr:cNvPr>
        <xdr:cNvCxnSpPr/>
      </xdr:nvCxnSpPr>
      <xdr:spPr>
        <a:xfrm flipV="1">
          <a:off x="7861300" y="7094982"/>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14960</xdr:rowOff>
    </xdr:from>
    <xdr:to>
      <xdr:col>36</xdr:col>
      <xdr:colOff>165100</xdr:colOff>
      <xdr:row>41</xdr:row>
      <xdr:rowOff>116560</xdr:rowOff>
    </xdr:to>
    <xdr:sp macro="" textlink="">
      <xdr:nvSpPr>
        <xdr:cNvPr id="136" name="楕円 135">
          <a:extLst>
            <a:ext uri="{FF2B5EF4-FFF2-40B4-BE49-F238E27FC236}">
              <a16:creationId xmlns:a16="http://schemas.microsoft.com/office/drawing/2014/main" id="{0F42B509-86AB-4201-97C0-80A5BDB09E61}"/>
            </a:ext>
          </a:extLst>
        </xdr:cNvPr>
        <xdr:cNvSpPr/>
      </xdr:nvSpPr>
      <xdr:spPr>
        <a:xfrm>
          <a:off x="6921500" y="70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65760</xdr:rowOff>
    </xdr:from>
    <xdr:to>
      <xdr:col>41</xdr:col>
      <xdr:colOff>50800</xdr:colOff>
      <xdr:row>41</xdr:row>
      <xdr:rowOff>65837</xdr:rowOff>
    </xdr:to>
    <xdr:cxnSp macro="">
      <xdr:nvCxnSpPr>
        <xdr:cNvPr id="137" name="直線コネクタ 136">
          <a:extLst>
            <a:ext uri="{FF2B5EF4-FFF2-40B4-BE49-F238E27FC236}">
              <a16:creationId xmlns:a16="http://schemas.microsoft.com/office/drawing/2014/main" id="{AD565AB9-A7A9-415A-8AD9-FAA1536E1308}"/>
            </a:ext>
          </a:extLst>
        </xdr:cNvPr>
        <xdr:cNvCxnSpPr/>
      </xdr:nvCxnSpPr>
      <xdr:spPr>
        <a:xfrm>
          <a:off x="6972300" y="7095210"/>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99A004FB-583B-4FA9-B1F8-0668607ECFB7}"/>
            </a:ext>
          </a:extLst>
        </xdr:cNvPr>
        <xdr:cNvSpPr txBox="1"/>
      </xdr:nvSpPr>
      <xdr:spPr>
        <a:xfrm>
          <a:off x="9391727" y="65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A58008AA-ACDA-4951-BEB9-2B4133E9057A}"/>
            </a:ext>
          </a:extLst>
        </xdr:cNvPr>
        <xdr:cNvSpPr txBox="1"/>
      </xdr:nvSpPr>
      <xdr:spPr>
        <a:xfrm>
          <a:off x="851542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E442D609-8AA0-4A45-8CF9-41EDCFB275EA}"/>
            </a:ext>
          </a:extLst>
        </xdr:cNvPr>
        <xdr:cNvSpPr txBox="1"/>
      </xdr:nvSpPr>
      <xdr:spPr>
        <a:xfrm>
          <a:off x="7626427" y="654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C421C123-3CF0-4661-8685-5A88E935EF18}"/>
            </a:ext>
          </a:extLst>
        </xdr:cNvPr>
        <xdr:cNvSpPr txBox="1"/>
      </xdr:nvSpPr>
      <xdr:spPr>
        <a:xfrm>
          <a:off x="6737427" y="652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107002</xdr:rowOff>
    </xdr:from>
    <xdr:ext cx="469744" cy="259045"/>
    <xdr:sp macro="" textlink="">
      <xdr:nvSpPr>
        <xdr:cNvPr id="142" name="n_1mainValue【道路】&#10;一人当たり延長">
          <a:extLst>
            <a:ext uri="{FF2B5EF4-FFF2-40B4-BE49-F238E27FC236}">
              <a16:creationId xmlns:a16="http://schemas.microsoft.com/office/drawing/2014/main" id="{DD9B2975-3900-4B93-A545-C2A147D35104}"/>
            </a:ext>
          </a:extLst>
        </xdr:cNvPr>
        <xdr:cNvSpPr txBox="1"/>
      </xdr:nvSpPr>
      <xdr:spPr>
        <a:xfrm>
          <a:off x="9391727" y="7136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107459</xdr:rowOff>
    </xdr:from>
    <xdr:ext cx="469744" cy="259045"/>
    <xdr:sp macro="" textlink="">
      <xdr:nvSpPr>
        <xdr:cNvPr id="143" name="n_2mainValue【道路】&#10;一人当たり延長">
          <a:extLst>
            <a:ext uri="{FF2B5EF4-FFF2-40B4-BE49-F238E27FC236}">
              <a16:creationId xmlns:a16="http://schemas.microsoft.com/office/drawing/2014/main" id="{8890F905-1408-49BC-94F6-D48DBF845F5D}"/>
            </a:ext>
          </a:extLst>
        </xdr:cNvPr>
        <xdr:cNvSpPr txBox="1"/>
      </xdr:nvSpPr>
      <xdr:spPr>
        <a:xfrm>
          <a:off x="8515427" y="713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107764</xdr:rowOff>
    </xdr:from>
    <xdr:ext cx="469744" cy="259045"/>
    <xdr:sp macro="" textlink="">
      <xdr:nvSpPr>
        <xdr:cNvPr id="144" name="n_3mainValue【道路】&#10;一人当たり延長">
          <a:extLst>
            <a:ext uri="{FF2B5EF4-FFF2-40B4-BE49-F238E27FC236}">
              <a16:creationId xmlns:a16="http://schemas.microsoft.com/office/drawing/2014/main" id="{6E995FA1-BCB7-4C1A-92B6-31CB73A8FDAD}"/>
            </a:ext>
          </a:extLst>
        </xdr:cNvPr>
        <xdr:cNvSpPr txBox="1"/>
      </xdr:nvSpPr>
      <xdr:spPr>
        <a:xfrm>
          <a:off x="7626427"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107687</xdr:rowOff>
    </xdr:from>
    <xdr:ext cx="469744" cy="259045"/>
    <xdr:sp macro="" textlink="">
      <xdr:nvSpPr>
        <xdr:cNvPr id="145" name="n_4mainValue【道路】&#10;一人当たり延長">
          <a:extLst>
            <a:ext uri="{FF2B5EF4-FFF2-40B4-BE49-F238E27FC236}">
              <a16:creationId xmlns:a16="http://schemas.microsoft.com/office/drawing/2014/main" id="{67DCA6AC-5C71-4F8C-B97A-B9E2ED435EA3}"/>
            </a:ext>
          </a:extLst>
        </xdr:cNvPr>
        <xdr:cNvSpPr txBox="1"/>
      </xdr:nvSpPr>
      <xdr:spPr>
        <a:xfrm>
          <a:off x="6737427" y="713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612E272-63D4-4D48-8ED1-440C7DF1176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D610823-F776-470E-892E-E892A008D7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B61A2E5-93D0-47BD-9C8C-198A53D88CA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6381A9E-0B08-4114-B947-9D9B248D3E4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46470A2-0B33-4A9F-8BE1-F4A944F07A4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A055977-5E6C-4CD4-808A-9A8B2077E98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02350FF-E568-480F-A134-82BFF5B9277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3B6EEC3-DD8F-4DB1-8C53-DF11C239E78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E2EF557-FDB3-4795-A770-D4A0CA57725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09F397D-48BF-4AC3-88BF-80714A11624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702D8CE-4FBC-4C47-B747-9657E65CF62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FEAA32F3-E344-40BE-A232-FC80FE2A245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F157E2D-F584-4A00-8D71-54CEC6844A9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6AD6B491-E3FC-4583-A0AA-A4733714278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3753AC14-8D62-425A-9C18-E4280B80FC5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043579A-B5F7-4948-A1C3-2150D0433A6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77E937B-2077-4A45-8429-7651B526040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FEFF19C0-A2A1-4719-A2B8-D2E39969A50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14F3DE5B-C2F0-4785-9B89-49D9B641843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4F41A6B-97D4-4CA1-8F09-BEA1BAFB9A0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85816473-6FCE-4B52-8214-DF8388EF747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9F1A75B-4EE9-4292-96C2-ABC9F600FC5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89A2BB23-7D1E-44FD-A245-AA85CF932B4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2E04D39F-9C7C-43D9-9C88-2BD1E856679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5EF6E49A-A7CB-4A17-B5C7-B96C9CEDBC55}"/>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6D888D59-4622-42D5-8147-7E4F585C9690}"/>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AED934A6-97B9-4BA4-90F8-6E9ACC6E5B91}"/>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6806C219-D9CB-4BA3-A1D9-6C54EABA78BA}"/>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6F5EB0CE-386A-4C91-970D-46211E7DC3B6}"/>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DF78F50D-B034-43D4-8415-D8768BB4BF75}"/>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999E6256-2337-452D-9D2C-A2D88829FD17}"/>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4F1E80BE-3A9F-4CAF-A39C-7432FC8C609F}"/>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0F379031-6F44-414C-9024-E5CDA2FFE068}"/>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902997E4-2AA7-4752-B5B4-05C165BD5A50}"/>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81D9176D-A7EA-4520-BBE4-04E10D873A21}"/>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7282D95-1C61-42BB-A33C-EE40CDCAB19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FF7CA79-3537-4C03-A5D8-A074F94B6A6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462A4B3-ABDC-47DD-9641-1DA99A3A09C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5DD8926-8ECC-4AAB-90D1-16C5C5E5F40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AA6B9D1-385D-4334-90C0-98F468DEB17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59690</xdr:rowOff>
    </xdr:from>
    <xdr:to>
      <xdr:col>24</xdr:col>
      <xdr:colOff>114300</xdr:colOff>
      <xdr:row>60</xdr:row>
      <xdr:rowOff>161290</xdr:rowOff>
    </xdr:to>
    <xdr:sp macro="" textlink="">
      <xdr:nvSpPr>
        <xdr:cNvPr id="186" name="楕円 185">
          <a:extLst>
            <a:ext uri="{FF2B5EF4-FFF2-40B4-BE49-F238E27FC236}">
              <a16:creationId xmlns:a16="http://schemas.microsoft.com/office/drawing/2014/main" id="{FE4FAB27-127B-4CCE-A6C0-E33778F32CD6}"/>
            </a:ext>
          </a:extLst>
        </xdr:cNvPr>
        <xdr:cNvSpPr/>
      </xdr:nvSpPr>
      <xdr:spPr>
        <a:xfrm>
          <a:off x="45847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82567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4F451947-9081-4912-ADEE-BEBCEE59283A}"/>
            </a:ext>
          </a:extLst>
        </xdr:cNvPr>
        <xdr:cNvSpPr txBox="1"/>
      </xdr:nvSpPr>
      <xdr:spPr>
        <a:xfrm>
          <a:off x="4673600" y="1019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19685</xdr:rowOff>
    </xdr:from>
    <xdr:to>
      <xdr:col>20</xdr:col>
      <xdr:colOff>38100</xdr:colOff>
      <xdr:row>60</xdr:row>
      <xdr:rowOff>121285</xdr:rowOff>
    </xdr:to>
    <xdr:sp macro="" textlink="">
      <xdr:nvSpPr>
        <xdr:cNvPr id="188" name="楕円 187">
          <a:extLst>
            <a:ext uri="{FF2B5EF4-FFF2-40B4-BE49-F238E27FC236}">
              <a16:creationId xmlns:a16="http://schemas.microsoft.com/office/drawing/2014/main" id="{C552ECF1-3762-44D7-B170-F5C7F7DA0B11}"/>
            </a:ext>
          </a:extLst>
        </xdr:cNvPr>
        <xdr:cNvSpPr/>
      </xdr:nvSpPr>
      <xdr:spPr>
        <a:xfrm>
          <a:off x="3746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70485</xdr:rowOff>
    </xdr:from>
    <xdr:to>
      <xdr:col>24</xdr:col>
      <xdr:colOff>63500</xdr:colOff>
      <xdr:row>60</xdr:row>
      <xdr:rowOff>110490</xdr:rowOff>
    </xdr:to>
    <xdr:cxnSp macro="">
      <xdr:nvCxnSpPr>
        <xdr:cNvPr id="189" name="直線コネクタ 188">
          <a:extLst>
            <a:ext uri="{FF2B5EF4-FFF2-40B4-BE49-F238E27FC236}">
              <a16:creationId xmlns:a16="http://schemas.microsoft.com/office/drawing/2014/main" id="{88264DFE-BBE1-4FF7-87BA-2EE8C64E930B}"/>
            </a:ext>
          </a:extLst>
        </xdr:cNvPr>
        <xdr:cNvCxnSpPr/>
      </xdr:nvCxnSpPr>
      <xdr:spPr>
        <a:xfrm>
          <a:off x="3797300" y="1035748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151130</xdr:rowOff>
    </xdr:from>
    <xdr:to>
      <xdr:col>15</xdr:col>
      <xdr:colOff>101600</xdr:colOff>
      <xdr:row>60</xdr:row>
      <xdr:rowOff>81280</xdr:rowOff>
    </xdr:to>
    <xdr:sp macro="" textlink="">
      <xdr:nvSpPr>
        <xdr:cNvPr id="190" name="楕円 189">
          <a:extLst>
            <a:ext uri="{FF2B5EF4-FFF2-40B4-BE49-F238E27FC236}">
              <a16:creationId xmlns:a16="http://schemas.microsoft.com/office/drawing/2014/main" id="{B3EA3152-5AC5-4682-AD2F-7421FFB27B6F}"/>
            </a:ext>
          </a:extLst>
        </xdr:cNvPr>
        <xdr:cNvSpPr/>
      </xdr:nvSpPr>
      <xdr:spPr>
        <a:xfrm>
          <a:off x="2857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30480</xdr:rowOff>
    </xdr:from>
    <xdr:to>
      <xdr:col>19</xdr:col>
      <xdr:colOff>177800</xdr:colOff>
      <xdr:row>60</xdr:row>
      <xdr:rowOff>70485</xdr:rowOff>
    </xdr:to>
    <xdr:cxnSp macro="">
      <xdr:nvCxnSpPr>
        <xdr:cNvPr id="191" name="直線コネクタ 190">
          <a:extLst>
            <a:ext uri="{FF2B5EF4-FFF2-40B4-BE49-F238E27FC236}">
              <a16:creationId xmlns:a16="http://schemas.microsoft.com/office/drawing/2014/main" id="{89BBECEA-4301-4218-B969-C0B79F198B17}"/>
            </a:ext>
          </a:extLst>
        </xdr:cNvPr>
        <xdr:cNvCxnSpPr/>
      </xdr:nvCxnSpPr>
      <xdr:spPr>
        <a:xfrm>
          <a:off x="2908300" y="103174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111125</xdr:rowOff>
    </xdr:from>
    <xdr:to>
      <xdr:col>10</xdr:col>
      <xdr:colOff>165100</xdr:colOff>
      <xdr:row>60</xdr:row>
      <xdr:rowOff>41275</xdr:rowOff>
    </xdr:to>
    <xdr:sp macro="" textlink="">
      <xdr:nvSpPr>
        <xdr:cNvPr id="192" name="楕円 191">
          <a:extLst>
            <a:ext uri="{FF2B5EF4-FFF2-40B4-BE49-F238E27FC236}">
              <a16:creationId xmlns:a16="http://schemas.microsoft.com/office/drawing/2014/main" id="{AA8EEB82-42BB-45D7-9785-136A138F3D82}"/>
            </a:ext>
          </a:extLst>
        </xdr:cNvPr>
        <xdr:cNvSpPr/>
      </xdr:nvSpPr>
      <xdr:spPr>
        <a:xfrm>
          <a:off x="19685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161925</xdr:rowOff>
    </xdr:from>
    <xdr:to>
      <xdr:col>15</xdr:col>
      <xdr:colOff>50800</xdr:colOff>
      <xdr:row>60</xdr:row>
      <xdr:rowOff>30480</xdr:rowOff>
    </xdr:to>
    <xdr:cxnSp macro="">
      <xdr:nvCxnSpPr>
        <xdr:cNvPr id="193" name="直線コネクタ 192">
          <a:extLst>
            <a:ext uri="{FF2B5EF4-FFF2-40B4-BE49-F238E27FC236}">
              <a16:creationId xmlns:a16="http://schemas.microsoft.com/office/drawing/2014/main" id="{BC16803B-FBDA-4909-9D34-C5E61CD1DCA9}"/>
            </a:ext>
          </a:extLst>
        </xdr:cNvPr>
        <xdr:cNvCxnSpPr/>
      </xdr:nvCxnSpPr>
      <xdr:spPr>
        <a:xfrm>
          <a:off x="2019300" y="102774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88265</xdr:rowOff>
    </xdr:from>
    <xdr:to>
      <xdr:col>6</xdr:col>
      <xdr:colOff>38100</xdr:colOff>
      <xdr:row>60</xdr:row>
      <xdr:rowOff>18415</xdr:rowOff>
    </xdr:to>
    <xdr:sp macro="" textlink="">
      <xdr:nvSpPr>
        <xdr:cNvPr id="194" name="楕円 193">
          <a:extLst>
            <a:ext uri="{FF2B5EF4-FFF2-40B4-BE49-F238E27FC236}">
              <a16:creationId xmlns:a16="http://schemas.microsoft.com/office/drawing/2014/main" id="{47B26E08-4AF7-453A-BBD8-84232A506101}"/>
            </a:ext>
          </a:extLst>
        </xdr:cNvPr>
        <xdr:cNvSpPr/>
      </xdr:nvSpPr>
      <xdr:spPr>
        <a:xfrm>
          <a:off x="1079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139065</xdr:rowOff>
    </xdr:from>
    <xdr:to>
      <xdr:col>10</xdr:col>
      <xdr:colOff>114300</xdr:colOff>
      <xdr:row>59</xdr:row>
      <xdr:rowOff>161925</xdr:rowOff>
    </xdr:to>
    <xdr:cxnSp macro="">
      <xdr:nvCxnSpPr>
        <xdr:cNvPr id="195" name="直線コネクタ 194">
          <a:extLst>
            <a:ext uri="{FF2B5EF4-FFF2-40B4-BE49-F238E27FC236}">
              <a16:creationId xmlns:a16="http://schemas.microsoft.com/office/drawing/2014/main" id="{CA8F718A-AA73-4ADE-BA4A-A1E19A765173}"/>
            </a:ext>
          </a:extLst>
        </xdr:cNvPr>
        <xdr:cNvCxnSpPr/>
      </xdr:nvCxnSpPr>
      <xdr:spPr>
        <a:xfrm>
          <a:off x="1130300" y="102546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E67A7BF1-3818-450E-BE07-97D65EE1F76F}"/>
            </a:ext>
          </a:extLst>
        </xdr:cNvPr>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62AB29D9-3709-4276-A079-12B92F752E19}"/>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1B2CEBB5-1B79-4E15-A551-36B01721CAA5}"/>
            </a:ext>
          </a:extLst>
        </xdr:cNvPr>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67929D3D-16AD-4DFD-9D42-21A099790640}"/>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137812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51F0E5D0-8D38-4A72-AA5F-0B50498D467E}"/>
            </a:ext>
          </a:extLst>
        </xdr:cNvPr>
        <xdr:cNvSpPr txBox="1"/>
      </xdr:nvSpPr>
      <xdr:spPr>
        <a:xfrm>
          <a:off x="35820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97807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204FD831-B0A0-4B23-A482-DDC05109BE3E}"/>
            </a:ext>
          </a:extLst>
        </xdr:cNvPr>
        <xdr:cNvSpPr txBox="1"/>
      </xdr:nvSpPr>
      <xdr:spPr>
        <a:xfrm>
          <a:off x="2705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57802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B06E19E6-9C99-4E37-9DB5-C3D4B18EC600}"/>
            </a:ext>
          </a:extLst>
        </xdr:cNvPr>
        <xdr:cNvSpPr txBox="1"/>
      </xdr:nvSpPr>
      <xdr:spPr>
        <a:xfrm>
          <a:off x="1816744"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34942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6BA7ACC0-BDB6-4697-B89D-B1B8CD375881}"/>
            </a:ext>
          </a:extLst>
        </xdr:cNvPr>
        <xdr:cNvSpPr txBox="1"/>
      </xdr:nvSpPr>
      <xdr:spPr>
        <a:xfrm>
          <a:off x="9277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FFA0E27-2372-4B64-90A2-581023A156A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E4E6882B-4280-4489-BD55-C6D5DAD034A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AEA7977B-4102-4B5C-B6AA-406AF5FD9F2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94000DC-E7FA-4934-8A85-1B3F3470AA9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8733BE1D-0ECA-44D2-BBF0-60146FE7EF1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4DC0AA3C-33C0-4EE1-B1CB-A83138B7983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1AA2C769-7DA8-4781-8511-52695732318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8298FDE-4395-49A2-9288-5509410977C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5AB55B10-8728-4653-87B1-598FEB77065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A872E7B-4A29-4708-8161-1183B70F701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2DB41736-2DCB-47BC-8AA2-464A32667BA3}"/>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A47950AC-6409-40C3-A3EA-841B3DB88267}"/>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E8CDC719-96A8-413B-848B-91F43D9084B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3F1C2531-FF06-4956-BA83-BAF7A6B59CD5}"/>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996E20E7-B6E4-4AA1-BCA6-2D05567BFCC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78668FC6-56E3-43C6-BFB8-9D9D7919AB6C}"/>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ED176CA1-35EA-406C-A8D5-330911ED638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8240D310-EB7A-4015-8A25-C5DBFE7F78F8}"/>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3C90E676-F601-4D5C-885C-0C4B1424085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7F2DBADD-3FA4-424E-AC69-5C1C5E056ACD}"/>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79A5B1DB-A81B-4340-A50B-1EBC41564D49}"/>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BD3B289A-5B89-4844-B874-C4174DFB0F4B}"/>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3264782-1A8F-4981-808E-4F4502862A8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3873E100-98F2-4A64-9D70-B32D6E4BD16F}"/>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E473A9B-AD6B-458F-955F-8E4F4616194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FDFA80AF-A640-4EED-8936-56F2DD9D0F37}"/>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E54426E9-AFE1-4C40-B79D-EE82BD6A0A70}"/>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5B38CD91-30C4-4890-9F94-C19E425A0799}"/>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E9FD2A9E-EBE9-4317-83D7-AD890B09B639}"/>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10832A60-C3E9-419D-A8AE-0A28F01B1B2E}"/>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B3B0CC38-107A-464C-887E-9385F43380BD}"/>
            </a:ext>
          </a:extLst>
        </xdr:cNvPr>
        <xdr:cNvSpPr txBox="1"/>
      </xdr:nvSpPr>
      <xdr:spPr>
        <a:xfrm>
          <a:off x="10515600" y="10585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9EEE1908-7873-48B9-A5EE-3E4AB4A07C27}"/>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4B2C35D6-7F57-4B8F-A2A8-8B063DEF006E}"/>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D7AE1897-2E94-429B-9214-8B79142F6374}"/>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E263FA8A-9034-418F-A9E4-9872A336045B}"/>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B88DCA99-CEA6-454E-8807-D3F8ABF93671}"/>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445E937-2238-4614-ABFC-242954D0E54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C612874-C070-488B-911F-015D93F7FA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DEBA717-476A-43C5-AA70-6E720094987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4EE9DB4-B647-4ACC-BDEB-9F16652B8D9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18C05C0-3A9E-4313-96B6-61EFCF5D2C7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130379</xdr:rowOff>
    </xdr:from>
    <xdr:to>
      <xdr:col>55</xdr:col>
      <xdr:colOff>50800</xdr:colOff>
      <xdr:row>64</xdr:row>
      <xdr:rowOff>60529</xdr:rowOff>
    </xdr:to>
    <xdr:sp macro="" textlink="">
      <xdr:nvSpPr>
        <xdr:cNvPr id="245" name="楕円 244">
          <a:extLst>
            <a:ext uri="{FF2B5EF4-FFF2-40B4-BE49-F238E27FC236}">
              <a16:creationId xmlns:a16="http://schemas.microsoft.com/office/drawing/2014/main" id="{76E32252-FECD-48FF-A681-5D8C3D3F33F4}"/>
            </a:ext>
          </a:extLst>
        </xdr:cNvPr>
        <xdr:cNvSpPr/>
      </xdr:nvSpPr>
      <xdr:spPr>
        <a:xfrm>
          <a:off x="10426700" y="1093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45306</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EE1BD8C9-D15B-4473-9792-786E5D716098}"/>
            </a:ext>
          </a:extLst>
        </xdr:cNvPr>
        <xdr:cNvSpPr txBox="1"/>
      </xdr:nvSpPr>
      <xdr:spPr>
        <a:xfrm>
          <a:off x="10515600" y="1084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130574</xdr:rowOff>
    </xdr:from>
    <xdr:to>
      <xdr:col>50</xdr:col>
      <xdr:colOff>165100</xdr:colOff>
      <xdr:row>64</xdr:row>
      <xdr:rowOff>60724</xdr:rowOff>
    </xdr:to>
    <xdr:sp macro="" textlink="">
      <xdr:nvSpPr>
        <xdr:cNvPr id="247" name="楕円 246">
          <a:extLst>
            <a:ext uri="{FF2B5EF4-FFF2-40B4-BE49-F238E27FC236}">
              <a16:creationId xmlns:a16="http://schemas.microsoft.com/office/drawing/2014/main" id="{647630FA-21A2-4B63-BD39-B766F85026D4}"/>
            </a:ext>
          </a:extLst>
        </xdr:cNvPr>
        <xdr:cNvSpPr/>
      </xdr:nvSpPr>
      <xdr:spPr>
        <a:xfrm>
          <a:off x="9588500" y="1093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9729</xdr:rowOff>
    </xdr:from>
    <xdr:to>
      <xdr:col>55</xdr:col>
      <xdr:colOff>0</xdr:colOff>
      <xdr:row>64</xdr:row>
      <xdr:rowOff>9924</xdr:rowOff>
    </xdr:to>
    <xdr:cxnSp macro="">
      <xdr:nvCxnSpPr>
        <xdr:cNvPr id="248" name="直線コネクタ 247">
          <a:extLst>
            <a:ext uri="{FF2B5EF4-FFF2-40B4-BE49-F238E27FC236}">
              <a16:creationId xmlns:a16="http://schemas.microsoft.com/office/drawing/2014/main" id="{7FC84B76-BA2A-4BCE-8DE5-C7E3BA68D914}"/>
            </a:ext>
          </a:extLst>
        </xdr:cNvPr>
        <xdr:cNvCxnSpPr/>
      </xdr:nvCxnSpPr>
      <xdr:spPr>
        <a:xfrm flipV="1">
          <a:off x="9639300" y="10982529"/>
          <a:ext cx="838200" cy="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130911</xdr:rowOff>
    </xdr:from>
    <xdr:to>
      <xdr:col>46</xdr:col>
      <xdr:colOff>38100</xdr:colOff>
      <xdr:row>64</xdr:row>
      <xdr:rowOff>61061</xdr:rowOff>
    </xdr:to>
    <xdr:sp macro="" textlink="">
      <xdr:nvSpPr>
        <xdr:cNvPr id="249" name="楕円 248">
          <a:extLst>
            <a:ext uri="{FF2B5EF4-FFF2-40B4-BE49-F238E27FC236}">
              <a16:creationId xmlns:a16="http://schemas.microsoft.com/office/drawing/2014/main" id="{CAE4DFB2-2018-4A45-8331-63FFAD3ACD63}"/>
            </a:ext>
          </a:extLst>
        </xdr:cNvPr>
        <xdr:cNvSpPr/>
      </xdr:nvSpPr>
      <xdr:spPr>
        <a:xfrm>
          <a:off x="8699500" y="1093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9924</xdr:rowOff>
    </xdr:from>
    <xdr:to>
      <xdr:col>50</xdr:col>
      <xdr:colOff>114300</xdr:colOff>
      <xdr:row>64</xdr:row>
      <xdr:rowOff>10261</xdr:rowOff>
    </xdr:to>
    <xdr:cxnSp macro="">
      <xdr:nvCxnSpPr>
        <xdr:cNvPr id="250" name="直線コネクタ 249">
          <a:extLst>
            <a:ext uri="{FF2B5EF4-FFF2-40B4-BE49-F238E27FC236}">
              <a16:creationId xmlns:a16="http://schemas.microsoft.com/office/drawing/2014/main" id="{65B3E0AB-EE46-47CD-A3DE-19ABE586394D}"/>
            </a:ext>
          </a:extLst>
        </xdr:cNvPr>
        <xdr:cNvCxnSpPr/>
      </xdr:nvCxnSpPr>
      <xdr:spPr>
        <a:xfrm flipV="1">
          <a:off x="8750300" y="10982724"/>
          <a:ext cx="889000" cy="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131169</xdr:rowOff>
    </xdr:from>
    <xdr:to>
      <xdr:col>41</xdr:col>
      <xdr:colOff>101600</xdr:colOff>
      <xdr:row>64</xdr:row>
      <xdr:rowOff>61319</xdr:rowOff>
    </xdr:to>
    <xdr:sp macro="" textlink="">
      <xdr:nvSpPr>
        <xdr:cNvPr id="251" name="楕円 250">
          <a:extLst>
            <a:ext uri="{FF2B5EF4-FFF2-40B4-BE49-F238E27FC236}">
              <a16:creationId xmlns:a16="http://schemas.microsoft.com/office/drawing/2014/main" id="{8030DC60-E6C5-411C-80C8-5D1E7587F52D}"/>
            </a:ext>
          </a:extLst>
        </xdr:cNvPr>
        <xdr:cNvSpPr/>
      </xdr:nvSpPr>
      <xdr:spPr>
        <a:xfrm>
          <a:off x="7810500" y="1093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10261</xdr:rowOff>
    </xdr:from>
    <xdr:to>
      <xdr:col>45</xdr:col>
      <xdr:colOff>177800</xdr:colOff>
      <xdr:row>64</xdr:row>
      <xdr:rowOff>10519</xdr:rowOff>
    </xdr:to>
    <xdr:cxnSp macro="">
      <xdr:nvCxnSpPr>
        <xdr:cNvPr id="252" name="直線コネクタ 251">
          <a:extLst>
            <a:ext uri="{FF2B5EF4-FFF2-40B4-BE49-F238E27FC236}">
              <a16:creationId xmlns:a16="http://schemas.microsoft.com/office/drawing/2014/main" id="{C1BB03F3-18A5-4A4D-87AC-ED3308F861F3}"/>
            </a:ext>
          </a:extLst>
        </xdr:cNvPr>
        <xdr:cNvCxnSpPr/>
      </xdr:nvCxnSpPr>
      <xdr:spPr>
        <a:xfrm flipV="1">
          <a:off x="7861300" y="10983061"/>
          <a:ext cx="889000" cy="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132955</xdr:rowOff>
    </xdr:from>
    <xdr:to>
      <xdr:col>36</xdr:col>
      <xdr:colOff>165100</xdr:colOff>
      <xdr:row>64</xdr:row>
      <xdr:rowOff>63105</xdr:rowOff>
    </xdr:to>
    <xdr:sp macro="" textlink="">
      <xdr:nvSpPr>
        <xdr:cNvPr id="253" name="楕円 252">
          <a:extLst>
            <a:ext uri="{FF2B5EF4-FFF2-40B4-BE49-F238E27FC236}">
              <a16:creationId xmlns:a16="http://schemas.microsoft.com/office/drawing/2014/main" id="{98962FE6-B2DE-46DE-94C8-B4FD61B16BD0}"/>
            </a:ext>
          </a:extLst>
        </xdr:cNvPr>
        <xdr:cNvSpPr/>
      </xdr:nvSpPr>
      <xdr:spPr>
        <a:xfrm>
          <a:off x="6921500" y="10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10519</xdr:rowOff>
    </xdr:from>
    <xdr:to>
      <xdr:col>41</xdr:col>
      <xdr:colOff>50800</xdr:colOff>
      <xdr:row>64</xdr:row>
      <xdr:rowOff>12305</xdr:rowOff>
    </xdr:to>
    <xdr:cxnSp macro="">
      <xdr:nvCxnSpPr>
        <xdr:cNvPr id="254" name="直線コネクタ 253">
          <a:extLst>
            <a:ext uri="{FF2B5EF4-FFF2-40B4-BE49-F238E27FC236}">
              <a16:creationId xmlns:a16="http://schemas.microsoft.com/office/drawing/2014/main" id="{7444DFB0-6801-410A-A3CD-C9066E61DB57}"/>
            </a:ext>
          </a:extLst>
        </xdr:cNvPr>
        <xdr:cNvCxnSpPr/>
      </xdr:nvCxnSpPr>
      <xdr:spPr>
        <a:xfrm flipV="1">
          <a:off x="6972300" y="10983319"/>
          <a:ext cx="889000" cy="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BD02F64C-0D2E-4990-B441-5B13D151C8CD}"/>
            </a:ext>
          </a:extLst>
        </xdr:cNvPr>
        <xdr:cNvSpPr txBox="1"/>
      </xdr:nvSpPr>
      <xdr:spPr>
        <a:xfrm>
          <a:off x="9359411" y="105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7AB3C072-978D-4E0B-84DC-42F0A6508FB4}"/>
            </a:ext>
          </a:extLst>
        </xdr:cNvPr>
        <xdr:cNvSpPr txBox="1"/>
      </xdr:nvSpPr>
      <xdr:spPr>
        <a:xfrm>
          <a:off x="84831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4118B4B7-B489-4C03-BCE5-01C4EF69EC16}"/>
            </a:ext>
          </a:extLst>
        </xdr:cNvPr>
        <xdr:cNvSpPr txBox="1"/>
      </xdr:nvSpPr>
      <xdr:spPr>
        <a:xfrm>
          <a:off x="7594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0C844A99-FAA3-49FA-BBF5-A9336747AAE3}"/>
            </a:ext>
          </a:extLst>
        </xdr:cNvPr>
        <xdr:cNvSpPr txBox="1"/>
      </xdr:nvSpPr>
      <xdr:spPr>
        <a:xfrm>
          <a:off x="6705111" y="105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51851</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ED9EF754-674E-43F5-923C-404341CB4DEC}"/>
            </a:ext>
          </a:extLst>
        </xdr:cNvPr>
        <xdr:cNvSpPr txBox="1"/>
      </xdr:nvSpPr>
      <xdr:spPr>
        <a:xfrm>
          <a:off x="9359411" y="1102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52188</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88ACEC50-F04A-42D7-B128-8344DCE07000}"/>
            </a:ext>
          </a:extLst>
        </xdr:cNvPr>
        <xdr:cNvSpPr txBox="1"/>
      </xdr:nvSpPr>
      <xdr:spPr>
        <a:xfrm>
          <a:off x="8483111" y="1102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52446</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E51208A9-D50B-4C45-A560-C1CDCF529C39}"/>
            </a:ext>
          </a:extLst>
        </xdr:cNvPr>
        <xdr:cNvSpPr txBox="1"/>
      </xdr:nvSpPr>
      <xdr:spPr>
        <a:xfrm>
          <a:off x="7594111" y="1102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54232</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A7915271-4F0E-4461-B45C-86EC40755BA2}"/>
            </a:ext>
          </a:extLst>
        </xdr:cNvPr>
        <xdr:cNvSpPr txBox="1"/>
      </xdr:nvSpPr>
      <xdr:spPr>
        <a:xfrm>
          <a:off x="6705111" y="1102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62DA9480-DD6E-4CF2-81EA-B520F7BB623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E59D2533-3FFB-4DD7-B862-2A990F32808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1D514F84-1E02-4BD6-8C74-6DEAC65B1FF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6C3FB2A9-D3E8-45B6-872E-EB03DD602F0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F5F04F4-7321-4845-865C-C3CC04912DD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199F8993-599B-47A0-8DA6-ABBE61D8A23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F318026E-EBDF-4DDB-9713-B38D72A7E01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3B364F69-2E7C-4F01-A45B-CECE5B1632CE}"/>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a:extLst>
            <a:ext uri="{FF2B5EF4-FFF2-40B4-BE49-F238E27FC236}">
              <a16:creationId xmlns:a16="http://schemas.microsoft.com/office/drawing/2014/main" id="{51BFCDDA-3F13-414B-988F-CB64F3EEC8A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a:extLst>
            <a:ext uri="{FF2B5EF4-FFF2-40B4-BE49-F238E27FC236}">
              <a16:creationId xmlns:a16="http://schemas.microsoft.com/office/drawing/2014/main" id="{455477CF-80D3-4CFD-911E-F4D8F376821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a:extLst>
            <a:ext uri="{FF2B5EF4-FFF2-40B4-BE49-F238E27FC236}">
              <a16:creationId xmlns:a16="http://schemas.microsoft.com/office/drawing/2014/main" id="{870436D6-8F44-4D98-9F93-A371042C883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a:extLst>
            <a:ext uri="{FF2B5EF4-FFF2-40B4-BE49-F238E27FC236}">
              <a16:creationId xmlns:a16="http://schemas.microsoft.com/office/drawing/2014/main" id="{F8E00192-AF90-4723-956A-A5E4818FC26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a:extLst>
            <a:ext uri="{FF2B5EF4-FFF2-40B4-BE49-F238E27FC236}">
              <a16:creationId xmlns:a16="http://schemas.microsoft.com/office/drawing/2014/main" id="{53B381DA-3725-451D-811B-1576F478F91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a:extLst>
            <a:ext uri="{FF2B5EF4-FFF2-40B4-BE49-F238E27FC236}">
              <a16:creationId xmlns:a16="http://schemas.microsoft.com/office/drawing/2014/main" id="{AD6618F6-DF8C-434D-8916-ACD317519F9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a:extLst>
            <a:ext uri="{FF2B5EF4-FFF2-40B4-BE49-F238E27FC236}">
              <a16:creationId xmlns:a16="http://schemas.microsoft.com/office/drawing/2014/main" id="{F5DE129F-C6E1-4894-B915-453B04B6006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a:extLst>
            <a:ext uri="{FF2B5EF4-FFF2-40B4-BE49-F238E27FC236}">
              <a16:creationId xmlns:a16="http://schemas.microsoft.com/office/drawing/2014/main" id="{037B587B-8FCA-47F6-BA5F-0541B975CB6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D530737E-0962-4B46-BF73-A8191D184DF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296A76CB-0B9E-4942-BFE1-7335E3F400D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28F8537E-BA3F-486A-A180-0E3025517F4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B128C7DD-E8AA-4365-8066-262B591AC24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615AB285-79E2-46A0-B981-83F3EEAE17E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86068051-EAF5-4202-B764-3FE572501D4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D4C6D4C8-8A74-4930-91AD-6FFDEDB0F73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9E0E600B-0862-4835-A1D1-B35B1C123ED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4FAB4230-F8BF-4B83-BA20-BC849577203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87D49BF4-7B90-46FA-A1FE-3E8B7A7B79B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AF6EFFBD-4761-4D64-A81A-5FBA29E765A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1D6945E8-13E9-49F1-AE32-914950382CF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AAE9AF0F-2692-404E-B562-005297CD896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5E15C45E-859F-4616-A084-6117A79608E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C6AE5FFA-84C4-4A4E-8AC8-EAA55412EC3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B24F70C5-E241-4D67-A61C-EACDB85732C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613A7831-0892-463C-B706-0013DD86299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63256365-A599-4891-BA0B-0D05E8E9196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AB464C01-7503-4FCA-8737-0AAA168CC02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22CB9151-0017-4154-87AC-3CC74096BFB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A3AC0922-8026-4AC7-BCE0-4F965B08DC0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04915A81-284E-425B-8BF0-CD0E594CCC1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BD05D52B-0BDB-4943-9FC2-4DB167291D0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98672945-992D-4968-BAC4-8A7C55F2244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89961B8A-B087-481C-96DB-11E93396E91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679E14EA-18E5-45C5-AE12-284AE1C74D7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D0CAB5A9-59D3-42A7-BACD-4ED46F7CC16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9E72668C-30FE-47AB-82C6-085A8928AC5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a:extLst>
            <a:ext uri="{FF2B5EF4-FFF2-40B4-BE49-F238E27FC236}">
              <a16:creationId xmlns:a16="http://schemas.microsoft.com/office/drawing/2014/main" id="{D55AA3EF-E803-40E5-8C0C-75295B02A3B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DF67EBC7-DF38-47A6-A5C0-92D1D92C159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a:extLst>
            <a:ext uri="{FF2B5EF4-FFF2-40B4-BE49-F238E27FC236}">
              <a16:creationId xmlns:a16="http://schemas.microsoft.com/office/drawing/2014/main" id="{AE295D1F-6E8A-472B-8A75-47940F40AD1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62604041-0F1A-4533-BA09-AA5E89FD839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a:extLst>
            <a:ext uri="{FF2B5EF4-FFF2-40B4-BE49-F238E27FC236}">
              <a16:creationId xmlns:a16="http://schemas.microsoft.com/office/drawing/2014/main" id="{23FE3212-A461-423C-9E9B-06D389D3A8F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8507AB80-8E10-440D-8A36-F369BE966B9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a:extLst>
            <a:ext uri="{FF2B5EF4-FFF2-40B4-BE49-F238E27FC236}">
              <a16:creationId xmlns:a16="http://schemas.microsoft.com/office/drawing/2014/main" id="{D9AD6006-1976-47A0-A1E8-7EC34F8E7E9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FC66698E-B8E6-4A1C-B5A3-338D4C70F09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a:extLst>
            <a:ext uri="{FF2B5EF4-FFF2-40B4-BE49-F238E27FC236}">
              <a16:creationId xmlns:a16="http://schemas.microsoft.com/office/drawing/2014/main" id="{BF126C2B-6B33-4110-BA58-EF2C477E9CA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483A850A-6B5D-4413-A853-72C60783893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a:extLst>
            <a:ext uri="{FF2B5EF4-FFF2-40B4-BE49-F238E27FC236}">
              <a16:creationId xmlns:a16="http://schemas.microsoft.com/office/drawing/2014/main" id="{C8B85FA8-A465-4118-BF62-F9E488710D5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a:extLst>
            <a:ext uri="{FF2B5EF4-FFF2-40B4-BE49-F238E27FC236}">
              <a16:creationId xmlns:a16="http://schemas.microsoft.com/office/drawing/2014/main" id="{217EC85C-E6EE-46B0-BC4E-C52E258E8DC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319" name="直線コネクタ 318">
          <a:extLst>
            <a:ext uri="{FF2B5EF4-FFF2-40B4-BE49-F238E27FC236}">
              <a16:creationId xmlns:a16="http://schemas.microsoft.com/office/drawing/2014/main" id="{04A73824-9476-4958-99F0-F9E2880591DE}"/>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320" name="【認定こども園・幼稚園・保育所】&#10;有形固定資産減価償却率最小値テキスト">
          <a:extLst>
            <a:ext uri="{FF2B5EF4-FFF2-40B4-BE49-F238E27FC236}">
              <a16:creationId xmlns:a16="http://schemas.microsoft.com/office/drawing/2014/main" id="{08ED6648-5524-4314-BC0D-39A55EC23287}"/>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321" name="直線コネクタ 320">
          <a:extLst>
            <a:ext uri="{FF2B5EF4-FFF2-40B4-BE49-F238E27FC236}">
              <a16:creationId xmlns:a16="http://schemas.microsoft.com/office/drawing/2014/main" id="{E4A98533-25EA-402E-98E8-C4302148A4B2}"/>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322" name="【認定こども園・幼稚園・保育所】&#10;有形固定資産減価償却率最大値テキスト">
          <a:extLst>
            <a:ext uri="{FF2B5EF4-FFF2-40B4-BE49-F238E27FC236}">
              <a16:creationId xmlns:a16="http://schemas.microsoft.com/office/drawing/2014/main" id="{CFD47B8B-97E7-433E-A6CA-2B2DADBD8494}"/>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323" name="直線コネクタ 322">
          <a:extLst>
            <a:ext uri="{FF2B5EF4-FFF2-40B4-BE49-F238E27FC236}">
              <a16:creationId xmlns:a16="http://schemas.microsoft.com/office/drawing/2014/main" id="{3521B010-4ADC-46C4-8CC2-4E7F266C3AED}"/>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4" name="【認定こども園・幼稚園・保育所】&#10;有形固定資産減価償却率平均値テキスト">
          <a:extLst>
            <a:ext uri="{FF2B5EF4-FFF2-40B4-BE49-F238E27FC236}">
              <a16:creationId xmlns:a16="http://schemas.microsoft.com/office/drawing/2014/main" id="{8367C869-9908-4548-9457-6EB43049B284}"/>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5" name="フローチャート: 判断 324">
          <a:extLst>
            <a:ext uri="{FF2B5EF4-FFF2-40B4-BE49-F238E27FC236}">
              <a16:creationId xmlns:a16="http://schemas.microsoft.com/office/drawing/2014/main" id="{1223B966-3F5E-44FF-8ED1-6298D8A58A14}"/>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326" name="フローチャート: 判断 325">
          <a:extLst>
            <a:ext uri="{FF2B5EF4-FFF2-40B4-BE49-F238E27FC236}">
              <a16:creationId xmlns:a16="http://schemas.microsoft.com/office/drawing/2014/main" id="{F894F824-6043-4594-9D61-CE09FB5ED1F0}"/>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327" name="フローチャート: 判断 326">
          <a:extLst>
            <a:ext uri="{FF2B5EF4-FFF2-40B4-BE49-F238E27FC236}">
              <a16:creationId xmlns:a16="http://schemas.microsoft.com/office/drawing/2014/main" id="{D0241496-4230-4910-98FA-60202EBB085B}"/>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328" name="フローチャート: 判断 327">
          <a:extLst>
            <a:ext uri="{FF2B5EF4-FFF2-40B4-BE49-F238E27FC236}">
              <a16:creationId xmlns:a16="http://schemas.microsoft.com/office/drawing/2014/main" id="{D402CF6F-BDF2-46F7-91DD-441FAB1FA20C}"/>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329" name="フローチャート: 判断 328">
          <a:extLst>
            <a:ext uri="{FF2B5EF4-FFF2-40B4-BE49-F238E27FC236}">
              <a16:creationId xmlns:a16="http://schemas.microsoft.com/office/drawing/2014/main" id="{CD1384FA-092F-4D9A-813E-0DB324F082FF}"/>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F0A5ED6-486C-4D5E-BB76-774E26DEEB3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044D94F-B73B-4993-AEB4-0F68C761D6F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F3C5D1EB-CB27-4219-BCCC-41FFB113F72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AC97BC5-79F7-4DD3-BBEE-6F0D1CA1490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B0CFB837-99DB-4630-9FA8-586C9BEC6A7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133985</xdr:rowOff>
    </xdr:from>
    <xdr:to>
      <xdr:col>85</xdr:col>
      <xdr:colOff>177800</xdr:colOff>
      <xdr:row>39</xdr:row>
      <xdr:rowOff>64135</xdr:rowOff>
    </xdr:to>
    <xdr:sp macro="" textlink="">
      <xdr:nvSpPr>
        <xdr:cNvPr id="335" name="楕円 334">
          <a:extLst>
            <a:ext uri="{FF2B5EF4-FFF2-40B4-BE49-F238E27FC236}">
              <a16:creationId xmlns:a16="http://schemas.microsoft.com/office/drawing/2014/main" id="{AC241A04-6B08-4ED0-BAE6-E93D42FE76BC}"/>
            </a:ext>
          </a:extLst>
        </xdr:cNvPr>
        <xdr:cNvSpPr/>
      </xdr:nvSpPr>
      <xdr:spPr>
        <a:xfrm>
          <a:off x="162687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112412</xdr:rowOff>
    </xdr:from>
    <xdr:ext cx="405111" cy="259045"/>
    <xdr:sp macro="" textlink="">
      <xdr:nvSpPr>
        <xdr:cNvPr id="336" name="【認定こども園・幼稚園・保育所】&#10;有形固定資産減価償却率該当値テキスト">
          <a:extLst>
            <a:ext uri="{FF2B5EF4-FFF2-40B4-BE49-F238E27FC236}">
              <a16:creationId xmlns:a16="http://schemas.microsoft.com/office/drawing/2014/main" id="{C1B9E9AD-0A05-49F5-96E1-86BEC235E561}"/>
            </a:ext>
          </a:extLst>
        </xdr:cNvPr>
        <xdr:cNvSpPr txBox="1"/>
      </xdr:nvSpPr>
      <xdr:spPr>
        <a:xfrm>
          <a:off x="16357600"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147320</xdr:rowOff>
    </xdr:from>
    <xdr:to>
      <xdr:col>81</xdr:col>
      <xdr:colOff>101600</xdr:colOff>
      <xdr:row>39</xdr:row>
      <xdr:rowOff>77470</xdr:rowOff>
    </xdr:to>
    <xdr:sp macro="" textlink="">
      <xdr:nvSpPr>
        <xdr:cNvPr id="337" name="楕円 336">
          <a:extLst>
            <a:ext uri="{FF2B5EF4-FFF2-40B4-BE49-F238E27FC236}">
              <a16:creationId xmlns:a16="http://schemas.microsoft.com/office/drawing/2014/main" id="{34C23A1D-C071-48DE-8EBD-DAEAAE179D36}"/>
            </a:ext>
          </a:extLst>
        </xdr:cNvPr>
        <xdr:cNvSpPr/>
      </xdr:nvSpPr>
      <xdr:spPr>
        <a:xfrm>
          <a:off x="15430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13335</xdr:rowOff>
    </xdr:from>
    <xdr:to>
      <xdr:col>85</xdr:col>
      <xdr:colOff>127000</xdr:colOff>
      <xdr:row>39</xdr:row>
      <xdr:rowOff>26670</xdr:rowOff>
    </xdr:to>
    <xdr:cxnSp macro="">
      <xdr:nvCxnSpPr>
        <xdr:cNvPr id="338" name="直線コネクタ 337">
          <a:extLst>
            <a:ext uri="{FF2B5EF4-FFF2-40B4-BE49-F238E27FC236}">
              <a16:creationId xmlns:a16="http://schemas.microsoft.com/office/drawing/2014/main" id="{3DA64B42-0DF0-40C6-98B7-52C08ADE978B}"/>
            </a:ext>
          </a:extLst>
        </xdr:cNvPr>
        <xdr:cNvCxnSpPr/>
      </xdr:nvCxnSpPr>
      <xdr:spPr>
        <a:xfrm flipV="1">
          <a:off x="15481300" y="669988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103505</xdr:rowOff>
    </xdr:from>
    <xdr:to>
      <xdr:col>76</xdr:col>
      <xdr:colOff>165100</xdr:colOff>
      <xdr:row>39</xdr:row>
      <xdr:rowOff>33655</xdr:rowOff>
    </xdr:to>
    <xdr:sp macro="" textlink="">
      <xdr:nvSpPr>
        <xdr:cNvPr id="339" name="楕円 338">
          <a:extLst>
            <a:ext uri="{FF2B5EF4-FFF2-40B4-BE49-F238E27FC236}">
              <a16:creationId xmlns:a16="http://schemas.microsoft.com/office/drawing/2014/main" id="{71B2798C-58A8-4437-ADA6-C8494220FC1B}"/>
            </a:ext>
          </a:extLst>
        </xdr:cNvPr>
        <xdr:cNvSpPr/>
      </xdr:nvSpPr>
      <xdr:spPr>
        <a:xfrm>
          <a:off x="14541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154305</xdr:rowOff>
    </xdr:from>
    <xdr:to>
      <xdr:col>81</xdr:col>
      <xdr:colOff>50800</xdr:colOff>
      <xdr:row>39</xdr:row>
      <xdr:rowOff>26670</xdr:rowOff>
    </xdr:to>
    <xdr:cxnSp macro="">
      <xdr:nvCxnSpPr>
        <xdr:cNvPr id="340" name="直線コネクタ 339">
          <a:extLst>
            <a:ext uri="{FF2B5EF4-FFF2-40B4-BE49-F238E27FC236}">
              <a16:creationId xmlns:a16="http://schemas.microsoft.com/office/drawing/2014/main" id="{8525F351-4F1B-40B0-9FFF-A2E1B55A524D}"/>
            </a:ext>
          </a:extLst>
        </xdr:cNvPr>
        <xdr:cNvCxnSpPr/>
      </xdr:nvCxnSpPr>
      <xdr:spPr>
        <a:xfrm>
          <a:off x="14592300" y="66694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59690</xdr:rowOff>
    </xdr:from>
    <xdr:to>
      <xdr:col>72</xdr:col>
      <xdr:colOff>38100</xdr:colOff>
      <xdr:row>38</xdr:row>
      <xdr:rowOff>161290</xdr:rowOff>
    </xdr:to>
    <xdr:sp macro="" textlink="">
      <xdr:nvSpPr>
        <xdr:cNvPr id="341" name="楕円 340">
          <a:extLst>
            <a:ext uri="{FF2B5EF4-FFF2-40B4-BE49-F238E27FC236}">
              <a16:creationId xmlns:a16="http://schemas.microsoft.com/office/drawing/2014/main" id="{1F029B55-7C26-412E-9B6A-99B7A36F4580}"/>
            </a:ext>
          </a:extLst>
        </xdr:cNvPr>
        <xdr:cNvSpPr/>
      </xdr:nvSpPr>
      <xdr:spPr>
        <a:xfrm>
          <a:off x="13652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110490</xdr:rowOff>
    </xdr:from>
    <xdr:to>
      <xdr:col>76</xdr:col>
      <xdr:colOff>114300</xdr:colOff>
      <xdr:row>38</xdr:row>
      <xdr:rowOff>154305</xdr:rowOff>
    </xdr:to>
    <xdr:cxnSp macro="">
      <xdr:nvCxnSpPr>
        <xdr:cNvPr id="342" name="直線コネクタ 341">
          <a:extLst>
            <a:ext uri="{FF2B5EF4-FFF2-40B4-BE49-F238E27FC236}">
              <a16:creationId xmlns:a16="http://schemas.microsoft.com/office/drawing/2014/main" id="{B804B6E4-C53B-49A6-80AA-9F4BB6A8E430}"/>
            </a:ext>
          </a:extLst>
        </xdr:cNvPr>
        <xdr:cNvCxnSpPr/>
      </xdr:nvCxnSpPr>
      <xdr:spPr>
        <a:xfrm>
          <a:off x="13703300" y="662559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46355</xdr:rowOff>
    </xdr:from>
    <xdr:to>
      <xdr:col>67</xdr:col>
      <xdr:colOff>101600</xdr:colOff>
      <xdr:row>38</xdr:row>
      <xdr:rowOff>147955</xdr:rowOff>
    </xdr:to>
    <xdr:sp macro="" textlink="">
      <xdr:nvSpPr>
        <xdr:cNvPr id="343" name="楕円 342">
          <a:extLst>
            <a:ext uri="{FF2B5EF4-FFF2-40B4-BE49-F238E27FC236}">
              <a16:creationId xmlns:a16="http://schemas.microsoft.com/office/drawing/2014/main" id="{994B8338-5040-4200-990E-0A7B08F292DB}"/>
            </a:ext>
          </a:extLst>
        </xdr:cNvPr>
        <xdr:cNvSpPr/>
      </xdr:nvSpPr>
      <xdr:spPr>
        <a:xfrm>
          <a:off x="12763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97155</xdr:rowOff>
    </xdr:from>
    <xdr:to>
      <xdr:col>71</xdr:col>
      <xdr:colOff>177800</xdr:colOff>
      <xdr:row>38</xdr:row>
      <xdr:rowOff>110490</xdr:rowOff>
    </xdr:to>
    <xdr:cxnSp macro="">
      <xdr:nvCxnSpPr>
        <xdr:cNvPr id="344" name="直線コネクタ 343">
          <a:extLst>
            <a:ext uri="{FF2B5EF4-FFF2-40B4-BE49-F238E27FC236}">
              <a16:creationId xmlns:a16="http://schemas.microsoft.com/office/drawing/2014/main" id="{01930D50-C9DC-465A-A489-F0489BE3A1E0}"/>
            </a:ext>
          </a:extLst>
        </xdr:cNvPr>
        <xdr:cNvCxnSpPr/>
      </xdr:nvCxnSpPr>
      <xdr:spPr>
        <a:xfrm>
          <a:off x="12814300" y="661225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345" name="n_1aveValue【認定こども園・幼稚園・保育所】&#10;有形固定資産減価償却率">
          <a:extLst>
            <a:ext uri="{FF2B5EF4-FFF2-40B4-BE49-F238E27FC236}">
              <a16:creationId xmlns:a16="http://schemas.microsoft.com/office/drawing/2014/main" id="{3F93F82F-57B2-4687-9119-09FA4CB2B8E7}"/>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346" name="n_2aveValue【認定こども園・幼稚園・保育所】&#10;有形固定資産減価償却率">
          <a:extLst>
            <a:ext uri="{FF2B5EF4-FFF2-40B4-BE49-F238E27FC236}">
              <a16:creationId xmlns:a16="http://schemas.microsoft.com/office/drawing/2014/main" id="{2B2982E5-3BF4-407A-A82A-23853A963115}"/>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347" name="n_3aveValue【認定こども園・幼稚園・保育所】&#10;有形固定資産減価償却率">
          <a:extLst>
            <a:ext uri="{FF2B5EF4-FFF2-40B4-BE49-F238E27FC236}">
              <a16:creationId xmlns:a16="http://schemas.microsoft.com/office/drawing/2014/main" id="{DE29DB8E-617E-4DA5-A93D-794A1681EC12}"/>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348" name="n_4aveValue【認定こども園・幼稚園・保育所】&#10;有形固定資産減価償却率">
          <a:extLst>
            <a:ext uri="{FF2B5EF4-FFF2-40B4-BE49-F238E27FC236}">
              <a16:creationId xmlns:a16="http://schemas.microsoft.com/office/drawing/2014/main" id="{2B13F180-4EBD-4F4D-8AE4-04AD5EB12870}"/>
            </a:ext>
          </a:extLst>
        </xdr:cNvPr>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68597</xdr:rowOff>
    </xdr:from>
    <xdr:ext cx="405111" cy="259045"/>
    <xdr:sp macro="" textlink="">
      <xdr:nvSpPr>
        <xdr:cNvPr id="349" name="n_1mainValue【認定こども園・幼稚園・保育所】&#10;有形固定資産減価償却率">
          <a:extLst>
            <a:ext uri="{FF2B5EF4-FFF2-40B4-BE49-F238E27FC236}">
              <a16:creationId xmlns:a16="http://schemas.microsoft.com/office/drawing/2014/main" id="{18091E9A-644C-4267-95E2-ACFF09170E9F}"/>
            </a:ext>
          </a:extLst>
        </xdr:cNvPr>
        <xdr:cNvSpPr txBox="1"/>
      </xdr:nvSpPr>
      <xdr:spPr>
        <a:xfrm>
          <a:off x="152660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24782</xdr:rowOff>
    </xdr:from>
    <xdr:ext cx="405111" cy="259045"/>
    <xdr:sp macro="" textlink="">
      <xdr:nvSpPr>
        <xdr:cNvPr id="350" name="n_2mainValue【認定こども園・幼稚園・保育所】&#10;有形固定資産減価償却率">
          <a:extLst>
            <a:ext uri="{FF2B5EF4-FFF2-40B4-BE49-F238E27FC236}">
              <a16:creationId xmlns:a16="http://schemas.microsoft.com/office/drawing/2014/main" id="{B17D2016-E57F-4AF1-967C-305E8F06DA4A}"/>
            </a:ext>
          </a:extLst>
        </xdr:cNvPr>
        <xdr:cNvSpPr txBox="1"/>
      </xdr:nvSpPr>
      <xdr:spPr>
        <a:xfrm>
          <a:off x="14389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152417</xdr:rowOff>
    </xdr:from>
    <xdr:ext cx="405111" cy="259045"/>
    <xdr:sp macro="" textlink="">
      <xdr:nvSpPr>
        <xdr:cNvPr id="351" name="n_3mainValue【認定こども園・幼稚園・保育所】&#10;有形固定資産減価償却率">
          <a:extLst>
            <a:ext uri="{FF2B5EF4-FFF2-40B4-BE49-F238E27FC236}">
              <a16:creationId xmlns:a16="http://schemas.microsoft.com/office/drawing/2014/main" id="{1A9C9AC7-759D-43B3-8B75-09C59D2118EB}"/>
            </a:ext>
          </a:extLst>
        </xdr:cNvPr>
        <xdr:cNvSpPr txBox="1"/>
      </xdr:nvSpPr>
      <xdr:spPr>
        <a:xfrm>
          <a:off x="13500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139082</xdr:rowOff>
    </xdr:from>
    <xdr:ext cx="405111" cy="259045"/>
    <xdr:sp macro="" textlink="">
      <xdr:nvSpPr>
        <xdr:cNvPr id="352" name="n_4mainValue【認定こども園・幼稚園・保育所】&#10;有形固定資産減価償却率">
          <a:extLst>
            <a:ext uri="{FF2B5EF4-FFF2-40B4-BE49-F238E27FC236}">
              <a16:creationId xmlns:a16="http://schemas.microsoft.com/office/drawing/2014/main" id="{2E6C1E61-6605-4ADD-9B13-5B06B95D7B68}"/>
            </a:ext>
          </a:extLst>
        </xdr:cNvPr>
        <xdr:cNvSpPr txBox="1"/>
      </xdr:nvSpPr>
      <xdr:spPr>
        <a:xfrm>
          <a:off x="126117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B946B3B9-96AF-44BA-B85D-AE2DDE36369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DB730576-67F3-472C-84DB-D57F9046091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E128FA92-CF6E-4F3A-8C23-82674C92DB9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CD4420E4-32A3-44D3-B44F-BE51435B449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071A6305-58D6-4BA3-8B7B-D0147DC5939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144D603F-6E6C-4B77-84DD-DA322435619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F820B258-7DB4-4149-B27D-0352F8B1F11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B834E6FB-9F6D-4EF6-86AA-835345CA7C1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254D46C1-2034-42A7-9451-5CBAC17429D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630BA15A-85C8-4289-A4AD-20BAD055E98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95522A49-457C-4319-AF38-39B96103C46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4" name="テキスト ボックス 363">
          <a:extLst>
            <a:ext uri="{FF2B5EF4-FFF2-40B4-BE49-F238E27FC236}">
              <a16:creationId xmlns:a16="http://schemas.microsoft.com/office/drawing/2014/main" id="{0F66A862-3489-4F30-97AD-E545694E6BFD}"/>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A186A369-FBE4-49B2-9B57-33313CA4B45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6" name="テキスト ボックス 365">
          <a:extLst>
            <a:ext uri="{FF2B5EF4-FFF2-40B4-BE49-F238E27FC236}">
              <a16:creationId xmlns:a16="http://schemas.microsoft.com/office/drawing/2014/main" id="{8528FA38-B674-4DD8-B7FE-E1D2A7F3D85D}"/>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2DE11D35-6190-4768-B3FD-DF7F8C0EA16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8" name="テキスト ボックス 367">
          <a:extLst>
            <a:ext uri="{FF2B5EF4-FFF2-40B4-BE49-F238E27FC236}">
              <a16:creationId xmlns:a16="http://schemas.microsoft.com/office/drawing/2014/main" id="{DF3F483D-98C6-46D0-890D-4A390725C91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C7E7915B-6EEA-4AC9-AD38-F0A273BD281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0" name="テキスト ボックス 369">
          <a:extLst>
            <a:ext uri="{FF2B5EF4-FFF2-40B4-BE49-F238E27FC236}">
              <a16:creationId xmlns:a16="http://schemas.microsoft.com/office/drawing/2014/main" id="{016F29F8-8ED6-4004-A55E-C1897B2A5EEC}"/>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5DD4CEED-BEA6-4A50-93D0-7AD102A5362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2" name="テキスト ボックス 371">
          <a:extLst>
            <a:ext uri="{FF2B5EF4-FFF2-40B4-BE49-F238E27FC236}">
              <a16:creationId xmlns:a16="http://schemas.microsoft.com/office/drawing/2014/main" id="{EB527C50-D888-4110-A479-2433FC1F272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7AF726BB-44B9-4CCE-BCF4-58F1F843FE0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4" name="テキスト ボックス 373">
          <a:extLst>
            <a:ext uri="{FF2B5EF4-FFF2-40B4-BE49-F238E27FC236}">
              <a16:creationId xmlns:a16="http://schemas.microsoft.com/office/drawing/2014/main" id="{F46D2EE5-C9C9-4B8B-9F9C-CFDE6AAB674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認定こども園・幼稚園・保育所】&#10;一人当たり面積グラフ枠">
          <a:extLst>
            <a:ext uri="{FF2B5EF4-FFF2-40B4-BE49-F238E27FC236}">
              <a16:creationId xmlns:a16="http://schemas.microsoft.com/office/drawing/2014/main" id="{8AEA1D41-B344-4CAB-97E7-BAFE0BCD662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376" name="直線コネクタ 375">
          <a:extLst>
            <a:ext uri="{FF2B5EF4-FFF2-40B4-BE49-F238E27FC236}">
              <a16:creationId xmlns:a16="http://schemas.microsoft.com/office/drawing/2014/main" id="{D39ED73F-6149-4A18-BFCD-AE9299A24053}"/>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377" name="【認定こども園・幼稚園・保育所】&#10;一人当たり面積最小値テキスト">
          <a:extLst>
            <a:ext uri="{FF2B5EF4-FFF2-40B4-BE49-F238E27FC236}">
              <a16:creationId xmlns:a16="http://schemas.microsoft.com/office/drawing/2014/main" id="{0A94979C-F172-4308-986C-19000439D2BD}"/>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378" name="直線コネクタ 377">
          <a:extLst>
            <a:ext uri="{FF2B5EF4-FFF2-40B4-BE49-F238E27FC236}">
              <a16:creationId xmlns:a16="http://schemas.microsoft.com/office/drawing/2014/main" id="{D04429B5-E2B2-4622-8F6C-C42B9E9F1374}"/>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379" name="【認定こども園・幼稚園・保育所】&#10;一人当たり面積最大値テキスト">
          <a:extLst>
            <a:ext uri="{FF2B5EF4-FFF2-40B4-BE49-F238E27FC236}">
              <a16:creationId xmlns:a16="http://schemas.microsoft.com/office/drawing/2014/main" id="{32366544-5B3B-4B3E-B1DF-B760E29FC601}"/>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380" name="直線コネクタ 379">
          <a:extLst>
            <a:ext uri="{FF2B5EF4-FFF2-40B4-BE49-F238E27FC236}">
              <a16:creationId xmlns:a16="http://schemas.microsoft.com/office/drawing/2014/main" id="{B850F592-947B-4550-B38A-FE8F3C084EA7}"/>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381" name="【認定こども園・幼稚園・保育所】&#10;一人当たり面積平均値テキスト">
          <a:extLst>
            <a:ext uri="{FF2B5EF4-FFF2-40B4-BE49-F238E27FC236}">
              <a16:creationId xmlns:a16="http://schemas.microsoft.com/office/drawing/2014/main" id="{75682E0F-4E1C-44E8-A4AF-7AF88A4B38C5}"/>
            </a:ext>
          </a:extLst>
        </xdr:cNvPr>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382" name="フローチャート: 判断 381">
          <a:extLst>
            <a:ext uri="{FF2B5EF4-FFF2-40B4-BE49-F238E27FC236}">
              <a16:creationId xmlns:a16="http://schemas.microsoft.com/office/drawing/2014/main" id="{1B590F3F-8097-44FA-891C-32CD6CBAA134}"/>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383" name="フローチャート: 判断 382">
          <a:extLst>
            <a:ext uri="{FF2B5EF4-FFF2-40B4-BE49-F238E27FC236}">
              <a16:creationId xmlns:a16="http://schemas.microsoft.com/office/drawing/2014/main" id="{CD9796AD-60B2-4CC8-99B6-FBD7F807C03E}"/>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384" name="フローチャート: 判断 383">
          <a:extLst>
            <a:ext uri="{FF2B5EF4-FFF2-40B4-BE49-F238E27FC236}">
              <a16:creationId xmlns:a16="http://schemas.microsoft.com/office/drawing/2014/main" id="{8D8E6C1F-0CE4-4CE2-9B68-22CDF4E74E13}"/>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385" name="フローチャート: 判断 384">
          <a:extLst>
            <a:ext uri="{FF2B5EF4-FFF2-40B4-BE49-F238E27FC236}">
              <a16:creationId xmlns:a16="http://schemas.microsoft.com/office/drawing/2014/main" id="{D2B7A2D5-85BA-4745-A967-4F1876AE9910}"/>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386" name="フローチャート: 判断 385">
          <a:extLst>
            <a:ext uri="{FF2B5EF4-FFF2-40B4-BE49-F238E27FC236}">
              <a16:creationId xmlns:a16="http://schemas.microsoft.com/office/drawing/2014/main" id="{CE095E7B-C6D1-4418-90CA-BE2A9607AF8E}"/>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64DE612A-7374-4014-AA39-EDFCF824719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BEC2AF67-6A87-454A-871E-0FAD8CDB373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EECE6993-FD50-4630-A92F-527C090A7C4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A87A6775-3380-4D32-BCD2-3406EB32CB7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EAEBBBB0-423F-4FFF-A044-A207788F6C2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392" name="楕円 391">
          <a:extLst>
            <a:ext uri="{FF2B5EF4-FFF2-40B4-BE49-F238E27FC236}">
              <a16:creationId xmlns:a16="http://schemas.microsoft.com/office/drawing/2014/main" id="{214EBD59-FC2E-45F6-BD26-36A0F3491421}"/>
            </a:ext>
          </a:extLst>
        </xdr:cNvPr>
        <xdr:cNvSpPr/>
      </xdr:nvSpPr>
      <xdr:spPr>
        <a:xfrm>
          <a:off x="22110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60977</xdr:rowOff>
    </xdr:from>
    <xdr:ext cx="469744" cy="259045"/>
    <xdr:sp macro="" textlink="">
      <xdr:nvSpPr>
        <xdr:cNvPr id="393" name="【認定こども園・幼稚園・保育所】&#10;一人当たり面積該当値テキスト">
          <a:extLst>
            <a:ext uri="{FF2B5EF4-FFF2-40B4-BE49-F238E27FC236}">
              <a16:creationId xmlns:a16="http://schemas.microsoft.com/office/drawing/2014/main" id="{9462D789-437B-47B0-96AC-4023300EDE27}"/>
            </a:ext>
          </a:extLst>
        </xdr:cNvPr>
        <xdr:cNvSpPr txBox="1"/>
      </xdr:nvSpPr>
      <xdr:spPr>
        <a:xfrm>
          <a:off x="22199600"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82550</xdr:rowOff>
    </xdr:from>
    <xdr:to>
      <xdr:col>112</xdr:col>
      <xdr:colOff>38100</xdr:colOff>
      <xdr:row>40</xdr:row>
      <xdr:rowOff>12700</xdr:rowOff>
    </xdr:to>
    <xdr:sp macro="" textlink="">
      <xdr:nvSpPr>
        <xdr:cNvPr id="394" name="楕円 393">
          <a:extLst>
            <a:ext uri="{FF2B5EF4-FFF2-40B4-BE49-F238E27FC236}">
              <a16:creationId xmlns:a16="http://schemas.microsoft.com/office/drawing/2014/main" id="{C913B9CB-48D2-4D22-9F18-84D4BFC2BBF4}"/>
            </a:ext>
          </a:extLst>
        </xdr:cNvPr>
        <xdr:cNvSpPr/>
      </xdr:nvSpPr>
      <xdr:spPr>
        <a:xfrm>
          <a:off x="21272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133350</xdr:rowOff>
    </xdr:from>
    <xdr:to>
      <xdr:col>116</xdr:col>
      <xdr:colOff>63500</xdr:colOff>
      <xdr:row>39</xdr:row>
      <xdr:rowOff>133350</xdr:rowOff>
    </xdr:to>
    <xdr:cxnSp macro="">
      <xdr:nvCxnSpPr>
        <xdr:cNvPr id="395" name="直線コネクタ 394">
          <a:extLst>
            <a:ext uri="{FF2B5EF4-FFF2-40B4-BE49-F238E27FC236}">
              <a16:creationId xmlns:a16="http://schemas.microsoft.com/office/drawing/2014/main" id="{6E01898D-623D-4D71-9D61-C0E5B1693234}"/>
            </a:ext>
          </a:extLst>
        </xdr:cNvPr>
        <xdr:cNvCxnSpPr/>
      </xdr:nvCxnSpPr>
      <xdr:spPr>
        <a:xfrm>
          <a:off x="21323300" y="6819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82550</xdr:rowOff>
    </xdr:from>
    <xdr:to>
      <xdr:col>107</xdr:col>
      <xdr:colOff>101600</xdr:colOff>
      <xdr:row>40</xdr:row>
      <xdr:rowOff>12700</xdr:rowOff>
    </xdr:to>
    <xdr:sp macro="" textlink="">
      <xdr:nvSpPr>
        <xdr:cNvPr id="396" name="楕円 395">
          <a:extLst>
            <a:ext uri="{FF2B5EF4-FFF2-40B4-BE49-F238E27FC236}">
              <a16:creationId xmlns:a16="http://schemas.microsoft.com/office/drawing/2014/main" id="{E46558A9-DF7B-46C5-A611-A4A83D9A63B0}"/>
            </a:ext>
          </a:extLst>
        </xdr:cNvPr>
        <xdr:cNvSpPr/>
      </xdr:nvSpPr>
      <xdr:spPr>
        <a:xfrm>
          <a:off x="20383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133350</xdr:rowOff>
    </xdr:from>
    <xdr:to>
      <xdr:col>111</xdr:col>
      <xdr:colOff>177800</xdr:colOff>
      <xdr:row>39</xdr:row>
      <xdr:rowOff>133350</xdr:rowOff>
    </xdr:to>
    <xdr:cxnSp macro="">
      <xdr:nvCxnSpPr>
        <xdr:cNvPr id="397" name="直線コネクタ 396">
          <a:extLst>
            <a:ext uri="{FF2B5EF4-FFF2-40B4-BE49-F238E27FC236}">
              <a16:creationId xmlns:a16="http://schemas.microsoft.com/office/drawing/2014/main" id="{3DAF0B61-2F53-44CC-8C0B-D44231B22192}"/>
            </a:ext>
          </a:extLst>
        </xdr:cNvPr>
        <xdr:cNvCxnSpPr/>
      </xdr:nvCxnSpPr>
      <xdr:spPr>
        <a:xfrm>
          <a:off x="20434300" y="681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82550</xdr:rowOff>
    </xdr:from>
    <xdr:to>
      <xdr:col>102</xdr:col>
      <xdr:colOff>165100</xdr:colOff>
      <xdr:row>40</xdr:row>
      <xdr:rowOff>12700</xdr:rowOff>
    </xdr:to>
    <xdr:sp macro="" textlink="">
      <xdr:nvSpPr>
        <xdr:cNvPr id="398" name="楕円 397">
          <a:extLst>
            <a:ext uri="{FF2B5EF4-FFF2-40B4-BE49-F238E27FC236}">
              <a16:creationId xmlns:a16="http://schemas.microsoft.com/office/drawing/2014/main" id="{A6794F98-17F8-4583-8BDD-1A8D176C30D6}"/>
            </a:ext>
          </a:extLst>
        </xdr:cNvPr>
        <xdr:cNvSpPr/>
      </xdr:nvSpPr>
      <xdr:spPr>
        <a:xfrm>
          <a:off x="19494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133350</xdr:rowOff>
    </xdr:from>
    <xdr:to>
      <xdr:col>107</xdr:col>
      <xdr:colOff>50800</xdr:colOff>
      <xdr:row>39</xdr:row>
      <xdr:rowOff>133350</xdr:rowOff>
    </xdr:to>
    <xdr:cxnSp macro="">
      <xdr:nvCxnSpPr>
        <xdr:cNvPr id="399" name="直線コネクタ 398">
          <a:extLst>
            <a:ext uri="{FF2B5EF4-FFF2-40B4-BE49-F238E27FC236}">
              <a16:creationId xmlns:a16="http://schemas.microsoft.com/office/drawing/2014/main" id="{D28E6D55-F12D-40A1-8D20-7DCA9E3F464B}"/>
            </a:ext>
          </a:extLst>
        </xdr:cNvPr>
        <xdr:cNvCxnSpPr/>
      </xdr:nvCxnSpPr>
      <xdr:spPr>
        <a:xfrm>
          <a:off x="19545300" y="681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59690</xdr:rowOff>
    </xdr:from>
    <xdr:to>
      <xdr:col>98</xdr:col>
      <xdr:colOff>38100</xdr:colOff>
      <xdr:row>39</xdr:row>
      <xdr:rowOff>161290</xdr:rowOff>
    </xdr:to>
    <xdr:sp macro="" textlink="">
      <xdr:nvSpPr>
        <xdr:cNvPr id="400" name="楕円 399">
          <a:extLst>
            <a:ext uri="{FF2B5EF4-FFF2-40B4-BE49-F238E27FC236}">
              <a16:creationId xmlns:a16="http://schemas.microsoft.com/office/drawing/2014/main" id="{C6A6FDC1-7102-4536-A978-9E6B19EE6535}"/>
            </a:ext>
          </a:extLst>
        </xdr:cNvPr>
        <xdr:cNvSpPr/>
      </xdr:nvSpPr>
      <xdr:spPr>
        <a:xfrm>
          <a:off x="18605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110490</xdr:rowOff>
    </xdr:from>
    <xdr:to>
      <xdr:col>102</xdr:col>
      <xdr:colOff>114300</xdr:colOff>
      <xdr:row>39</xdr:row>
      <xdr:rowOff>133350</xdr:rowOff>
    </xdr:to>
    <xdr:cxnSp macro="">
      <xdr:nvCxnSpPr>
        <xdr:cNvPr id="401" name="直線コネクタ 400">
          <a:extLst>
            <a:ext uri="{FF2B5EF4-FFF2-40B4-BE49-F238E27FC236}">
              <a16:creationId xmlns:a16="http://schemas.microsoft.com/office/drawing/2014/main" id="{2207F2AA-0F2E-4991-A53A-D867B5C77506}"/>
            </a:ext>
          </a:extLst>
        </xdr:cNvPr>
        <xdr:cNvCxnSpPr/>
      </xdr:nvCxnSpPr>
      <xdr:spPr>
        <a:xfrm>
          <a:off x="18656300" y="6797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02" name="n_1aveValue【認定こども園・幼稚園・保育所】&#10;一人当たり面積">
          <a:extLst>
            <a:ext uri="{FF2B5EF4-FFF2-40B4-BE49-F238E27FC236}">
              <a16:creationId xmlns:a16="http://schemas.microsoft.com/office/drawing/2014/main" id="{E6205287-B9BB-4C24-9712-B38D09320377}"/>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03" name="n_2aveValue【認定こども園・幼稚園・保育所】&#10;一人当たり面積">
          <a:extLst>
            <a:ext uri="{FF2B5EF4-FFF2-40B4-BE49-F238E27FC236}">
              <a16:creationId xmlns:a16="http://schemas.microsoft.com/office/drawing/2014/main" id="{EB19294F-6E3D-49BC-9F12-A0E028FA8CE6}"/>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404" name="n_3aveValue【認定こども園・幼稚園・保育所】&#10;一人当たり面積">
          <a:extLst>
            <a:ext uri="{FF2B5EF4-FFF2-40B4-BE49-F238E27FC236}">
              <a16:creationId xmlns:a16="http://schemas.microsoft.com/office/drawing/2014/main" id="{7EE75002-0308-4365-B9D1-58316E0847D8}"/>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405" name="n_4aveValue【認定こども園・幼稚園・保育所】&#10;一人当たり面積">
          <a:extLst>
            <a:ext uri="{FF2B5EF4-FFF2-40B4-BE49-F238E27FC236}">
              <a16:creationId xmlns:a16="http://schemas.microsoft.com/office/drawing/2014/main" id="{8365DF0D-F3BF-436C-85EE-CA9A501EBC27}"/>
            </a:ext>
          </a:extLst>
        </xdr:cNvPr>
        <xdr:cNvSpPr txBox="1"/>
      </xdr:nvSpPr>
      <xdr:spPr>
        <a:xfrm>
          <a:off x="18421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3827</xdr:rowOff>
    </xdr:from>
    <xdr:ext cx="469744" cy="259045"/>
    <xdr:sp macro="" textlink="">
      <xdr:nvSpPr>
        <xdr:cNvPr id="406" name="n_1mainValue【認定こども園・幼稚園・保育所】&#10;一人当たり面積">
          <a:extLst>
            <a:ext uri="{FF2B5EF4-FFF2-40B4-BE49-F238E27FC236}">
              <a16:creationId xmlns:a16="http://schemas.microsoft.com/office/drawing/2014/main" id="{A1DDD35A-5FF7-4A1F-90EC-AF35FCBDA56D}"/>
            </a:ext>
          </a:extLst>
        </xdr:cNvPr>
        <xdr:cNvSpPr txBox="1"/>
      </xdr:nvSpPr>
      <xdr:spPr>
        <a:xfrm>
          <a:off x="210757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3827</xdr:rowOff>
    </xdr:from>
    <xdr:ext cx="469744" cy="259045"/>
    <xdr:sp macro="" textlink="">
      <xdr:nvSpPr>
        <xdr:cNvPr id="407" name="n_2mainValue【認定こども園・幼稚園・保育所】&#10;一人当たり面積">
          <a:extLst>
            <a:ext uri="{FF2B5EF4-FFF2-40B4-BE49-F238E27FC236}">
              <a16:creationId xmlns:a16="http://schemas.microsoft.com/office/drawing/2014/main" id="{F955355F-5EEA-4C50-8A90-C320D770ED58}"/>
            </a:ext>
          </a:extLst>
        </xdr:cNvPr>
        <xdr:cNvSpPr txBox="1"/>
      </xdr:nvSpPr>
      <xdr:spPr>
        <a:xfrm>
          <a:off x="20199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3827</xdr:rowOff>
    </xdr:from>
    <xdr:ext cx="469744" cy="259045"/>
    <xdr:sp macro="" textlink="">
      <xdr:nvSpPr>
        <xdr:cNvPr id="408" name="n_3mainValue【認定こども園・幼稚園・保育所】&#10;一人当たり面積">
          <a:extLst>
            <a:ext uri="{FF2B5EF4-FFF2-40B4-BE49-F238E27FC236}">
              <a16:creationId xmlns:a16="http://schemas.microsoft.com/office/drawing/2014/main" id="{BD802CC8-2641-4F4B-8A18-2A545683CD08}"/>
            </a:ext>
          </a:extLst>
        </xdr:cNvPr>
        <xdr:cNvSpPr txBox="1"/>
      </xdr:nvSpPr>
      <xdr:spPr>
        <a:xfrm>
          <a:off x="19310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152417</xdr:rowOff>
    </xdr:from>
    <xdr:ext cx="469744" cy="259045"/>
    <xdr:sp macro="" textlink="">
      <xdr:nvSpPr>
        <xdr:cNvPr id="409" name="n_4mainValue【認定こども園・幼稚園・保育所】&#10;一人当たり面積">
          <a:extLst>
            <a:ext uri="{FF2B5EF4-FFF2-40B4-BE49-F238E27FC236}">
              <a16:creationId xmlns:a16="http://schemas.microsoft.com/office/drawing/2014/main" id="{37DE09D0-E0EA-4EEE-B3B2-90CC1536E4C0}"/>
            </a:ext>
          </a:extLst>
        </xdr:cNvPr>
        <xdr:cNvSpPr txBox="1"/>
      </xdr:nvSpPr>
      <xdr:spPr>
        <a:xfrm>
          <a:off x="18421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F15FA98F-680B-442C-AC45-85BEBB53414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3341D2B1-7BC9-4648-ACB4-1E7CE6F4A0C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8FC2FC68-42BB-4446-AD41-2E67EE8A8B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2F010EE2-C6CB-40F4-AEE1-89D486BB476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D26BF3A1-9A23-49D0-BC0A-69532D21AFE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17C073AB-2605-45C1-9404-75BCD2CA9A7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4631ED7E-0A60-4CA3-BAA0-5937376910B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29CBAD02-DCE3-419A-B21A-A341F37FDE1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EA0369E1-1B9B-4706-B47E-85CE99CEE02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2D43CF4C-9A84-4F15-867E-AC1379210C1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85632E8E-676E-4FCC-97E1-C047420170F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0F94B942-51A6-41CC-8080-5984CA1A218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a:extLst>
            <a:ext uri="{FF2B5EF4-FFF2-40B4-BE49-F238E27FC236}">
              <a16:creationId xmlns:a16="http://schemas.microsoft.com/office/drawing/2014/main" id="{EB3926DE-D585-4E42-9F6E-AE20C05CFBB3}"/>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F29C63AB-D735-44E3-9FA8-32103FED98F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56BC097D-408B-492F-B330-F47193D38F4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F9928C05-1943-462C-A295-2CB98F27149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D7DA8228-1715-4108-9932-870B71EE44B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663ECB75-28A0-498D-9C11-8786D0E507D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00FAD855-1C03-4DB8-A318-EC3201F3B66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F061236B-D92E-4D42-B78E-33C1725546E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E40455D4-2302-48FD-ADD5-0A479D68A1B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DB7228C7-D917-4082-8F8B-029C8888920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a:extLst>
            <a:ext uri="{FF2B5EF4-FFF2-40B4-BE49-F238E27FC236}">
              <a16:creationId xmlns:a16="http://schemas.microsoft.com/office/drawing/2014/main" id="{6562AA4E-A104-4472-9CE8-F6561D3E38F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D6B44DA2-0FE6-4B6A-95B1-E318C48813D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a:extLst>
            <a:ext uri="{FF2B5EF4-FFF2-40B4-BE49-F238E27FC236}">
              <a16:creationId xmlns:a16="http://schemas.microsoft.com/office/drawing/2014/main" id="{993202BE-B03D-443A-AA5D-86FF71A8F71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36FF0EBA-D19D-4EBB-9198-32C625AA1C8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436" name="直線コネクタ 435">
          <a:extLst>
            <a:ext uri="{FF2B5EF4-FFF2-40B4-BE49-F238E27FC236}">
              <a16:creationId xmlns:a16="http://schemas.microsoft.com/office/drawing/2014/main" id="{46C4E660-302E-4E8E-9F87-1D568E668ACD}"/>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F8F1E9E3-32B0-400A-99EF-0782D9EB7EDD}"/>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438" name="直線コネクタ 437">
          <a:extLst>
            <a:ext uri="{FF2B5EF4-FFF2-40B4-BE49-F238E27FC236}">
              <a16:creationId xmlns:a16="http://schemas.microsoft.com/office/drawing/2014/main" id="{4FE74B67-C754-4171-81AE-E15E3E78F19C}"/>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F1B80564-AEB8-47F8-B87E-502B3990D49B}"/>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440" name="直線コネクタ 439">
          <a:extLst>
            <a:ext uri="{FF2B5EF4-FFF2-40B4-BE49-F238E27FC236}">
              <a16:creationId xmlns:a16="http://schemas.microsoft.com/office/drawing/2014/main" id="{273A5EF2-7B14-4EE7-97AE-69E802F20742}"/>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8E93925D-EBC4-4EA6-8E9D-404D98482CA7}"/>
            </a:ext>
          </a:extLst>
        </xdr:cNvPr>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442" name="フローチャート: 判断 441">
          <a:extLst>
            <a:ext uri="{FF2B5EF4-FFF2-40B4-BE49-F238E27FC236}">
              <a16:creationId xmlns:a16="http://schemas.microsoft.com/office/drawing/2014/main" id="{411CFA16-FD77-4C9F-9CF5-2A3355FE1278}"/>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443" name="フローチャート: 判断 442">
          <a:extLst>
            <a:ext uri="{FF2B5EF4-FFF2-40B4-BE49-F238E27FC236}">
              <a16:creationId xmlns:a16="http://schemas.microsoft.com/office/drawing/2014/main" id="{DF7E511D-3EDE-49E7-844D-C651D583CA91}"/>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444" name="フローチャート: 判断 443">
          <a:extLst>
            <a:ext uri="{FF2B5EF4-FFF2-40B4-BE49-F238E27FC236}">
              <a16:creationId xmlns:a16="http://schemas.microsoft.com/office/drawing/2014/main" id="{6C17B533-ACA9-4B78-89FD-DD6848630361}"/>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445" name="フローチャート: 判断 444">
          <a:extLst>
            <a:ext uri="{FF2B5EF4-FFF2-40B4-BE49-F238E27FC236}">
              <a16:creationId xmlns:a16="http://schemas.microsoft.com/office/drawing/2014/main" id="{41AFC956-DE41-4A2A-AE4F-03A23A4ED185}"/>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446" name="フローチャート: 判断 445">
          <a:extLst>
            <a:ext uri="{FF2B5EF4-FFF2-40B4-BE49-F238E27FC236}">
              <a16:creationId xmlns:a16="http://schemas.microsoft.com/office/drawing/2014/main" id="{3C2E15DD-261D-4312-B65F-6066D18E393C}"/>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86EAFB0F-B856-4649-8073-51C84208652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D373675-C41F-4B5A-B586-56C424339C7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EC605F0A-5E70-492F-AF5E-5D0BDD76531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3434914B-4AF5-4062-8EF5-3A099D93F4D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39BCE29F-95E4-4068-9201-7F9123F5EE9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22678</xdr:rowOff>
    </xdr:from>
    <xdr:to>
      <xdr:col>85</xdr:col>
      <xdr:colOff>177800</xdr:colOff>
      <xdr:row>61</xdr:row>
      <xdr:rowOff>124278</xdr:rowOff>
    </xdr:to>
    <xdr:sp macro="" textlink="">
      <xdr:nvSpPr>
        <xdr:cNvPr id="452" name="楕円 451">
          <a:extLst>
            <a:ext uri="{FF2B5EF4-FFF2-40B4-BE49-F238E27FC236}">
              <a16:creationId xmlns:a16="http://schemas.microsoft.com/office/drawing/2014/main" id="{B8219FEC-DA04-4F65-8444-521825C24221}"/>
            </a:ext>
          </a:extLst>
        </xdr:cNvPr>
        <xdr:cNvSpPr/>
      </xdr:nvSpPr>
      <xdr:spPr>
        <a:xfrm>
          <a:off x="162687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1105</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9C4BDB8C-0728-4B13-BD94-5F5CC131C513}"/>
            </a:ext>
          </a:extLst>
        </xdr:cNvPr>
        <xdr:cNvSpPr txBox="1"/>
      </xdr:nvSpPr>
      <xdr:spPr>
        <a:xfrm>
          <a:off x="16357600"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6350</xdr:rowOff>
    </xdr:from>
    <xdr:to>
      <xdr:col>81</xdr:col>
      <xdr:colOff>101600</xdr:colOff>
      <xdr:row>61</xdr:row>
      <xdr:rowOff>107950</xdr:rowOff>
    </xdr:to>
    <xdr:sp macro="" textlink="">
      <xdr:nvSpPr>
        <xdr:cNvPr id="454" name="楕円 453">
          <a:extLst>
            <a:ext uri="{FF2B5EF4-FFF2-40B4-BE49-F238E27FC236}">
              <a16:creationId xmlns:a16="http://schemas.microsoft.com/office/drawing/2014/main" id="{BDC9D80A-9952-49D8-8D09-A9B111B17D33}"/>
            </a:ext>
          </a:extLst>
        </xdr:cNvPr>
        <xdr:cNvSpPr/>
      </xdr:nvSpPr>
      <xdr:spPr>
        <a:xfrm>
          <a:off x="15430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57150</xdr:rowOff>
    </xdr:from>
    <xdr:to>
      <xdr:col>85</xdr:col>
      <xdr:colOff>127000</xdr:colOff>
      <xdr:row>61</xdr:row>
      <xdr:rowOff>73478</xdr:rowOff>
    </xdr:to>
    <xdr:cxnSp macro="">
      <xdr:nvCxnSpPr>
        <xdr:cNvPr id="455" name="直線コネクタ 454">
          <a:extLst>
            <a:ext uri="{FF2B5EF4-FFF2-40B4-BE49-F238E27FC236}">
              <a16:creationId xmlns:a16="http://schemas.microsoft.com/office/drawing/2014/main" id="{93435D8F-C950-41CF-A9F2-3A1969176D26}"/>
            </a:ext>
          </a:extLst>
        </xdr:cNvPr>
        <xdr:cNvCxnSpPr/>
      </xdr:nvCxnSpPr>
      <xdr:spPr>
        <a:xfrm>
          <a:off x="15481300" y="105156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128815</xdr:rowOff>
    </xdr:from>
    <xdr:to>
      <xdr:col>76</xdr:col>
      <xdr:colOff>165100</xdr:colOff>
      <xdr:row>61</xdr:row>
      <xdr:rowOff>58965</xdr:rowOff>
    </xdr:to>
    <xdr:sp macro="" textlink="">
      <xdr:nvSpPr>
        <xdr:cNvPr id="456" name="楕円 455">
          <a:extLst>
            <a:ext uri="{FF2B5EF4-FFF2-40B4-BE49-F238E27FC236}">
              <a16:creationId xmlns:a16="http://schemas.microsoft.com/office/drawing/2014/main" id="{4C25CF93-0CA4-4A4E-A3B1-86DAADA28CDA}"/>
            </a:ext>
          </a:extLst>
        </xdr:cNvPr>
        <xdr:cNvSpPr/>
      </xdr:nvSpPr>
      <xdr:spPr>
        <a:xfrm>
          <a:off x="14541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8165</xdr:rowOff>
    </xdr:from>
    <xdr:to>
      <xdr:col>81</xdr:col>
      <xdr:colOff>50800</xdr:colOff>
      <xdr:row>61</xdr:row>
      <xdr:rowOff>57150</xdr:rowOff>
    </xdr:to>
    <xdr:cxnSp macro="">
      <xdr:nvCxnSpPr>
        <xdr:cNvPr id="457" name="直線コネクタ 456">
          <a:extLst>
            <a:ext uri="{FF2B5EF4-FFF2-40B4-BE49-F238E27FC236}">
              <a16:creationId xmlns:a16="http://schemas.microsoft.com/office/drawing/2014/main" id="{A7C24F7B-B789-41D4-A24C-4503D6331295}"/>
            </a:ext>
          </a:extLst>
        </xdr:cNvPr>
        <xdr:cNvCxnSpPr/>
      </xdr:nvCxnSpPr>
      <xdr:spPr>
        <a:xfrm>
          <a:off x="14592300" y="104666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19413</xdr:rowOff>
    </xdr:from>
    <xdr:to>
      <xdr:col>72</xdr:col>
      <xdr:colOff>38100</xdr:colOff>
      <xdr:row>61</xdr:row>
      <xdr:rowOff>121013</xdr:rowOff>
    </xdr:to>
    <xdr:sp macro="" textlink="">
      <xdr:nvSpPr>
        <xdr:cNvPr id="458" name="楕円 457">
          <a:extLst>
            <a:ext uri="{FF2B5EF4-FFF2-40B4-BE49-F238E27FC236}">
              <a16:creationId xmlns:a16="http://schemas.microsoft.com/office/drawing/2014/main" id="{169FA985-1254-4839-8F81-88F7696CB105}"/>
            </a:ext>
          </a:extLst>
        </xdr:cNvPr>
        <xdr:cNvSpPr/>
      </xdr:nvSpPr>
      <xdr:spPr>
        <a:xfrm>
          <a:off x="13652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8165</xdr:rowOff>
    </xdr:from>
    <xdr:to>
      <xdr:col>76</xdr:col>
      <xdr:colOff>114300</xdr:colOff>
      <xdr:row>61</xdr:row>
      <xdr:rowOff>70213</xdr:rowOff>
    </xdr:to>
    <xdr:cxnSp macro="">
      <xdr:nvCxnSpPr>
        <xdr:cNvPr id="459" name="直線コネクタ 458">
          <a:extLst>
            <a:ext uri="{FF2B5EF4-FFF2-40B4-BE49-F238E27FC236}">
              <a16:creationId xmlns:a16="http://schemas.microsoft.com/office/drawing/2014/main" id="{54D54366-7E61-49F6-B8E2-857C34596854}"/>
            </a:ext>
          </a:extLst>
        </xdr:cNvPr>
        <xdr:cNvCxnSpPr/>
      </xdr:nvCxnSpPr>
      <xdr:spPr>
        <a:xfrm flipV="1">
          <a:off x="13703300" y="10466615"/>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71665</xdr:rowOff>
    </xdr:from>
    <xdr:to>
      <xdr:col>67</xdr:col>
      <xdr:colOff>101600</xdr:colOff>
      <xdr:row>62</xdr:row>
      <xdr:rowOff>1815</xdr:rowOff>
    </xdr:to>
    <xdr:sp macro="" textlink="">
      <xdr:nvSpPr>
        <xdr:cNvPr id="460" name="楕円 459">
          <a:extLst>
            <a:ext uri="{FF2B5EF4-FFF2-40B4-BE49-F238E27FC236}">
              <a16:creationId xmlns:a16="http://schemas.microsoft.com/office/drawing/2014/main" id="{540B3F3A-41E5-4CB2-8685-416DACBA7DC1}"/>
            </a:ext>
          </a:extLst>
        </xdr:cNvPr>
        <xdr:cNvSpPr/>
      </xdr:nvSpPr>
      <xdr:spPr>
        <a:xfrm>
          <a:off x="12763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70213</xdr:rowOff>
    </xdr:from>
    <xdr:to>
      <xdr:col>71</xdr:col>
      <xdr:colOff>177800</xdr:colOff>
      <xdr:row>61</xdr:row>
      <xdr:rowOff>122465</xdr:rowOff>
    </xdr:to>
    <xdr:cxnSp macro="">
      <xdr:nvCxnSpPr>
        <xdr:cNvPr id="461" name="直線コネクタ 460">
          <a:extLst>
            <a:ext uri="{FF2B5EF4-FFF2-40B4-BE49-F238E27FC236}">
              <a16:creationId xmlns:a16="http://schemas.microsoft.com/office/drawing/2014/main" id="{BECC789F-AAD8-4A17-9D35-D1919B148603}"/>
            </a:ext>
          </a:extLst>
        </xdr:cNvPr>
        <xdr:cNvCxnSpPr/>
      </xdr:nvCxnSpPr>
      <xdr:spPr>
        <a:xfrm flipV="1">
          <a:off x="12814300" y="10528663"/>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462" name="n_1aveValue【学校施設】&#10;有形固定資産減価償却率">
          <a:extLst>
            <a:ext uri="{FF2B5EF4-FFF2-40B4-BE49-F238E27FC236}">
              <a16:creationId xmlns:a16="http://schemas.microsoft.com/office/drawing/2014/main" id="{7F05E765-7C48-4575-94CE-F2CBF55BE352}"/>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463" name="n_2aveValue【学校施設】&#10;有形固定資産減価償却率">
          <a:extLst>
            <a:ext uri="{FF2B5EF4-FFF2-40B4-BE49-F238E27FC236}">
              <a16:creationId xmlns:a16="http://schemas.microsoft.com/office/drawing/2014/main" id="{F8988EE2-E370-4821-8DE8-90A65CB875B9}"/>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464" name="n_3aveValue【学校施設】&#10;有形固定資産減価償却率">
          <a:extLst>
            <a:ext uri="{FF2B5EF4-FFF2-40B4-BE49-F238E27FC236}">
              <a16:creationId xmlns:a16="http://schemas.microsoft.com/office/drawing/2014/main" id="{E6E98004-EAD5-4ECB-8917-FFF845EDDD3E}"/>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465" name="n_4aveValue【学校施設】&#10;有形固定資産減価償却率">
          <a:extLst>
            <a:ext uri="{FF2B5EF4-FFF2-40B4-BE49-F238E27FC236}">
              <a16:creationId xmlns:a16="http://schemas.microsoft.com/office/drawing/2014/main" id="{827E0237-5420-4902-B687-A64CA1061048}"/>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99077</xdr:rowOff>
    </xdr:from>
    <xdr:ext cx="405111" cy="259045"/>
    <xdr:sp macro="" textlink="">
      <xdr:nvSpPr>
        <xdr:cNvPr id="466" name="n_1mainValue【学校施設】&#10;有形固定資産減価償却率">
          <a:extLst>
            <a:ext uri="{FF2B5EF4-FFF2-40B4-BE49-F238E27FC236}">
              <a16:creationId xmlns:a16="http://schemas.microsoft.com/office/drawing/2014/main" id="{2E0B8911-1EC3-4F90-9A12-5101E1E12DC7}"/>
            </a:ext>
          </a:extLst>
        </xdr:cNvPr>
        <xdr:cNvSpPr txBox="1"/>
      </xdr:nvSpPr>
      <xdr:spPr>
        <a:xfrm>
          <a:off x="15266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50092</xdr:rowOff>
    </xdr:from>
    <xdr:ext cx="405111" cy="259045"/>
    <xdr:sp macro="" textlink="">
      <xdr:nvSpPr>
        <xdr:cNvPr id="467" name="n_2mainValue【学校施設】&#10;有形固定資産減価償却率">
          <a:extLst>
            <a:ext uri="{FF2B5EF4-FFF2-40B4-BE49-F238E27FC236}">
              <a16:creationId xmlns:a16="http://schemas.microsoft.com/office/drawing/2014/main" id="{B216EB96-D391-4A7E-ACB2-3DAC8C034E30}"/>
            </a:ext>
          </a:extLst>
        </xdr:cNvPr>
        <xdr:cNvSpPr txBox="1"/>
      </xdr:nvSpPr>
      <xdr:spPr>
        <a:xfrm>
          <a:off x="14389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112140</xdr:rowOff>
    </xdr:from>
    <xdr:ext cx="405111" cy="259045"/>
    <xdr:sp macro="" textlink="">
      <xdr:nvSpPr>
        <xdr:cNvPr id="468" name="n_3mainValue【学校施設】&#10;有形固定資産減価償却率">
          <a:extLst>
            <a:ext uri="{FF2B5EF4-FFF2-40B4-BE49-F238E27FC236}">
              <a16:creationId xmlns:a16="http://schemas.microsoft.com/office/drawing/2014/main" id="{AB49596F-3885-422A-A3DE-D5C7ADF91494}"/>
            </a:ext>
          </a:extLst>
        </xdr:cNvPr>
        <xdr:cNvSpPr txBox="1"/>
      </xdr:nvSpPr>
      <xdr:spPr>
        <a:xfrm>
          <a:off x="13500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164392</xdr:rowOff>
    </xdr:from>
    <xdr:ext cx="405111" cy="259045"/>
    <xdr:sp macro="" textlink="">
      <xdr:nvSpPr>
        <xdr:cNvPr id="469" name="n_4mainValue【学校施設】&#10;有形固定資産減価償却率">
          <a:extLst>
            <a:ext uri="{FF2B5EF4-FFF2-40B4-BE49-F238E27FC236}">
              <a16:creationId xmlns:a16="http://schemas.microsoft.com/office/drawing/2014/main" id="{7410AC3F-B65E-4384-AE90-CC4B435D3188}"/>
            </a:ext>
          </a:extLst>
        </xdr:cNvPr>
        <xdr:cNvSpPr txBox="1"/>
      </xdr:nvSpPr>
      <xdr:spPr>
        <a:xfrm>
          <a:off x="12611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6FE934AF-AB42-4B50-859D-B244DB23F6F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C9A8D549-78BC-4EB2-B7F6-9DDA323787C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FDC4C3BB-6DF7-4B59-8542-B800A781792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29F036EA-5FEF-4E54-A251-111091C243D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5B45D5AC-3060-413D-977E-FC00745063F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360FAE16-3AEC-4A1D-9D52-F3298304462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50AFC546-ECD3-4697-B87E-B7EAA1B845D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B0B73974-8D39-4F07-94AA-21850F1231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DCB70C6A-4F76-4DED-9F97-056EFD48F88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F1087706-D27C-4044-9662-3B41A322673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0" name="テキスト ボックス 479">
          <a:extLst>
            <a:ext uri="{FF2B5EF4-FFF2-40B4-BE49-F238E27FC236}">
              <a16:creationId xmlns:a16="http://schemas.microsoft.com/office/drawing/2014/main" id="{E11F677D-1A42-4580-9B5E-3216E81CBED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1" name="直線コネクタ 480">
          <a:extLst>
            <a:ext uri="{FF2B5EF4-FFF2-40B4-BE49-F238E27FC236}">
              <a16:creationId xmlns:a16="http://schemas.microsoft.com/office/drawing/2014/main" id="{6EA20052-661D-4A34-B027-5A9BC2A55EBD}"/>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2" name="テキスト ボックス 481">
          <a:extLst>
            <a:ext uri="{FF2B5EF4-FFF2-40B4-BE49-F238E27FC236}">
              <a16:creationId xmlns:a16="http://schemas.microsoft.com/office/drawing/2014/main" id="{6EF7E072-5CED-4DB3-90AB-F2F74E16397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3" name="直線コネクタ 482">
          <a:extLst>
            <a:ext uri="{FF2B5EF4-FFF2-40B4-BE49-F238E27FC236}">
              <a16:creationId xmlns:a16="http://schemas.microsoft.com/office/drawing/2014/main" id="{D50F9778-08C2-4754-9877-B3E85B5D44D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4" name="テキスト ボックス 483">
          <a:extLst>
            <a:ext uri="{FF2B5EF4-FFF2-40B4-BE49-F238E27FC236}">
              <a16:creationId xmlns:a16="http://schemas.microsoft.com/office/drawing/2014/main" id="{7C29C263-8C09-442B-BFE8-6A144B73D40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5" name="直線コネクタ 484">
          <a:extLst>
            <a:ext uri="{FF2B5EF4-FFF2-40B4-BE49-F238E27FC236}">
              <a16:creationId xmlns:a16="http://schemas.microsoft.com/office/drawing/2014/main" id="{CBD4A126-3B8A-484E-AFB0-2348FCF49DC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6" name="テキスト ボックス 485">
          <a:extLst>
            <a:ext uri="{FF2B5EF4-FFF2-40B4-BE49-F238E27FC236}">
              <a16:creationId xmlns:a16="http://schemas.microsoft.com/office/drawing/2014/main" id="{0D54BF1B-7F4A-4C40-B03D-E634EF11BDB1}"/>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7" name="直線コネクタ 486">
          <a:extLst>
            <a:ext uri="{FF2B5EF4-FFF2-40B4-BE49-F238E27FC236}">
              <a16:creationId xmlns:a16="http://schemas.microsoft.com/office/drawing/2014/main" id="{4E01EC97-CD5C-4463-A6F5-3453F31A1B8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8" name="テキスト ボックス 487">
          <a:extLst>
            <a:ext uri="{FF2B5EF4-FFF2-40B4-BE49-F238E27FC236}">
              <a16:creationId xmlns:a16="http://schemas.microsoft.com/office/drawing/2014/main" id="{F1BEC2A8-2EE4-4F3B-986B-BABFBB9EF67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9" name="直線コネクタ 488">
          <a:extLst>
            <a:ext uri="{FF2B5EF4-FFF2-40B4-BE49-F238E27FC236}">
              <a16:creationId xmlns:a16="http://schemas.microsoft.com/office/drawing/2014/main" id="{F2538144-6E7D-4220-BA22-C5ADD46033D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0" name="テキスト ボックス 489">
          <a:extLst>
            <a:ext uri="{FF2B5EF4-FFF2-40B4-BE49-F238E27FC236}">
              <a16:creationId xmlns:a16="http://schemas.microsoft.com/office/drawing/2014/main" id="{5053E444-19B0-48A5-B92C-726FA9A914F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1" name="直線コネクタ 490">
          <a:extLst>
            <a:ext uri="{FF2B5EF4-FFF2-40B4-BE49-F238E27FC236}">
              <a16:creationId xmlns:a16="http://schemas.microsoft.com/office/drawing/2014/main" id="{D38BC822-EFF9-43CA-8206-A3E72E444D5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2" name="テキスト ボックス 491">
          <a:extLst>
            <a:ext uri="{FF2B5EF4-FFF2-40B4-BE49-F238E27FC236}">
              <a16:creationId xmlns:a16="http://schemas.microsoft.com/office/drawing/2014/main" id="{CEF33C7C-E027-4DBC-AC35-6ED46438F55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563ECCA7-218C-45EB-A475-DAFD89A3D64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a:extLst>
            <a:ext uri="{FF2B5EF4-FFF2-40B4-BE49-F238E27FC236}">
              <a16:creationId xmlns:a16="http://schemas.microsoft.com/office/drawing/2014/main" id="{28AB93E7-AA45-4783-8F1F-1B80E89E2C1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学校施設】&#10;一人当たり面積グラフ枠">
          <a:extLst>
            <a:ext uri="{FF2B5EF4-FFF2-40B4-BE49-F238E27FC236}">
              <a16:creationId xmlns:a16="http://schemas.microsoft.com/office/drawing/2014/main" id="{A5CF70F9-08A8-4BC9-AF37-3EC93A7272F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496" name="直線コネクタ 495">
          <a:extLst>
            <a:ext uri="{FF2B5EF4-FFF2-40B4-BE49-F238E27FC236}">
              <a16:creationId xmlns:a16="http://schemas.microsoft.com/office/drawing/2014/main" id="{BD250FAE-C392-4238-9F62-238CEC9A7B47}"/>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497" name="【学校施設】&#10;一人当たり面積最小値テキスト">
          <a:extLst>
            <a:ext uri="{FF2B5EF4-FFF2-40B4-BE49-F238E27FC236}">
              <a16:creationId xmlns:a16="http://schemas.microsoft.com/office/drawing/2014/main" id="{AC2964D5-4C2C-4D38-84C3-B65A4CC8543F}"/>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498" name="直線コネクタ 497">
          <a:extLst>
            <a:ext uri="{FF2B5EF4-FFF2-40B4-BE49-F238E27FC236}">
              <a16:creationId xmlns:a16="http://schemas.microsoft.com/office/drawing/2014/main" id="{9D64D361-CB04-4BD1-8FEF-3376C1038414}"/>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499" name="【学校施設】&#10;一人当たり面積最大値テキスト">
          <a:extLst>
            <a:ext uri="{FF2B5EF4-FFF2-40B4-BE49-F238E27FC236}">
              <a16:creationId xmlns:a16="http://schemas.microsoft.com/office/drawing/2014/main" id="{0868334E-100F-48FE-BDC0-7AEB68667C55}"/>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00" name="直線コネクタ 499">
          <a:extLst>
            <a:ext uri="{FF2B5EF4-FFF2-40B4-BE49-F238E27FC236}">
              <a16:creationId xmlns:a16="http://schemas.microsoft.com/office/drawing/2014/main" id="{670C7199-ADA8-489F-8DDB-AB89A5B566BE}"/>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01" name="【学校施設】&#10;一人当たり面積平均値テキスト">
          <a:extLst>
            <a:ext uri="{FF2B5EF4-FFF2-40B4-BE49-F238E27FC236}">
              <a16:creationId xmlns:a16="http://schemas.microsoft.com/office/drawing/2014/main" id="{5EC004CA-F230-4DAF-A6A4-B32B86E358C0}"/>
            </a:ext>
          </a:extLst>
        </xdr:cNvPr>
        <xdr:cNvSpPr txBox="1"/>
      </xdr:nvSpPr>
      <xdr:spPr>
        <a:xfrm>
          <a:off x="22199600" y="10108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02" name="フローチャート: 判断 501">
          <a:extLst>
            <a:ext uri="{FF2B5EF4-FFF2-40B4-BE49-F238E27FC236}">
              <a16:creationId xmlns:a16="http://schemas.microsoft.com/office/drawing/2014/main" id="{2012FC31-4053-430A-8816-7F0CCB451F91}"/>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03" name="フローチャート: 判断 502">
          <a:extLst>
            <a:ext uri="{FF2B5EF4-FFF2-40B4-BE49-F238E27FC236}">
              <a16:creationId xmlns:a16="http://schemas.microsoft.com/office/drawing/2014/main" id="{3BA347CC-05A5-42FF-B9B6-20D4CA41BE3C}"/>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504" name="フローチャート: 判断 503">
          <a:extLst>
            <a:ext uri="{FF2B5EF4-FFF2-40B4-BE49-F238E27FC236}">
              <a16:creationId xmlns:a16="http://schemas.microsoft.com/office/drawing/2014/main" id="{40769982-7235-431E-8470-9D80CD1618F2}"/>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505" name="フローチャート: 判断 504">
          <a:extLst>
            <a:ext uri="{FF2B5EF4-FFF2-40B4-BE49-F238E27FC236}">
              <a16:creationId xmlns:a16="http://schemas.microsoft.com/office/drawing/2014/main" id="{3B3CCC27-7AA3-43F5-80E3-73FA8B6149FC}"/>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506" name="フローチャート: 判断 505">
          <a:extLst>
            <a:ext uri="{FF2B5EF4-FFF2-40B4-BE49-F238E27FC236}">
              <a16:creationId xmlns:a16="http://schemas.microsoft.com/office/drawing/2014/main" id="{012600CE-D164-4D59-B318-8BAF2976EB45}"/>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1B2935B9-2005-4202-BCB3-A4DDC776C75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5B3F3A33-D121-4514-8C84-2D3A6A3FB6D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75C64D87-5C53-49A8-9B47-8E3BE973334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91392011-23E9-4C7F-A7D6-5F897801485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C9406194-40C9-4CF2-BDD6-7B1C6E9E015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62956</xdr:rowOff>
    </xdr:from>
    <xdr:to>
      <xdr:col>116</xdr:col>
      <xdr:colOff>114300</xdr:colOff>
      <xdr:row>61</xdr:row>
      <xdr:rowOff>164556</xdr:rowOff>
    </xdr:to>
    <xdr:sp macro="" textlink="">
      <xdr:nvSpPr>
        <xdr:cNvPr id="512" name="楕円 511">
          <a:extLst>
            <a:ext uri="{FF2B5EF4-FFF2-40B4-BE49-F238E27FC236}">
              <a16:creationId xmlns:a16="http://schemas.microsoft.com/office/drawing/2014/main" id="{358A4843-EE7D-4F5A-AB80-2167C585655C}"/>
            </a:ext>
          </a:extLst>
        </xdr:cNvPr>
        <xdr:cNvSpPr/>
      </xdr:nvSpPr>
      <xdr:spPr>
        <a:xfrm>
          <a:off x="22110700" y="1052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41383</xdr:rowOff>
    </xdr:from>
    <xdr:ext cx="469744" cy="259045"/>
    <xdr:sp macro="" textlink="">
      <xdr:nvSpPr>
        <xdr:cNvPr id="513" name="【学校施設】&#10;一人当たり面積該当値テキスト">
          <a:extLst>
            <a:ext uri="{FF2B5EF4-FFF2-40B4-BE49-F238E27FC236}">
              <a16:creationId xmlns:a16="http://schemas.microsoft.com/office/drawing/2014/main" id="{F816252B-76BD-48E2-A829-B830B68A98A6}"/>
            </a:ext>
          </a:extLst>
        </xdr:cNvPr>
        <xdr:cNvSpPr txBox="1"/>
      </xdr:nvSpPr>
      <xdr:spPr>
        <a:xfrm>
          <a:off x="22199600" y="1049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60778</xdr:rowOff>
    </xdr:from>
    <xdr:to>
      <xdr:col>112</xdr:col>
      <xdr:colOff>38100</xdr:colOff>
      <xdr:row>61</xdr:row>
      <xdr:rowOff>162378</xdr:rowOff>
    </xdr:to>
    <xdr:sp macro="" textlink="">
      <xdr:nvSpPr>
        <xdr:cNvPr id="514" name="楕円 513">
          <a:extLst>
            <a:ext uri="{FF2B5EF4-FFF2-40B4-BE49-F238E27FC236}">
              <a16:creationId xmlns:a16="http://schemas.microsoft.com/office/drawing/2014/main" id="{2D077884-BC43-48B0-9F9E-077F8D85EF9E}"/>
            </a:ext>
          </a:extLst>
        </xdr:cNvPr>
        <xdr:cNvSpPr/>
      </xdr:nvSpPr>
      <xdr:spPr>
        <a:xfrm>
          <a:off x="21272500" y="1051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111578</xdr:rowOff>
    </xdr:from>
    <xdr:to>
      <xdr:col>116</xdr:col>
      <xdr:colOff>63500</xdr:colOff>
      <xdr:row>61</xdr:row>
      <xdr:rowOff>113756</xdr:rowOff>
    </xdr:to>
    <xdr:cxnSp macro="">
      <xdr:nvCxnSpPr>
        <xdr:cNvPr id="515" name="直線コネクタ 514">
          <a:extLst>
            <a:ext uri="{FF2B5EF4-FFF2-40B4-BE49-F238E27FC236}">
              <a16:creationId xmlns:a16="http://schemas.microsoft.com/office/drawing/2014/main" id="{5C8C20F7-E265-4E0D-B656-7ED7251D7BC1}"/>
            </a:ext>
          </a:extLst>
        </xdr:cNvPr>
        <xdr:cNvCxnSpPr/>
      </xdr:nvCxnSpPr>
      <xdr:spPr>
        <a:xfrm>
          <a:off x="21323300" y="10570028"/>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64044</xdr:rowOff>
    </xdr:from>
    <xdr:to>
      <xdr:col>107</xdr:col>
      <xdr:colOff>101600</xdr:colOff>
      <xdr:row>61</xdr:row>
      <xdr:rowOff>165644</xdr:rowOff>
    </xdr:to>
    <xdr:sp macro="" textlink="">
      <xdr:nvSpPr>
        <xdr:cNvPr id="516" name="楕円 515">
          <a:extLst>
            <a:ext uri="{FF2B5EF4-FFF2-40B4-BE49-F238E27FC236}">
              <a16:creationId xmlns:a16="http://schemas.microsoft.com/office/drawing/2014/main" id="{CA23FCAA-F2A0-4DE6-A8FF-E1C38577E7BA}"/>
            </a:ext>
          </a:extLst>
        </xdr:cNvPr>
        <xdr:cNvSpPr/>
      </xdr:nvSpPr>
      <xdr:spPr>
        <a:xfrm>
          <a:off x="20383500" y="1052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111578</xdr:rowOff>
    </xdr:from>
    <xdr:to>
      <xdr:col>111</xdr:col>
      <xdr:colOff>177800</xdr:colOff>
      <xdr:row>61</xdr:row>
      <xdr:rowOff>114844</xdr:rowOff>
    </xdr:to>
    <xdr:cxnSp macro="">
      <xdr:nvCxnSpPr>
        <xdr:cNvPr id="517" name="直線コネクタ 516">
          <a:extLst>
            <a:ext uri="{FF2B5EF4-FFF2-40B4-BE49-F238E27FC236}">
              <a16:creationId xmlns:a16="http://schemas.microsoft.com/office/drawing/2014/main" id="{842F6307-63DF-4534-A0D7-896776C43F94}"/>
            </a:ext>
          </a:extLst>
        </xdr:cNvPr>
        <xdr:cNvCxnSpPr/>
      </xdr:nvCxnSpPr>
      <xdr:spPr>
        <a:xfrm flipV="1">
          <a:off x="20434300" y="1057002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66222</xdr:rowOff>
    </xdr:from>
    <xdr:to>
      <xdr:col>102</xdr:col>
      <xdr:colOff>165100</xdr:colOff>
      <xdr:row>61</xdr:row>
      <xdr:rowOff>167822</xdr:rowOff>
    </xdr:to>
    <xdr:sp macro="" textlink="">
      <xdr:nvSpPr>
        <xdr:cNvPr id="518" name="楕円 517">
          <a:extLst>
            <a:ext uri="{FF2B5EF4-FFF2-40B4-BE49-F238E27FC236}">
              <a16:creationId xmlns:a16="http://schemas.microsoft.com/office/drawing/2014/main" id="{C4AE16A6-1405-4519-8AE5-B121C4483925}"/>
            </a:ext>
          </a:extLst>
        </xdr:cNvPr>
        <xdr:cNvSpPr/>
      </xdr:nvSpPr>
      <xdr:spPr>
        <a:xfrm>
          <a:off x="19494500" y="1052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114844</xdr:rowOff>
    </xdr:from>
    <xdr:to>
      <xdr:col>107</xdr:col>
      <xdr:colOff>50800</xdr:colOff>
      <xdr:row>61</xdr:row>
      <xdr:rowOff>117022</xdr:rowOff>
    </xdr:to>
    <xdr:cxnSp macro="">
      <xdr:nvCxnSpPr>
        <xdr:cNvPr id="519" name="直線コネクタ 518">
          <a:extLst>
            <a:ext uri="{FF2B5EF4-FFF2-40B4-BE49-F238E27FC236}">
              <a16:creationId xmlns:a16="http://schemas.microsoft.com/office/drawing/2014/main" id="{064E37B4-6939-4EA9-AE06-1087CC7E6E98}"/>
            </a:ext>
          </a:extLst>
        </xdr:cNvPr>
        <xdr:cNvCxnSpPr/>
      </xdr:nvCxnSpPr>
      <xdr:spPr>
        <a:xfrm flipV="1">
          <a:off x="19545300" y="10573294"/>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64044</xdr:rowOff>
    </xdr:from>
    <xdr:to>
      <xdr:col>98</xdr:col>
      <xdr:colOff>38100</xdr:colOff>
      <xdr:row>61</xdr:row>
      <xdr:rowOff>165644</xdr:rowOff>
    </xdr:to>
    <xdr:sp macro="" textlink="">
      <xdr:nvSpPr>
        <xdr:cNvPr id="520" name="楕円 519">
          <a:extLst>
            <a:ext uri="{FF2B5EF4-FFF2-40B4-BE49-F238E27FC236}">
              <a16:creationId xmlns:a16="http://schemas.microsoft.com/office/drawing/2014/main" id="{F2D09A33-9984-457D-889A-BF0A0B3DF2B4}"/>
            </a:ext>
          </a:extLst>
        </xdr:cNvPr>
        <xdr:cNvSpPr/>
      </xdr:nvSpPr>
      <xdr:spPr>
        <a:xfrm>
          <a:off x="18605500" y="1052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114844</xdr:rowOff>
    </xdr:from>
    <xdr:to>
      <xdr:col>102</xdr:col>
      <xdr:colOff>114300</xdr:colOff>
      <xdr:row>61</xdr:row>
      <xdr:rowOff>117022</xdr:rowOff>
    </xdr:to>
    <xdr:cxnSp macro="">
      <xdr:nvCxnSpPr>
        <xdr:cNvPr id="521" name="直線コネクタ 520">
          <a:extLst>
            <a:ext uri="{FF2B5EF4-FFF2-40B4-BE49-F238E27FC236}">
              <a16:creationId xmlns:a16="http://schemas.microsoft.com/office/drawing/2014/main" id="{05182C63-4E19-4A69-A155-233C74E8B3F3}"/>
            </a:ext>
          </a:extLst>
        </xdr:cNvPr>
        <xdr:cNvCxnSpPr/>
      </xdr:nvCxnSpPr>
      <xdr:spPr>
        <a:xfrm>
          <a:off x="18656300" y="10573294"/>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522" name="n_1aveValue【学校施設】&#10;一人当たり面積">
          <a:extLst>
            <a:ext uri="{FF2B5EF4-FFF2-40B4-BE49-F238E27FC236}">
              <a16:creationId xmlns:a16="http://schemas.microsoft.com/office/drawing/2014/main" id="{9689470D-366B-4BE6-9F17-C9A8523BFC05}"/>
            </a:ext>
          </a:extLst>
        </xdr:cNvPr>
        <xdr:cNvSpPr txBox="1"/>
      </xdr:nvSpPr>
      <xdr:spPr>
        <a:xfrm>
          <a:off x="21075727" y="1004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523" name="n_2aveValue【学校施設】&#10;一人当たり面積">
          <a:extLst>
            <a:ext uri="{FF2B5EF4-FFF2-40B4-BE49-F238E27FC236}">
              <a16:creationId xmlns:a16="http://schemas.microsoft.com/office/drawing/2014/main" id="{61185255-46CB-49F3-9069-3E6332561838}"/>
            </a:ext>
          </a:extLst>
        </xdr:cNvPr>
        <xdr:cNvSpPr txBox="1"/>
      </xdr:nvSpPr>
      <xdr:spPr>
        <a:xfrm>
          <a:off x="20199427" y="1005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524" name="n_3aveValue【学校施設】&#10;一人当たり面積">
          <a:extLst>
            <a:ext uri="{FF2B5EF4-FFF2-40B4-BE49-F238E27FC236}">
              <a16:creationId xmlns:a16="http://schemas.microsoft.com/office/drawing/2014/main" id="{ECEE526F-C429-411A-987D-6BEE99673B0A}"/>
            </a:ext>
          </a:extLst>
        </xdr:cNvPr>
        <xdr:cNvSpPr txBox="1"/>
      </xdr:nvSpPr>
      <xdr:spPr>
        <a:xfrm>
          <a:off x="19310427" y="1005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525" name="n_4aveValue【学校施設】&#10;一人当たり面積">
          <a:extLst>
            <a:ext uri="{FF2B5EF4-FFF2-40B4-BE49-F238E27FC236}">
              <a16:creationId xmlns:a16="http://schemas.microsoft.com/office/drawing/2014/main" id="{CBC317BD-36F7-4C8E-B598-2543DF50469B}"/>
            </a:ext>
          </a:extLst>
        </xdr:cNvPr>
        <xdr:cNvSpPr txBox="1"/>
      </xdr:nvSpPr>
      <xdr:spPr>
        <a:xfrm>
          <a:off x="18421427" y="1007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153505</xdr:rowOff>
    </xdr:from>
    <xdr:ext cx="469744" cy="259045"/>
    <xdr:sp macro="" textlink="">
      <xdr:nvSpPr>
        <xdr:cNvPr id="526" name="n_1mainValue【学校施設】&#10;一人当たり面積">
          <a:extLst>
            <a:ext uri="{FF2B5EF4-FFF2-40B4-BE49-F238E27FC236}">
              <a16:creationId xmlns:a16="http://schemas.microsoft.com/office/drawing/2014/main" id="{A822E6FD-227A-4C24-8899-E9F636FD47AE}"/>
            </a:ext>
          </a:extLst>
        </xdr:cNvPr>
        <xdr:cNvSpPr txBox="1"/>
      </xdr:nvSpPr>
      <xdr:spPr>
        <a:xfrm>
          <a:off x="21075727" y="1061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156771</xdr:rowOff>
    </xdr:from>
    <xdr:ext cx="469744" cy="259045"/>
    <xdr:sp macro="" textlink="">
      <xdr:nvSpPr>
        <xdr:cNvPr id="527" name="n_2mainValue【学校施設】&#10;一人当たり面積">
          <a:extLst>
            <a:ext uri="{FF2B5EF4-FFF2-40B4-BE49-F238E27FC236}">
              <a16:creationId xmlns:a16="http://schemas.microsoft.com/office/drawing/2014/main" id="{B7385F99-E658-405A-A65D-B2D4B1BE2CA0}"/>
            </a:ext>
          </a:extLst>
        </xdr:cNvPr>
        <xdr:cNvSpPr txBox="1"/>
      </xdr:nvSpPr>
      <xdr:spPr>
        <a:xfrm>
          <a:off x="20199427" y="10615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158949</xdr:rowOff>
    </xdr:from>
    <xdr:ext cx="469744" cy="259045"/>
    <xdr:sp macro="" textlink="">
      <xdr:nvSpPr>
        <xdr:cNvPr id="528" name="n_3mainValue【学校施設】&#10;一人当たり面積">
          <a:extLst>
            <a:ext uri="{FF2B5EF4-FFF2-40B4-BE49-F238E27FC236}">
              <a16:creationId xmlns:a16="http://schemas.microsoft.com/office/drawing/2014/main" id="{D9B665D0-8D1E-49D8-9BCE-61FB14BBA95E}"/>
            </a:ext>
          </a:extLst>
        </xdr:cNvPr>
        <xdr:cNvSpPr txBox="1"/>
      </xdr:nvSpPr>
      <xdr:spPr>
        <a:xfrm>
          <a:off x="19310427" y="1061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156771</xdr:rowOff>
    </xdr:from>
    <xdr:ext cx="469744" cy="259045"/>
    <xdr:sp macro="" textlink="">
      <xdr:nvSpPr>
        <xdr:cNvPr id="529" name="n_4mainValue【学校施設】&#10;一人当たり面積">
          <a:extLst>
            <a:ext uri="{FF2B5EF4-FFF2-40B4-BE49-F238E27FC236}">
              <a16:creationId xmlns:a16="http://schemas.microsoft.com/office/drawing/2014/main" id="{27C7158B-1E41-4749-A933-22FDED7B9DA1}"/>
            </a:ext>
          </a:extLst>
        </xdr:cNvPr>
        <xdr:cNvSpPr txBox="1"/>
      </xdr:nvSpPr>
      <xdr:spPr>
        <a:xfrm>
          <a:off x="18421427" y="10615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13B4E5DC-60D8-4EDE-A7FB-5C1B0D31B49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B25EBC16-301D-4C26-837B-2E8EAF90845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723BBCD0-FCDC-4910-A33D-41A506FAFC8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F923AB28-D31D-47C2-8CF2-2D5A81D71CE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AEF57A85-12E5-4C5F-B4F8-9D9FA9CA173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1A16653E-83CB-45AA-9FA4-F0E018394F0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EDAECDBB-14DF-4E26-9C6B-8026DDE99A1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D446CCB6-A37B-4919-AAB3-4DC8EEC3059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a:extLst>
            <a:ext uri="{FF2B5EF4-FFF2-40B4-BE49-F238E27FC236}">
              <a16:creationId xmlns:a16="http://schemas.microsoft.com/office/drawing/2014/main" id="{58BC5C5E-3CDA-4E54-B6ED-A425221C1D5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a:extLst>
            <a:ext uri="{FF2B5EF4-FFF2-40B4-BE49-F238E27FC236}">
              <a16:creationId xmlns:a16="http://schemas.microsoft.com/office/drawing/2014/main" id="{AA39B6A1-4DFC-41D3-9A5B-145F1FDC86A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0" name="テキスト ボックス 539">
          <a:extLst>
            <a:ext uri="{FF2B5EF4-FFF2-40B4-BE49-F238E27FC236}">
              <a16:creationId xmlns:a16="http://schemas.microsoft.com/office/drawing/2014/main" id="{7582E4DC-0369-4A77-9D78-49F8A890687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1" name="直線コネクタ 540">
          <a:extLst>
            <a:ext uri="{FF2B5EF4-FFF2-40B4-BE49-F238E27FC236}">
              <a16:creationId xmlns:a16="http://schemas.microsoft.com/office/drawing/2014/main" id="{96AD2548-184C-4B4B-B87B-516848BBC5D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2" name="テキスト ボックス 541">
          <a:extLst>
            <a:ext uri="{FF2B5EF4-FFF2-40B4-BE49-F238E27FC236}">
              <a16:creationId xmlns:a16="http://schemas.microsoft.com/office/drawing/2014/main" id="{ABAB3FEC-9C67-4A9A-8EB4-674A49C1AFC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3" name="直線コネクタ 542">
          <a:extLst>
            <a:ext uri="{FF2B5EF4-FFF2-40B4-BE49-F238E27FC236}">
              <a16:creationId xmlns:a16="http://schemas.microsoft.com/office/drawing/2014/main" id="{150485B4-6779-4475-BDBA-AC13A69817F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4" name="テキスト ボックス 543">
          <a:extLst>
            <a:ext uri="{FF2B5EF4-FFF2-40B4-BE49-F238E27FC236}">
              <a16:creationId xmlns:a16="http://schemas.microsoft.com/office/drawing/2014/main" id="{68AE85B6-2498-45D5-87A3-FCBF4166352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5" name="直線コネクタ 544">
          <a:extLst>
            <a:ext uri="{FF2B5EF4-FFF2-40B4-BE49-F238E27FC236}">
              <a16:creationId xmlns:a16="http://schemas.microsoft.com/office/drawing/2014/main" id="{1B1DF425-3482-4E0B-980E-2A26DC17648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6" name="テキスト ボックス 545">
          <a:extLst>
            <a:ext uri="{FF2B5EF4-FFF2-40B4-BE49-F238E27FC236}">
              <a16:creationId xmlns:a16="http://schemas.microsoft.com/office/drawing/2014/main" id="{54E60280-FC42-4D43-A19C-8404C037C4A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7" name="直線コネクタ 546">
          <a:extLst>
            <a:ext uri="{FF2B5EF4-FFF2-40B4-BE49-F238E27FC236}">
              <a16:creationId xmlns:a16="http://schemas.microsoft.com/office/drawing/2014/main" id="{8067C0F1-0849-484D-8D2F-DD62E3FBB49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8" name="テキスト ボックス 547">
          <a:extLst>
            <a:ext uri="{FF2B5EF4-FFF2-40B4-BE49-F238E27FC236}">
              <a16:creationId xmlns:a16="http://schemas.microsoft.com/office/drawing/2014/main" id="{4014A3FA-225C-405A-835D-CBF6FE79D79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9" name="直線コネクタ 548">
          <a:extLst>
            <a:ext uri="{FF2B5EF4-FFF2-40B4-BE49-F238E27FC236}">
              <a16:creationId xmlns:a16="http://schemas.microsoft.com/office/drawing/2014/main" id="{965DC5A8-2788-4C30-A7DC-B98C4BAD94E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0" name="テキスト ボックス 549">
          <a:extLst>
            <a:ext uri="{FF2B5EF4-FFF2-40B4-BE49-F238E27FC236}">
              <a16:creationId xmlns:a16="http://schemas.microsoft.com/office/drawing/2014/main" id="{5416C8B8-ABBB-4F25-A16A-56F2F9D9DDD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F7A57780-1F68-46F5-BE95-FFD7268A807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2" name="テキスト ボックス 551">
          <a:extLst>
            <a:ext uri="{FF2B5EF4-FFF2-40B4-BE49-F238E27FC236}">
              <a16:creationId xmlns:a16="http://schemas.microsoft.com/office/drawing/2014/main" id="{2BE117D7-7176-461B-8DE0-D8D9243EBEA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3" name="【児童館】&#10;有形固定資産減価償却率グラフ枠">
          <a:extLst>
            <a:ext uri="{FF2B5EF4-FFF2-40B4-BE49-F238E27FC236}">
              <a16:creationId xmlns:a16="http://schemas.microsoft.com/office/drawing/2014/main" id="{44BA8593-6ACB-43FE-AF1C-E353D11DDEC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554" name="直線コネクタ 553">
          <a:extLst>
            <a:ext uri="{FF2B5EF4-FFF2-40B4-BE49-F238E27FC236}">
              <a16:creationId xmlns:a16="http://schemas.microsoft.com/office/drawing/2014/main" id="{CE33940F-A51C-47FC-BA85-664B4FFEC281}"/>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5" name="【児童館】&#10;有形固定資産減価償却率最小値テキスト">
          <a:extLst>
            <a:ext uri="{FF2B5EF4-FFF2-40B4-BE49-F238E27FC236}">
              <a16:creationId xmlns:a16="http://schemas.microsoft.com/office/drawing/2014/main" id="{1A61FE83-F130-46CB-A387-2BB0AF4C9F7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6" name="直線コネクタ 555">
          <a:extLst>
            <a:ext uri="{FF2B5EF4-FFF2-40B4-BE49-F238E27FC236}">
              <a16:creationId xmlns:a16="http://schemas.microsoft.com/office/drawing/2014/main" id="{B352AB4D-3484-4F8F-A26D-F3CC1EE285CA}"/>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557" name="【児童館】&#10;有形固定資産減価償却率最大値テキスト">
          <a:extLst>
            <a:ext uri="{FF2B5EF4-FFF2-40B4-BE49-F238E27FC236}">
              <a16:creationId xmlns:a16="http://schemas.microsoft.com/office/drawing/2014/main" id="{DED4B41D-DB5C-4C38-832D-53CF9038D9FD}"/>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558" name="直線コネクタ 557">
          <a:extLst>
            <a:ext uri="{FF2B5EF4-FFF2-40B4-BE49-F238E27FC236}">
              <a16:creationId xmlns:a16="http://schemas.microsoft.com/office/drawing/2014/main" id="{3DA317D7-EE2A-4328-99CB-138BDC47E167}"/>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559" name="【児童館】&#10;有形固定資産減価償却率平均値テキスト">
          <a:extLst>
            <a:ext uri="{FF2B5EF4-FFF2-40B4-BE49-F238E27FC236}">
              <a16:creationId xmlns:a16="http://schemas.microsoft.com/office/drawing/2014/main" id="{09DFC298-C18D-484C-9BF0-0BABFBF191CD}"/>
            </a:ext>
          </a:extLst>
        </xdr:cNvPr>
        <xdr:cNvSpPr txBox="1"/>
      </xdr:nvSpPr>
      <xdr:spPr>
        <a:xfrm>
          <a:off x="16357600" y="1395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560" name="フローチャート: 判断 559">
          <a:extLst>
            <a:ext uri="{FF2B5EF4-FFF2-40B4-BE49-F238E27FC236}">
              <a16:creationId xmlns:a16="http://schemas.microsoft.com/office/drawing/2014/main" id="{F30E109A-5661-4C53-A50E-C986E339D764}"/>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561" name="フローチャート: 判断 560">
          <a:extLst>
            <a:ext uri="{FF2B5EF4-FFF2-40B4-BE49-F238E27FC236}">
              <a16:creationId xmlns:a16="http://schemas.microsoft.com/office/drawing/2014/main" id="{0D1ACFA5-04CF-4C60-BA86-82CE4274F5BA}"/>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562" name="フローチャート: 判断 561">
          <a:extLst>
            <a:ext uri="{FF2B5EF4-FFF2-40B4-BE49-F238E27FC236}">
              <a16:creationId xmlns:a16="http://schemas.microsoft.com/office/drawing/2014/main" id="{686571EC-5F7C-45BF-A366-4EF0DB7B1912}"/>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563" name="フローチャート: 判断 562">
          <a:extLst>
            <a:ext uri="{FF2B5EF4-FFF2-40B4-BE49-F238E27FC236}">
              <a16:creationId xmlns:a16="http://schemas.microsoft.com/office/drawing/2014/main" id="{2F5A9889-4CE6-4A0E-A09B-3156D312CD21}"/>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564" name="フローチャート: 判断 563">
          <a:extLst>
            <a:ext uri="{FF2B5EF4-FFF2-40B4-BE49-F238E27FC236}">
              <a16:creationId xmlns:a16="http://schemas.microsoft.com/office/drawing/2014/main" id="{EE9113B5-49FC-4D15-8D08-CD2D901C4824}"/>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E2A6B896-2820-48BE-BBCD-ED4E2058507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9C23C934-B73D-4D6C-A7AC-9B9CBBF2F88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D4CD4AFF-FCC4-4FDA-8B20-8F12A3F5BCF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BD57C823-F525-4E76-B5EC-BB4E70828FC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289DC777-5859-4CD2-BE9E-553DACA6502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84455</xdr:rowOff>
    </xdr:from>
    <xdr:to>
      <xdr:col>85</xdr:col>
      <xdr:colOff>177800</xdr:colOff>
      <xdr:row>81</xdr:row>
      <xdr:rowOff>14605</xdr:rowOff>
    </xdr:to>
    <xdr:sp macro="" textlink="">
      <xdr:nvSpPr>
        <xdr:cNvPr id="570" name="楕円 569">
          <a:extLst>
            <a:ext uri="{FF2B5EF4-FFF2-40B4-BE49-F238E27FC236}">
              <a16:creationId xmlns:a16="http://schemas.microsoft.com/office/drawing/2014/main" id="{6E11ABC0-0297-4C05-953B-B30366718C93}"/>
            </a:ext>
          </a:extLst>
        </xdr:cNvPr>
        <xdr:cNvSpPr/>
      </xdr:nvSpPr>
      <xdr:spPr>
        <a:xfrm>
          <a:off x="16268700" y="138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107332</xdr:rowOff>
    </xdr:from>
    <xdr:ext cx="405111" cy="259045"/>
    <xdr:sp macro="" textlink="">
      <xdr:nvSpPr>
        <xdr:cNvPr id="571" name="【児童館】&#10;有形固定資産減価償却率該当値テキスト">
          <a:extLst>
            <a:ext uri="{FF2B5EF4-FFF2-40B4-BE49-F238E27FC236}">
              <a16:creationId xmlns:a16="http://schemas.microsoft.com/office/drawing/2014/main" id="{4161F0DC-B1E5-4FFE-86D5-A60A5FA70D4B}"/>
            </a:ext>
          </a:extLst>
        </xdr:cNvPr>
        <xdr:cNvSpPr txBox="1"/>
      </xdr:nvSpPr>
      <xdr:spPr>
        <a:xfrm>
          <a:off x="16357600"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8255</xdr:rowOff>
    </xdr:from>
    <xdr:to>
      <xdr:col>81</xdr:col>
      <xdr:colOff>101600</xdr:colOff>
      <xdr:row>80</xdr:row>
      <xdr:rowOff>109855</xdr:rowOff>
    </xdr:to>
    <xdr:sp macro="" textlink="">
      <xdr:nvSpPr>
        <xdr:cNvPr id="572" name="楕円 571">
          <a:extLst>
            <a:ext uri="{FF2B5EF4-FFF2-40B4-BE49-F238E27FC236}">
              <a16:creationId xmlns:a16="http://schemas.microsoft.com/office/drawing/2014/main" id="{26119723-7087-46DA-8A9C-FC0AAE9F4F10}"/>
            </a:ext>
          </a:extLst>
        </xdr:cNvPr>
        <xdr:cNvSpPr/>
      </xdr:nvSpPr>
      <xdr:spPr>
        <a:xfrm>
          <a:off x="15430500" y="1372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59055</xdr:rowOff>
    </xdr:from>
    <xdr:to>
      <xdr:col>85</xdr:col>
      <xdr:colOff>127000</xdr:colOff>
      <xdr:row>80</xdr:row>
      <xdr:rowOff>135255</xdr:rowOff>
    </xdr:to>
    <xdr:cxnSp macro="">
      <xdr:nvCxnSpPr>
        <xdr:cNvPr id="573" name="直線コネクタ 572">
          <a:extLst>
            <a:ext uri="{FF2B5EF4-FFF2-40B4-BE49-F238E27FC236}">
              <a16:creationId xmlns:a16="http://schemas.microsoft.com/office/drawing/2014/main" id="{F864E5EB-2560-430F-BC32-16F92D60D75A}"/>
            </a:ext>
          </a:extLst>
        </xdr:cNvPr>
        <xdr:cNvCxnSpPr/>
      </xdr:nvCxnSpPr>
      <xdr:spPr>
        <a:xfrm>
          <a:off x="15481300" y="1377505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101600</xdr:rowOff>
    </xdr:from>
    <xdr:to>
      <xdr:col>76</xdr:col>
      <xdr:colOff>165100</xdr:colOff>
      <xdr:row>80</xdr:row>
      <xdr:rowOff>31750</xdr:rowOff>
    </xdr:to>
    <xdr:sp macro="" textlink="">
      <xdr:nvSpPr>
        <xdr:cNvPr id="574" name="楕円 573">
          <a:extLst>
            <a:ext uri="{FF2B5EF4-FFF2-40B4-BE49-F238E27FC236}">
              <a16:creationId xmlns:a16="http://schemas.microsoft.com/office/drawing/2014/main" id="{9A96BC3C-1C74-469F-BEC5-BDC1A55DDE26}"/>
            </a:ext>
          </a:extLst>
        </xdr:cNvPr>
        <xdr:cNvSpPr/>
      </xdr:nvSpPr>
      <xdr:spPr>
        <a:xfrm>
          <a:off x="145415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152400</xdr:rowOff>
    </xdr:from>
    <xdr:to>
      <xdr:col>81</xdr:col>
      <xdr:colOff>50800</xdr:colOff>
      <xdr:row>80</xdr:row>
      <xdr:rowOff>59055</xdr:rowOff>
    </xdr:to>
    <xdr:cxnSp macro="">
      <xdr:nvCxnSpPr>
        <xdr:cNvPr id="575" name="直線コネクタ 574">
          <a:extLst>
            <a:ext uri="{FF2B5EF4-FFF2-40B4-BE49-F238E27FC236}">
              <a16:creationId xmlns:a16="http://schemas.microsoft.com/office/drawing/2014/main" id="{27A32DAB-82CB-4C2D-9070-EC4B5B94317B}"/>
            </a:ext>
          </a:extLst>
        </xdr:cNvPr>
        <xdr:cNvCxnSpPr/>
      </xdr:nvCxnSpPr>
      <xdr:spPr>
        <a:xfrm>
          <a:off x="14592300" y="1369695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25400</xdr:rowOff>
    </xdr:from>
    <xdr:to>
      <xdr:col>72</xdr:col>
      <xdr:colOff>38100</xdr:colOff>
      <xdr:row>79</xdr:row>
      <xdr:rowOff>127000</xdr:rowOff>
    </xdr:to>
    <xdr:sp macro="" textlink="">
      <xdr:nvSpPr>
        <xdr:cNvPr id="576" name="楕円 575">
          <a:extLst>
            <a:ext uri="{FF2B5EF4-FFF2-40B4-BE49-F238E27FC236}">
              <a16:creationId xmlns:a16="http://schemas.microsoft.com/office/drawing/2014/main" id="{C75EE1FF-8BC4-4DF1-A63F-9F6FC5728399}"/>
            </a:ext>
          </a:extLst>
        </xdr:cNvPr>
        <xdr:cNvSpPr/>
      </xdr:nvSpPr>
      <xdr:spPr>
        <a:xfrm>
          <a:off x="13652500" y="1356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76200</xdr:rowOff>
    </xdr:from>
    <xdr:to>
      <xdr:col>76</xdr:col>
      <xdr:colOff>114300</xdr:colOff>
      <xdr:row>79</xdr:row>
      <xdr:rowOff>152400</xdr:rowOff>
    </xdr:to>
    <xdr:cxnSp macro="">
      <xdr:nvCxnSpPr>
        <xdr:cNvPr id="577" name="直線コネクタ 576">
          <a:extLst>
            <a:ext uri="{FF2B5EF4-FFF2-40B4-BE49-F238E27FC236}">
              <a16:creationId xmlns:a16="http://schemas.microsoft.com/office/drawing/2014/main" id="{033EDE62-1CEF-47CA-8F25-662ACEAD0655}"/>
            </a:ext>
          </a:extLst>
        </xdr:cNvPr>
        <xdr:cNvCxnSpPr/>
      </xdr:nvCxnSpPr>
      <xdr:spPr>
        <a:xfrm>
          <a:off x="13703300" y="136207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120650</xdr:rowOff>
    </xdr:from>
    <xdr:to>
      <xdr:col>67</xdr:col>
      <xdr:colOff>101600</xdr:colOff>
      <xdr:row>79</xdr:row>
      <xdr:rowOff>50800</xdr:rowOff>
    </xdr:to>
    <xdr:sp macro="" textlink="">
      <xdr:nvSpPr>
        <xdr:cNvPr id="578" name="楕円 577">
          <a:extLst>
            <a:ext uri="{FF2B5EF4-FFF2-40B4-BE49-F238E27FC236}">
              <a16:creationId xmlns:a16="http://schemas.microsoft.com/office/drawing/2014/main" id="{A18242FB-BACC-4BF7-B5C1-A103A8C44D3E}"/>
            </a:ext>
          </a:extLst>
        </xdr:cNvPr>
        <xdr:cNvSpPr/>
      </xdr:nvSpPr>
      <xdr:spPr>
        <a:xfrm>
          <a:off x="12763500" y="134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0</xdr:rowOff>
    </xdr:from>
    <xdr:to>
      <xdr:col>71</xdr:col>
      <xdr:colOff>177800</xdr:colOff>
      <xdr:row>79</xdr:row>
      <xdr:rowOff>76200</xdr:rowOff>
    </xdr:to>
    <xdr:cxnSp macro="">
      <xdr:nvCxnSpPr>
        <xdr:cNvPr id="579" name="直線コネクタ 578">
          <a:extLst>
            <a:ext uri="{FF2B5EF4-FFF2-40B4-BE49-F238E27FC236}">
              <a16:creationId xmlns:a16="http://schemas.microsoft.com/office/drawing/2014/main" id="{FB05F864-F64B-4DF7-915B-DD2F7E3F16E5}"/>
            </a:ext>
          </a:extLst>
        </xdr:cNvPr>
        <xdr:cNvCxnSpPr/>
      </xdr:nvCxnSpPr>
      <xdr:spPr>
        <a:xfrm>
          <a:off x="12814300" y="135445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580" name="n_1aveValue【児童館】&#10;有形固定資産減価償却率">
          <a:extLst>
            <a:ext uri="{FF2B5EF4-FFF2-40B4-BE49-F238E27FC236}">
              <a16:creationId xmlns:a16="http://schemas.microsoft.com/office/drawing/2014/main" id="{4B434494-235F-4E2B-9EE5-E3DD105A997C}"/>
            </a:ext>
          </a:extLst>
        </xdr:cNvPr>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581" name="n_2aveValue【児童館】&#10;有形固定資産減価償却率">
          <a:extLst>
            <a:ext uri="{FF2B5EF4-FFF2-40B4-BE49-F238E27FC236}">
              <a16:creationId xmlns:a16="http://schemas.microsoft.com/office/drawing/2014/main" id="{BAAC8D11-08F6-461E-8256-EE420A94B0C4}"/>
            </a:ext>
          </a:extLst>
        </xdr:cNvPr>
        <xdr:cNvSpPr txBox="1"/>
      </xdr:nvSpPr>
      <xdr:spPr>
        <a:xfrm>
          <a:off x="143897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582" name="n_3aveValue【児童館】&#10;有形固定資産減価償却率">
          <a:extLst>
            <a:ext uri="{FF2B5EF4-FFF2-40B4-BE49-F238E27FC236}">
              <a16:creationId xmlns:a16="http://schemas.microsoft.com/office/drawing/2014/main" id="{B1AB717F-E179-4B7B-9236-90235D9ED7E4}"/>
            </a:ext>
          </a:extLst>
        </xdr:cNvPr>
        <xdr:cNvSpPr txBox="1"/>
      </xdr:nvSpPr>
      <xdr:spPr>
        <a:xfrm>
          <a:off x="135007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41927</xdr:rowOff>
    </xdr:from>
    <xdr:ext cx="405111" cy="259045"/>
    <xdr:sp macro="" textlink="">
      <xdr:nvSpPr>
        <xdr:cNvPr id="583" name="n_4aveValue【児童館】&#10;有形固定資産減価償却率">
          <a:extLst>
            <a:ext uri="{FF2B5EF4-FFF2-40B4-BE49-F238E27FC236}">
              <a16:creationId xmlns:a16="http://schemas.microsoft.com/office/drawing/2014/main" id="{5B9565B8-67CC-4F99-9813-B4C521D022C4}"/>
            </a:ext>
          </a:extLst>
        </xdr:cNvPr>
        <xdr:cNvSpPr txBox="1"/>
      </xdr:nvSpPr>
      <xdr:spPr>
        <a:xfrm>
          <a:off x="12611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126382</xdr:rowOff>
    </xdr:from>
    <xdr:ext cx="405111" cy="259045"/>
    <xdr:sp macro="" textlink="">
      <xdr:nvSpPr>
        <xdr:cNvPr id="584" name="n_1mainValue【児童館】&#10;有形固定資産減価償却率">
          <a:extLst>
            <a:ext uri="{FF2B5EF4-FFF2-40B4-BE49-F238E27FC236}">
              <a16:creationId xmlns:a16="http://schemas.microsoft.com/office/drawing/2014/main" id="{A6DAC703-5E32-4F28-8BDE-0DD931DF0C66}"/>
            </a:ext>
          </a:extLst>
        </xdr:cNvPr>
        <xdr:cNvSpPr txBox="1"/>
      </xdr:nvSpPr>
      <xdr:spPr>
        <a:xfrm>
          <a:off x="15266044" y="1349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48277</xdr:rowOff>
    </xdr:from>
    <xdr:ext cx="405111" cy="259045"/>
    <xdr:sp macro="" textlink="">
      <xdr:nvSpPr>
        <xdr:cNvPr id="585" name="n_2mainValue【児童館】&#10;有形固定資産減価償却率">
          <a:extLst>
            <a:ext uri="{FF2B5EF4-FFF2-40B4-BE49-F238E27FC236}">
              <a16:creationId xmlns:a16="http://schemas.microsoft.com/office/drawing/2014/main" id="{D20694FB-B8EA-437E-8F26-E82DC0459FE8}"/>
            </a:ext>
          </a:extLst>
        </xdr:cNvPr>
        <xdr:cNvSpPr txBox="1"/>
      </xdr:nvSpPr>
      <xdr:spPr>
        <a:xfrm>
          <a:off x="143897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143527</xdr:rowOff>
    </xdr:from>
    <xdr:ext cx="405111" cy="259045"/>
    <xdr:sp macro="" textlink="">
      <xdr:nvSpPr>
        <xdr:cNvPr id="586" name="n_3mainValue【児童館】&#10;有形固定資産減価償却率">
          <a:extLst>
            <a:ext uri="{FF2B5EF4-FFF2-40B4-BE49-F238E27FC236}">
              <a16:creationId xmlns:a16="http://schemas.microsoft.com/office/drawing/2014/main" id="{70472AF5-4EA8-43EF-AC43-77F86E1868F4}"/>
            </a:ext>
          </a:extLst>
        </xdr:cNvPr>
        <xdr:cNvSpPr txBox="1"/>
      </xdr:nvSpPr>
      <xdr:spPr>
        <a:xfrm>
          <a:off x="13500744" y="1334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67327</xdr:rowOff>
    </xdr:from>
    <xdr:ext cx="405111" cy="259045"/>
    <xdr:sp macro="" textlink="">
      <xdr:nvSpPr>
        <xdr:cNvPr id="587" name="n_4mainValue【児童館】&#10;有形固定資産減価償却率">
          <a:extLst>
            <a:ext uri="{FF2B5EF4-FFF2-40B4-BE49-F238E27FC236}">
              <a16:creationId xmlns:a16="http://schemas.microsoft.com/office/drawing/2014/main" id="{F18DA078-B5CD-4BC5-AFF5-B6640D06C465}"/>
            </a:ext>
          </a:extLst>
        </xdr:cNvPr>
        <xdr:cNvSpPr txBox="1"/>
      </xdr:nvSpPr>
      <xdr:spPr>
        <a:xfrm>
          <a:off x="12611744" y="1326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a:extLst>
            <a:ext uri="{FF2B5EF4-FFF2-40B4-BE49-F238E27FC236}">
              <a16:creationId xmlns:a16="http://schemas.microsoft.com/office/drawing/2014/main" id="{F467FCC4-1B69-4EE6-B23D-D9A4026AACC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a:extLst>
            <a:ext uri="{FF2B5EF4-FFF2-40B4-BE49-F238E27FC236}">
              <a16:creationId xmlns:a16="http://schemas.microsoft.com/office/drawing/2014/main" id="{660A505B-1BF3-40E4-8510-E0625230270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a:extLst>
            <a:ext uri="{FF2B5EF4-FFF2-40B4-BE49-F238E27FC236}">
              <a16:creationId xmlns:a16="http://schemas.microsoft.com/office/drawing/2014/main" id="{5BB42ECB-855C-45CA-A8F8-7765A99BDF4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a:extLst>
            <a:ext uri="{FF2B5EF4-FFF2-40B4-BE49-F238E27FC236}">
              <a16:creationId xmlns:a16="http://schemas.microsoft.com/office/drawing/2014/main" id="{4771B8CB-A124-4DCF-B709-5E841938E93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a:extLst>
            <a:ext uri="{FF2B5EF4-FFF2-40B4-BE49-F238E27FC236}">
              <a16:creationId xmlns:a16="http://schemas.microsoft.com/office/drawing/2014/main" id="{2621DC12-F518-4145-AC6A-E6C94C00EC5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a:extLst>
            <a:ext uri="{FF2B5EF4-FFF2-40B4-BE49-F238E27FC236}">
              <a16:creationId xmlns:a16="http://schemas.microsoft.com/office/drawing/2014/main" id="{D68EB351-965E-4CA5-8D84-3BA3E78FF3F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a:extLst>
            <a:ext uri="{FF2B5EF4-FFF2-40B4-BE49-F238E27FC236}">
              <a16:creationId xmlns:a16="http://schemas.microsoft.com/office/drawing/2014/main" id="{113A65CB-61C5-455E-AB00-FB3F897B7A4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a:extLst>
            <a:ext uri="{FF2B5EF4-FFF2-40B4-BE49-F238E27FC236}">
              <a16:creationId xmlns:a16="http://schemas.microsoft.com/office/drawing/2014/main" id="{220A5A2E-D575-44A8-9BC9-3177A6450A7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a:extLst>
            <a:ext uri="{FF2B5EF4-FFF2-40B4-BE49-F238E27FC236}">
              <a16:creationId xmlns:a16="http://schemas.microsoft.com/office/drawing/2014/main" id="{16E58EA5-BD36-48F4-B621-84FCC593240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a:extLst>
            <a:ext uri="{FF2B5EF4-FFF2-40B4-BE49-F238E27FC236}">
              <a16:creationId xmlns:a16="http://schemas.microsoft.com/office/drawing/2014/main" id="{963DF984-4E11-4271-908D-5DFB1F0D3D2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8" name="直線コネクタ 597">
          <a:extLst>
            <a:ext uri="{FF2B5EF4-FFF2-40B4-BE49-F238E27FC236}">
              <a16:creationId xmlns:a16="http://schemas.microsoft.com/office/drawing/2014/main" id="{712B3B8C-91DC-48E3-8D5D-6303E014397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9" name="テキスト ボックス 598">
          <a:extLst>
            <a:ext uri="{FF2B5EF4-FFF2-40B4-BE49-F238E27FC236}">
              <a16:creationId xmlns:a16="http://schemas.microsoft.com/office/drawing/2014/main" id="{39B01C80-74C9-4226-AA8D-F23E4A5E485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00" name="直線コネクタ 599">
          <a:extLst>
            <a:ext uri="{FF2B5EF4-FFF2-40B4-BE49-F238E27FC236}">
              <a16:creationId xmlns:a16="http://schemas.microsoft.com/office/drawing/2014/main" id="{2B68544A-B8A9-4111-A4BD-488D73AFB83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1" name="テキスト ボックス 600">
          <a:extLst>
            <a:ext uri="{FF2B5EF4-FFF2-40B4-BE49-F238E27FC236}">
              <a16:creationId xmlns:a16="http://schemas.microsoft.com/office/drawing/2014/main" id="{F620160D-CAC4-44FA-86C0-004F7F2A32A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2" name="直線コネクタ 601">
          <a:extLst>
            <a:ext uri="{FF2B5EF4-FFF2-40B4-BE49-F238E27FC236}">
              <a16:creationId xmlns:a16="http://schemas.microsoft.com/office/drawing/2014/main" id="{92949F15-2338-4593-9B54-02D324BDB9C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3" name="テキスト ボックス 602">
          <a:extLst>
            <a:ext uri="{FF2B5EF4-FFF2-40B4-BE49-F238E27FC236}">
              <a16:creationId xmlns:a16="http://schemas.microsoft.com/office/drawing/2014/main" id="{28C56D19-B5EF-4906-AF48-B2C4E30F748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4" name="直線コネクタ 603">
          <a:extLst>
            <a:ext uri="{FF2B5EF4-FFF2-40B4-BE49-F238E27FC236}">
              <a16:creationId xmlns:a16="http://schemas.microsoft.com/office/drawing/2014/main" id="{FAFDB94C-179B-405B-B1AA-1236C61D55E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5" name="テキスト ボックス 604">
          <a:extLst>
            <a:ext uri="{FF2B5EF4-FFF2-40B4-BE49-F238E27FC236}">
              <a16:creationId xmlns:a16="http://schemas.microsoft.com/office/drawing/2014/main" id="{9C4D4384-D504-480F-B735-76DC5082509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A5148B8E-1908-44A5-B513-19BEF39B579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EF241F5F-A64C-4236-9C15-936381256A8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児童館】&#10;一人当たり面積グラフ枠">
          <a:extLst>
            <a:ext uri="{FF2B5EF4-FFF2-40B4-BE49-F238E27FC236}">
              <a16:creationId xmlns:a16="http://schemas.microsoft.com/office/drawing/2014/main" id="{096FE4E4-12E4-4458-B4CE-55ED605D506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609" name="直線コネクタ 608">
          <a:extLst>
            <a:ext uri="{FF2B5EF4-FFF2-40B4-BE49-F238E27FC236}">
              <a16:creationId xmlns:a16="http://schemas.microsoft.com/office/drawing/2014/main" id="{D939998A-75FF-4FF4-9D52-A4A44EDEE92B}"/>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10" name="【児童館】&#10;一人当たり面積最小値テキスト">
          <a:extLst>
            <a:ext uri="{FF2B5EF4-FFF2-40B4-BE49-F238E27FC236}">
              <a16:creationId xmlns:a16="http://schemas.microsoft.com/office/drawing/2014/main" id="{C24E2BEE-E99C-4839-94E1-3E9D5BAE931E}"/>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611" name="直線コネクタ 610">
          <a:extLst>
            <a:ext uri="{FF2B5EF4-FFF2-40B4-BE49-F238E27FC236}">
              <a16:creationId xmlns:a16="http://schemas.microsoft.com/office/drawing/2014/main" id="{8C383DE3-303F-4141-AB42-BB21BA4CDBD7}"/>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612" name="【児童館】&#10;一人当たり面積最大値テキスト">
          <a:extLst>
            <a:ext uri="{FF2B5EF4-FFF2-40B4-BE49-F238E27FC236}">
              <a16:creationId xmlns:a16="http://schemas.microsoft.com/office/drawing/2014/main" id="{4839CCFF-E3F0-4B6A-895E-5DFDE83D83B2}"/>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613" name="直線コネクタ 612">
          <a:extLst>
            <a:ext uri="{FF2B5EF4-FFF2-40B4-BE49-F238E27FC236}">
              <a16:creationId xmlns:a16="http://schemas.microsoft.com/office/drawing/2014/main" id="{969A9058-B180-4040-B23D-2920A68F4C51}"/>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614" name="【児童館】&#10;一人当たり面積平均値テキスト">
          <a:extLst>
            <a:ext uri="{FF2B5EF4-FFF2-40B4-BE49-F238E27FC236}">
              <a16:creationId xmlns:a16="http://schemas.microsoft.com/office/drawing/2014/main" id="{85E0E80E-3342-45DD-BEEE-71102893C221}"/>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615" name="フローチャート: 判断 614">
          <a:extLst>
            <a:ext uri="{FF2B5EF4-FFF2-40B4-BE49-F238E27FC236}">
              <a16:creationId xmlns:a16="http://schemas.microsoft.com/office/drawing/2014/main" id="{7E4981D2-A72B-4398-9E2F-80E801DD79D4}"/>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616" name="フローチャート: 判断 615">
          <a:extLst>
            <a:ext uri="{FF2B5EF4-FFF2-40B4-BE49-F238E27FC236}">
              <a16:creationId xmlns:a16="http://schemas.microsoft.com/office/drawing/2014/main" id="{B1D564C3-8608-40AE-85F7-AA36A1F9BFA7}"/>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617" name="フローチャート: 判断 616">
          <a:extLst>
            <a:ext uri="{FF2B5EF4-FFF2-40B4-BE49-F238E27FC236}">
              <a16:creationId xmlns:a16="http://schemas.microsoft.com/office/drawing/2014/main" id="{5A4A474B-9B66-49CC-B077-784CC5B74BFC}"/>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618" name="フローチャート: 判断 617">
          <a:extLst>
            <a:ext uri="{FF2B5EF4-FFF2-40B4-BE49-F238E27FC236}">
              <a16:creationId xmlns:a16="http://schemas.microsoft.com/office/drawing/2014/main" id="{F3C2B5FE-1788-4547-96A3-018CAB034959}"/>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19" name="フローチャート: 判断 618">
          <a:extLst>
            <a:ext uri="{FF2B5EF4-FFF2-40B4-BE49-F238E27FC236}">
              <a16:creationId xmlns:a16="http://schemas.microsoft.com/office/drawing/2014/main" id="{180BBE7A-F048-4223-A7A1-F39ECE8B8030}"/>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AD317117-315B-4C6D-98D2-8880C1EA824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489D0F8A-8580-4A55-9F65-ECE33CE81D9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3569C1A9-E6BD-4A12-B48D-3C08D9626D0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5D4318ED-8ECA-43A6-A358-7F4588C885E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2FABF593-D853-41B4-A67C-7683E6E2751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113030</xdr:rowOff>
    </xdr:from>
    <xdr:to>
      <xdr:col>116</xdr:col>
      <xdr:colOff>114300</xdr:colOff>
      <xdr:row>84</xdr:row>
      <xdr:rowOff>43180</xdr:rowOff>
    </xdr:to>
    <xdr:sp macro="" textlink="">
      <xdr:nvSpPr>
        <xdr:cNvPr id="625" name="楕円 624">
          <a:extLst>
            <a:ext uri="{FF2B5EF4-FFF2-40B4-BE49-F238E27FC236}">
              <a16:creationId xmlns:a16="http://schemas.microsoft.com/office/drawing/2014/main" id="{F991CD6B-26D2-4C2B-8794-31E4644EE00D}"/>
            </a:ext>
          </a:extLst>
        </xdr:cNvPr>
        <xdr:cNvSpPr/>
      </xdr:nvSpPr>
      <xdr:spPr>
        <a:xfrm>
          <a:off x="22110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91457</xdr:rowOff>
    </xdr:from>
    <xdr:ext cx="469744" cy="259045"/>
    <xdr:sp macro="" textlink="">
      <xdr:nvSpPr>
        <xdr:cNvPr id="626" name="【児童館】&#10;一人当たり面積該当値テキスト">
          <a:extLst>
            <a:ext uri="{FF2B5EF4-FFF2-40B4-BE49-F238E27FC236}">
              <a16:creationId xmlns:a16="http://schemas.microsoft.com/office/drawing/2014/main" id="{9B9C9248-13CA-48D4-9D01-5D416DAA1039}"/>
            </a:ext>
          </a:extLst>
        </xdr:cNvPr>
        <xdr:cNvSpPr txBox="1"/>
      </xdr:nvSpPr>
      <xdr:spPr>
        <a:xfrm>
          <a:off x="22199600"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113030</xdr:rowOff>
    </xdr:from>
    <xdr:to>
      <xdr:col>112</xdr:col>
      <xdr:colOff>38100</xdr:colOff>
      <xdr:row>84</xdr:row>
      <xdr:rowOff>43180</xdr:rowOff>
    </xdr:to>
    <xdr:sp macro="" textlink="">
      <xdr:nvSpPr>
        <xdr:cNvPr id="627" name="楕円 626">
          <a:extLst>
            <a:ext uri="{FF2B5EF4-FFF2-40B4-BE49-F238E27FC236}">
              <a16:creationId xmlns:a16="http://schemas.microsoft.com/office/drawing/2014/main" id="{91EFAFA1-5180-4AA9-AC32-F983BD20F588}"/>
            </a:ext>
          </a:extLst>
        </xdr:cNvPr>
        <xdr:cNvSpPr/>
      </xdr:nvSpPr>
      <xdr:spPr>
        <a:xfrm>
          <a:off x="2127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163830</xdr:rowOff>
    </xdr:from>
    <xdr:to>
      <xdr:col>116</xdr:col>
      <xdr:colOff>63500</xdr:colOff>
      <xdr:row>83</xdr:row>
      <xdr:rowOff>163830</xdr:rowOff>
    </xdr:to>
    <xdr:cxnSp macro="">
      <xdr:nvCxnSpPr>
        <xdr:cNvPr id="628" name="直線コネクタ 627">
          <a:extLst>
            <a:ext uri="{FF2B5EF4-FFF2-40B4-BE49-F238E27FC236}">
              <a16:creationId xmlns:a16="http://schemas.microsoft.com/office/drawing/2014/main" id="{7768D603-1737-4BC9-B01C-1FAD3813955C}"/>
            </a:ext>
          </a:extLst>
        </xdr:cNvPr>
        <xdr:cNvCxnSpPr/>
      </xdr:nvCxnSpPr>
      <xdr:spPr>
        <a:xfrm>
          <a:off x="21323300" y="14394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113030</xdr:rowOff>
    </xdr:from>
    <xdr:to>
      <xdr:col>107</xdr:col>
      <xdr:colOff>101600</xdr:colOff>
      <xdr:row>84</xdr:row>
      <xdr:rowOff>43180</xdr:rowOff>
    </xdr:to>
    <xdr:sp macro="" textlink="">
      <xdr:nvSpPr>
        <xdr:cNvPr id="629" name="楕円 628">
          <a:extLst>
            <a:ext uri="{FF2B5EF4-FFF2-40B4-BE49-F238E27FC236}">
              <a16:creationId xmlns:a16="http://schemas.microsoft.com/office/drawing/2014/main" id="{32B79BE1-45CE-4377-86E6-8EC80EA82383}"/>
            </a:ext>
          </a:extLst>
        </xdr:cNvPr>
        <xdr:cNvSpPr/>
      </xdr:nvSpPr>
      <xdr:spPr>
        <a:xfrm>
          <a:off x="20383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163830</xdr:rowOff>
    </xdr:from>
    <xdr:to>
      <xdr:col>111</xdr:col>
      <xdr:colOff>177800</xdr:colOff>
      <xdr:row>83</xdr:row>
      <xdr:rowOff>163830</xdr:rowOff>
    </xdr:to>
    <xdr:cxnSp macro="">
      <xdr:nvCxnSpPr>
        <xdr:cNvPr id="630" name="直線コネクタ 629">
          <a:extLst>
            <a:ext uri="{FF2B5EF4-FFF2-40B4-BE49-F238E27FC236}">
              <a16:creationId xmlns:a16="http://schemas.microsoft.com/office/drawing/2014/main" id="{1F4329E8-E379-44E6-A0BF-2844CB54210D}"/>
            </a:ext>
          </a:extLst>
        </xdr:cNvPr>
        <xdr:cNvCxnSpPr/>
      </xdr:nvCxnSpPr>
      <xdr:spPr>
        <a:xfrm>
          <a:off x="20434300" y="1439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113030</xdr:rowOff>
    </xdr:from>
    <xdr:to>
      <xdr:col>102</xdr:col>
      <xdr:colOff>165100</xdr:colOff>
      <xdr:row>84</xdr:row>
      <xdr:rowOff>43180</xdr:rowOff>
    </xdr:to>
    <xdr:sp macro="" textlink="">
      <xdr:nvSpPr>
        <xdr:cNvPr id="631" name="楕円 630">
          <a:extLst>
            <a:ext uri="{FF2B5EF4-FFF2-40B4-BE49-F238E27FC236}">
              <a16:creationId xmlns:a16="http://schemas.microsoft.com/office/drawing/2014/main" id="{156DB465-5B99-4158-8987-BAAE39B48BD8}"/>
            </a:ext>
          </a:extLst>
        </xdr:cNvPr>
        <xdr:cNvSpPr/>
      </xdr:nvSpPr>
      <xdr:spPr>
        <a:xfrm>
          <a:off x="19494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163830</xdr:rowOff>
    </xdr:from>
    <xdr:to>
      <xdr:col>107</xdr:col>
      <xdr:colOff>50800</xdr:colOff>
      <xdr:row>83</xdr:row>
      <xdr:rowOff>163830</xdr:rowOff>
    </xdr:to>
    <xdr:cxnSp macro="">
      <xdr:nvCxnSpPr>
        <xdr:cNvPr id="632" name="直線コネクタ 631">
          <a:extLst>
            <a:ext uri="{FF2B5EF4-FFF2-40B4-BE49-F238E27FC236}">
              <a16:creationId xmlns:a16="http://schemas.microsoft.com/office/drawing/2014/main" id="{9C65A1B0-9A3B-40AC-A740-5B46C67B7A53}"/>
            </a:ext>
          </a:extLst>
        </xdr:cNvPr>
        <xdr:cNvCxnSpPr/>
      </xdr:nvCxnSpPr>
      <xdr:spPr>
        <a:xfrm>
          <a:off x="19545300" y="1439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113030</xdr:rowOff>
    </xdr:from>
    <xdr:to>
      <xdr:col>98</xdr:col>
      <xdr:colOff>38100</xdr:colOff>
      <xdr:row>84</xdr:row>
      <xdr:rowOff>43180</xdr:rowOff>
    </xdr:to>
    <xdr:sp macro="" textlink="">
      <xdr:nvSpPr>
        <xdr:cNvPr id="633" name="楕円 632">
          <a:extLst>
            <a:ext uri="{FF2B5EF4-FFF2-40B4-BE49-F238E27FC236}">
              <a16:creationId xmlns:a16="http://schemas.microsoft.com/office/drawing/2014/main" id="{4B790982-4CBD-45D7-BBC2-2B7FDFA1A3CC}"/>
            </a:ext>
          </a:extLst>
        </xdr:cNvPr>
        <xdr:cNvSpPr/>
      </xdr:nvSpPr>
      <xdr:spPr>
        <a:xfrm>
          <a:off x="18605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163830</xdr:rowOff>
    </xdr:from>
    <xdr:to>
      <xdr:col>102</xdr:col>
      <xdr:colOff>114300</xdr:colOff>
      <xdr:row>83</xdr:row>
      <xdr:rowOff>163830</xdr:rowOff>
    </xdr:to>
    <xdr:cxnSp macro="">
      <xdr:nvCxnSpPr>
        <xdr:cNvPr id="634" name="直線コネクタ 633">
          <a:extLst>
            <a:ext uri="{FF2B5EF4-FFF2-40B4-BE49-F238E27FC236}">
              <a16:creationId xmlns:a16="http://schemas.microsoft.com/office/drawing/2014/main" id="{E2873588-06AF-4EED-B088-F1E4DC575A6C}"/>
            </a:ext>
          </a:extLst>
        </xdr:cNvPr>
        <xdr:cNvCxnSpPr/>
      </xdr:nvCxnSpPr>
      <xdr:spPr>
        <a:xfrm>
          <a:off x="18656300" y="1439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635" name="n_1aveValue【児童館】&#10;一人当たり面積">
          <a:extLst>
            <a:ext uri="{FF2B5EF4-FFF2-40B4-BE49-F238E27FC236}">
              <a16:creationId xmlns:a16="http://schemas.microsoft.com/office/drawing/2014/main" id="{4E1BFE05-077A-4C16-9353-DF996FB88F2A}"/>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636" name="n_2aveValue【児童館】&#10;一人当たり面積">
          <a:extLst>
            <a:ext uri="{FF2B5EF4-FFF2-40B4-BE49-F238E27FC236}">
              <a16:creationId xmlns:a16="http://schemas.microsoft.com/office/drawing/2014/main" id="{77FFA1E8-5897-46CE-9822-40A51BC5C590}"/>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637" name="n_3aveValue【児童館】&#10;一人当たり面積">
          <a:extLst>
            <a:ext uri="{FF2B5EF4-FFF2-40B4-BE49-F238E27FC236}">
              <a16:creationId xmlns:a16="http://schemas.microsoft.com/office/drawing/2014/main" id="{8C090BB5-0057-4CE8-A6E1-3FA1837809B3}"/>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638" name="n_4aveValue【児童館】&#10;一人当たり面積">
          <a:extLst>
            <a:ext uri="{FF2B5EF4-FFF2-40B4-BE49-F238E27FC236}">
              <a16:creationId xmlns:a16="http://schemas.microsoft.com/office/drawing/2014/main" id="{0FFA4961-B026-4583-9022-4FABAF0DF3F4}"/>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34307</xdr:rowOff>
    </xdr:from>
    <xdr:ext cx="469744" cy="259045"/>
    <xdr:sp macro="" textlink="">
      <xdr:nvSpPr>
        <xdr:cNvPr id="639" name="n_1mainValue【児童館】&#10;一人当たり面積">
          <a:extLst>
            <a:ext uri="{FF2B5EF4-FFF2-40B4-BE49-F238E27FC236}">
              <a16:creationId xmlns:a16="http://schemas.microsoft.com/office/drawing/2014/main" id="{42605B4C-7304-4F65-A677-0760A85C4691}"/>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34307</xdr:rowOff>
    </xdr:from>
    <xdr:ext cx="469744" cy="259045"/>
    <xdr:sp macro="" textlink="">
      <xdr:nvSpPr>
        <xdr:cNvPr id="640" name="n_2mainValue【児童館】&#10;一人当たり面積">
          <a:extLst>
            <a:ext uri="{FF2B5EF4-FFF2-40B4-BE49-F238E27FC236}">
              <a16:creationId xmlns:a16="http://schemas.microsoft.com/office/drawing/2014/main" id="{8D8381FA-9317-46F3-B710-F57912D3CBC8}"/>
            </a:ext>
          </a:extLst>
        </xdr:cNvPr>
        <xdr:cNvSpPr txBox="1"/>
      </xdr:nvSpPr>
      <xdr:spPr>
        <a:xfrm>
          <a:off x="20199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34307</xdr:rowOff>
    </xdr:from>
    <xdr:ext cx="469744" cy="259045"/>
    <xdr:sp macro="" textlink="">
      <xdr:nvSpPr>
        <xdr:cNvPr id="641" name="n_3mainValue【児童館】&#10;一人当たり面積">
          <a:extLst>
            <a:ext uri="{FF2B5EF4-FFF2-40B4-BE49-F238E27FC236}">
              <a16:creationId xmlns:a16="http://schemas.microsoft.com/office/drawing/2014/main" id="{D42414C5-BE9B-40EF-BAEE-18632E29ECDF}"/>
            </a:ext>
          </a:extLst>
        </xdr:cNvPr>
        <xdr:cNvSpPr txBox="1"/>
      </xdr:nvSpPr>
      <xdr:spPr>
        <a:xfrm>
          <a:off x="19310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642" name="n_4mainValue【児童館】&#10;一人当たり面積">
          <a:extLst>
            <a:ext uri="{FF2B5EF4-FFF2-40B4-BE49-F238E27FC236}">
              <a16:creationId xmlns:a16="http://schemas.microsoft.com/office/drawing/2014/main" id="{E139C47F-E671-464C-9ABA-F4C8347EE646}"/>
            </a:ext>
          </a:extLst>
        </xdr:cNvPr>
        <xdr:cNvSpPr txBox="1"/>
      </xdr:nvSpPr>
      <xdr:spPr>
        <a:xfrm>
          <a:off x="18421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99D0DC2D-609A-47A2-A5C2-B9E5DC6560F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1912B091-54BF-41BE-B616-251442E7D90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B40E053A-11D8-42C2-AE44-640F092B17A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7BE7ECD9-4284-4A9B-B4EC-F39B5F1DE77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B0916839-0A56-4C2B-966F-C3D92552E9C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67F21B44-A3BA-44EB-AFD5-A9A3C4D792F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2797CE69-D870-4FBB-A848-3342163FD5D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804D25F9-018E-47EA-AA96-2B45DFF39F1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1" name="正方形/長方形 650">
          <a:extLst>
            <a:ext uri="{FF2B5EF4-FFF2-40B4-BE49-F238E27FC236}">
              <a16:creationId xmlns:a16="http://schemas.microsoft.com/office/drawing/2014/main" id="{D61140BD-A573-4E12-8D6D-067C6FD1147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2" name="正方形/長方形 651">
          <a:extLst>
            <a:ext uri="{FF2B5EF4-FFF2-40B4-BE49-F238E27FC236}">
              <a16:creationId xmlns:a16="http://schemas.microsoft.com/office/drawing/2014/main" id="{28C3F0C3-D688-4BD4-802B-9A4F4D1FD93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3" name="正方形/長方形 652">
          <a:extLst>
            <a:ext uri="{FF2B5EF4-FFF2-40B4-BE49-F238E27FC236}">
              <a16:creationId xmlns:a16="http://schemas.microsoft.com/office/drawing/2014/main" id="{0DB9CD97-F270-4401-9397-75B662000D0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4" name="正方形/長方形 653">
          <a:extLst>
            <a:ext uri="{FF2B5EF4-FFF2-40B4-BE49-F238E27FC236}">
              <a16:creationId xmlns:a16="http://schemas.microsoft.com/office/drawing/2014/main" id="{DF29CF10-A6DF-4A32-A9B2-6ADD81A77CE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5" name="正方形/長方形 654">
          <a:extLst>
            <a:ext uri="{FF2B5EF4-FFF2-40B4-BE49-F238E27FC236}">
              <a16:creationId xmlns:a16="http://schemas.microsoft.com/office/drawing/2014/main" id="{25E279CF-ED30-4960-BF54-4243D930885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6" name="正方形/長方形 655">
          <a:extLst>
            <a:ext uri="{FF2B5EF4-FFF2-40B4-BE49-F238E27FC236}">
              <a16:creationId xmlns:a16="http://schemas.microsoft.com/office/drawing/2014/main" id="{6CA5629B-DB9C-4480-A9A6-ED21BEAF5A8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7" name="正方形/長方形 656">
          <a:extLst>
            <a:ext uri="{FF2B5EF4-FFF2-40B4-BE49-F238E27FC236}">
              <a16:creationId xmlns:a16="http://schemas.microsoft.com/office/drawing/2014/main" id="{C5ACBEDB-0E84-49A3-8F14-1AC2E91895F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8" name="正方形/長方形 657">
          <a:extLst>
            <a:ext uri="{FF2B5EF4-FFF2-40B4-BE49-F238E27FC236}">
              <a16:creationId xmlns:a16="http://schemas.microsoft.com/office/drawing/2014/main" id="{6C2E6AF0-D03A-45B4-8CEB-128881E27CF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a:extLst>
            <a:ext uri="{FF2B5EF4-FFF2-40B4-BE49-F238E27FC236}">
              <a16:creationId xmlns:a16="http://schemas.microsoft.com/office/drawing/2014/main" id="{86BC3F85-B067-41BC-8AAD-8C18E34CE97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a:extLst>
            <a:ext uri="{FF2B5EF4-FFF2-40B4-BE49-F238E27FC236}">
              <a16:creationId xmlns:a16="http://schemas.microsoft.com/office/drawing/2014/main" id="{9DE3B9F4-3BB7-4FE2-8E18-3DFDFF0F916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a:extLst>
            <a:ext uri="{FF2B5EF4-FFF2-40B4-BE49-F238E27FC236}">
              <a16:creationId xmlns:a16="http://schemas.microsoft.com/office/drawing/2014/main" id="{C1A71B1B-DA62-4267-91A4-812E4C60926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橋りょう・トンネル</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24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年度に「東久留米市橋梁長寿命化修繕計画（第</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期）」を策定し、従来の対症療法的な修繕から計 画的な修繕への移行により、老朽化する橋梁の維持管理コストの縮減と予算の平準化を図りなが ら、計画的な維持管理を行っており、有形固定資産減価償却率は低めに推移している。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年度の新たな施設の開館、平成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年度の大規模修繕の実施により、有形固定資産減価償却率は低めに推移していたが、令和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ポイントの増加となっている。</a:t>
          </a:r>
          <a:b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b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「施設整備プログラム」に基づき順次大規模改修などを行っており減価償却率の低下が続いていたが、令和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年度は以降は上昇に転じており、令和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ポイントの上昇となっている。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66E990A-9AB0-4AEF-802E-70E186177F1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7F72D0C-D034-4403-AAFD-9563677E784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DB77C62-2371-4637-9344-DF6C9E34928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AAA2749-E550-4A01-83A0-1AE0E6F0207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東京都東久留米市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A71B8F-D7DA-4C22-ACDF-F2946E8D127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3AAFD9E-3F6E-4F26-8BC5-E23EE7DF34E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C956637-DB1E-4C8F-A1BD-171039148B4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695D82B-D3F8-4680-9657-8F73B050ECE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D3E4477-C818-41B0-99B0-81FAB46F8D4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AE6F773-E90F-47AA-973D-20B3B5CC642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116,325
113,475
12.88
51,654,026
51,014,587
438,246
25,155,553
21,536,187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6A24D47-DF9E-4AD2-886A-006F13DAA0C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5F782D5-06C2-4823-804F-0E404D62DB2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F1AAA1-AFD7-42BA-B4FE-C18BFD7C0FA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1435519-AE63-492F-AA9B-72F50B34150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ECED211-7752-4FC2-A901-66C807F64A2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DB7847C-04BC-46CE-86D9-E8CF104DF66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A9DD2DB-2BB4-4AC1-8919-46AA6A06B0C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A64E8DC-954A-46FA-B9A4-F9C18653CE7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0A0E05B-8BFE-4AE9-99D3-3B20C2B531A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839364B-CC7D-4181-9260-01953664C7B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A7783FF-5AFD-41E2-B0C4-025311985C5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4C782F3-F858-4DDD-9D8E-38C1A2A6B68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00ADE90-E8AB-4948-A147-7FE155DB6E8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03432FD-87D0-407A-961C-FBDC5CEDC4D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15B2995-7EE0-402D-A11F-304BAA722CB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08DC5B0-D107-47F0-BC09-42E6595E494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85B9951-5FFE-4628-A46E-7B75C1BB669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77EF6CC-7668-4DA0-A66B-F7CC657A5BA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B2498AF-A69D-4B2D-9D04-092D547BC10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8EC7B26-EB7D-43C3-9159-126354DF0DE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A2D29AE-896D-4896-B3E5-D73364ACDF4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CA3DABE-1E72-4A23-85ED-EC33FF79CD5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9335EBC-2914-4AA2-9079-4E81C9FFAA4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D222EB-D2F7-4802-A874-E0ADF863184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6A7BD0B-5E49-4BA1-AAEF-19F2413B365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3F06D89-8244-485C-A69E-699FE813D04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455FF55-4A37-4CA9-AE33-A00F4B19671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C6DEE38-8DC9-49A4-9FC0-C3FDA0DDB75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BA01B9C-6BD5-4708-8815-6475422E998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22A8021-49F3-4770-BD75-FC471DD23BD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90EA4FA-84AD-4139-A829-A02B4AA6CF0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1CBBAAB-986F-42C1-905D-9E1D9140134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7AEA152-9107-4929-B15B-6D2BBF15384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51A8369-3AEF-4191-8139-FC67BE82888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F0EA066-A33D-4FE3-92BC-AC60EEED28B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0279C39-DFF2-41AB-B2DC-429A627AA95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810C3FD-A0B9-46EC-87D2-FD50A11AD94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1C7A679-56C4-4070-8E9A-57BA593F294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30D0B4B-7D4F-4E2B-B914-BCFBE145D92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9258F36-963D-4CBE-ABE8-CD4E1DED83E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F0C63CA-622B-4815-A568-88B8271F3BF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BF31B6C-C202-487E-9C87-D02133196ED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2B7C9DC-E9EE-4215-8327-D537F50BDA8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F378FAA-34C8-4928-BAC7-125A162C10F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FA47A7A-9F4F-4733-9EE5-45112F062A0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8D166E8C-0AC0-4194-9721-64323B9B0160}"/>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FC01D9C0-CB98-408E-8B3C-26DE263F6D3D}"/>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1DD419B4-3696-45FE-B394-E12357F2D51E}"/>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E610F3DF-B64F-415D-8EF0-991616676F87}"/>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4FB22D6B-1A8C-4059-8752-F7BC57FBEB78}"/>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A8271BD9-96F4-4C0C-BF31-975EA9AAB6BD}"/>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CA9F9D24-3587-4679-BFDA-32DBC6A88945}"/>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DCBB4B2C-756D-479F-81E9-CD64272DD17F}"/>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97B2CFB5-80E4-4A6D-8133-ADC785470563}"/>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CF7EF255-CFCC-465E-A55D-542145ADC358}"/>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8C6A1139-5F92-46A7-B08F-19D721A339A3}"/>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FB0426E-3B11-4067-A47C-339AA6F329A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87833F9-A9F3-46C5-9CC4-2F63E905EF6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3D0B64E-DBDC-4E78-BFF9-DE5C95C75C8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B186582-39E2-4C7D-9863-ECBBC580DC0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C645AF9-3B05-44B1-8739-CD179AFF224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63500</xdr:rowOff>
    </xdr:from>
    <xdr:to>
      <xdr:col>24</xdr:col>
      <xdr:colOff>114300</xdr:colOff>
      <xdr:row>39</xdr:row>
      <xdr:rowOff>165100</xdr:rowOff>
    </xdr:to>
    <xdr:sp macro="" textlink="">
      <xdr:nvSpPr>
        <xdr:cNvPr id="73" name="楕円 72">
          <a:extLst>
            <a:ext uri="{FF2B5EF4-FFF2-40B4-BE49-F238E27FC236}">
              <a16:creationId xmlns:a16="http://schemas.microsoft.com/office/drawing/2014/main" id="{804A5A43-BF36-4BCC-9872-293BB3493FE4}"/>
            </a:ext>
          </a:extLst>
        </xdr:cNvPr>
        <xdr:cNvSpPr/>
      </xdr:nvSpPr>
      <xdr:spPr>
        <a:xfrm>
          <a:off x="4584700" y="67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41927</xdr:rowOff>
    </xdr:from>
    <xdr:ext cx="405111" cy="259045"/>
    <xdr:sp macro="" textlink="">
      <xdr:nvSpPr>
        <xdr:cNvPr id="74" name="【図書館】&#10;有形固定資産減価償却率該当値テキスト">
          <a:extLst>
            <a:ext uri="{FF2B5EF4-FFF2-40B4-BE49-F238E27FC236}">
              <a16:creationId xmlns:a16="http://schemas.microsoft.com/office/drawing/2014/main" id="{68D24B85-7151-423E-BF64-C35EB3B697DF}"/>
            </a:ext>
          </a:extLst>
        </xdr:cNvPr>
        <xdr:cNvSpPr txBox="1"/>
      </xdr:nvSpPr>
      <xdr:spPr>
        <a:xfrm>
          <a:off x="4673600" y="672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23495</xdr:rowOff>
    </xdr:from>
    <xdr:to>
      <xdr:col>20</xdr:col>
      <xdr:colOff>38100</xdr:colOff>
      <xdr:row>38</xdr:row>
      <xdr:rowOff>125095</xdr:rowOff>
    </xdr:to>
    <xdr:sp macro="" textlink="">
      <xdr:nvSpPr>
        <xdr:cNvPr id="75" name="楕円 74">
          <a:extLst>
            <a:ext uri="{FF2B5EF4-FFF2-40B4-BE49-F238E27FC236}">
              <a16:creationId xmlns:a16="http://schemas.microsoft.com/office/drawing/2014/main" id="{1F4FD11C-0894-48C2-B2CD-20376D706FA9}"/>
            </a:ext>
          </a:extLst>
        </xdr:cNvPr>
        <xdr:cNvSpPr/>
      </xdr:nvSpPr>
      <xdr:spPr>
        <a:xfrm>
          <a:off x="37465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74295</xdr:rowOff>
    </xdr:from>
    <xdr:to>
      <xdr:col>24</xdr:col>
      <xdr:colOff>63500</xdr:colOff>
      <xdr:row>39</xdr:row>
      <xdr:rowOff>114300</xdr:rowOff>
    </xdr:to>
    <xdr:cxnSp macro="">
      <xdr:nvCxnSpPr>
        <xdr:cNvPr id="76" name="直線コネクタ 75">
          <a:extLst>
            <a:ext uri="{FF2B5EF4-FFF2-40B4-BE49-F238E27FC236}">
              <a16:creationId xmlns:a16="http://schemas.microsoft.com/office/drawing/2014/main" id="{716BB75B-D8E0-4428-BC3C-FC3D1A45B051}"/>
            </a:ext>
          </a:extLst>
        </xdr:cNvPr>
        <xdr:cNvCxnSpPr/>
      </xdr:nvCxnSpPr>
      <xdr:spPr>
        <a:xfrm>
          <a:off x="3797300" y="6589395"/>
          <a:ext cx="8382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13970</xdr:rowOff>
    </xdr:from>
    <xdr:to>
      <xdr:col>15</xdr:col>
      <xdr:colOff>101600</xdr:colOff>
      <xdr:row>37</xdr:row>
      <xdr:rowOff>115570</xdr:rowOff>
    </xdr:to>
    <xdr:sp macro="" textlink="">
      <xdr:nvSpPr>
        <xdr:cNvPr id="77" name="楕円 76">
          <a:extLst>
            <a:ext uri="{FF2B5EF4-FFF2-40B4-BE49-F238E27FC236}">
              <a16:creationId xmlns:a16="http://schemas.microsoft.com/office/drawing/2014/main" id="{4C7B7724-AE94-4102-8BDE-7C895A53A8EF}"/>
            </a:ext>
          </a:extLst>
        </xdr:cNvPr>
        <xdr:cNvSpPr/>
      </xdr:nvSpPr>
      <xdr:spPr>
        <a:xfrm>
          <a:off x="2857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64770</xdr:rowOff>
    </xdr:from>
    <xdr:to>
      <xdr:col>19</xdr:col>
      <xdr:colOff>177800</xdr:colOff>
      <xdr:row>38</xdr:row>
      <xdr:rowOff>74295</xdr:rowOff>
    </xdr:to>
    <xdr:cxnSp macro="">
      <xdr:nvCxnSpPr>
        <xdr:cNvPr id="78" name="直線コネクタ 77">
          <a:extLst>
            <a:ext uri="{FF2B5EF4-FFF2-40B4-BE49-F238E27FC236}">
              <a16:creationId xmlns:a16="http://schemas.microsoft.com/office/drawing/2014/main" id="{8BF5943B-9A35-4750-848D-A181377B78DC}"/>
            </a:ext>
          </a:extLst>
        </xdr:cNvPr>
        <xdr:cNvCxnSpPr/>
      </xdr:nvCxnSpPr>
      <xdr:spPr>
        <a:xfrm>
          <a:off x="2908300" y="640842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78740</xdr:rowOff>
    </xdr:from>
    <xdr:to>
      <xdr:col>10</xdr:col>
      <xdr:colOff>165100</xdr:colOff>
      <xdr:row>37</xdr:row>
      <xdr:rowOff>8890</xdr:rowOff>
    </xdr:to>
    <xdr:sp macro="" textlink="">
      <xdr:nvSpPr>
        <xdr:cNvPr id="79" name="楕円 78">
          <a:extLst>
            <a:ext uri="{FF2B5EF4-FFF2-40B4-BE49-F238E27FC236}">
              <a16:creationId xmlns:a16="http://schemas.microsoft.com/office/drawing/2014/main" id="{73124ACC-7210-46F4-90C0-D8FC8CCA6E90}"/>
            </a:ext>
          </a:extLst>
        </xdr:cNvPr>
        <xdr:cNvSpPr/>
      </xdr:nvSpPr>
      <xdr:spPr>
        <a:xfrm>
          <a:off x="1968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129540</xdr:rowOff>
    </xdr:from>
    <xdr:to>
      <xdr:col>15</xdr:col>
      <xdr:colOff>50800</xdr:colOff>
      <xdr:row>37</xdr:row>
      <xdr:rowOff>64770</xdr:rowOff>
    </xdr:to>
    <xdr:cxnSp macro="">
      <xdr:nvCxnSpPr>
        <xdr:cNvPr id="80" name="直線コネクタ 79">
          <a:extLst>
            <a:ext uri="{FF2B5EF4-FFF2-40B4-BE49-F238E27FC236}">
              <a16:creationId xmlns:a16="http://schemas.microsoft.com/office/drawing/2014/main" id="{74951CE8-E24F-4FDF-AFB9-52517743DD55}"/>
            </a:ext>
          </a:extLst>
        </xdr:cNvPr>
        <xdr:cNvCxnSpPr/>
      </xdr:nvCxnSpPr>
      <xdr:spPr>
        <a:xfrm>
          <a:off x="2019300" y="63017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84455</xdr:rowOff>
    </xdr:from>
    <xdr:to>
      <xdr:col>6</xdr:col>
      <xdr:colOff>38100</xdr:colOff>
      <xdr:row>36</xdr:row>
      <xdr:rowOff>14605</xdr:rowOff>
    </xdr:to>
    <xdr:sp macro="" textlink="">
      <xdr:nvSpPr>
        <xdr:cNvPr id="81" name="楕円 80">
          <a:extLst>
            <a:ext uri="{FF2B5EF4-FFF2-40B4-BE49-F238E27FC236}">
              <a16:creationId xmlns:a16="http://schemas.microsoft.com/office/drawing/2014/main" id="{BD1901E1-3067-4920-A4F1-C141063B85EF}"/>
            </a:ext>
          </a:extLst>
        </xdr:cNvPr>
        <xdr:cNvSpPr/>
      </xdr:nvSpPr>
      <xdr:spPr>
        <a:xfrm>
          <a:off x="1079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135255</xdr:rowOff>
    </xdr:from>
    <xdr:to>
      <xdr:col>10</xdr:col>
      <xdr:colOff>114300</xdr:colOff>
      <xdr:row>36</xdr:row>
      <xdr:rowOff>129540</xdr:rowOff>
    </xdr:to>
    <xdr:cxnSp macro="">
      <xdr:nvCxnSpPr>
        <xdr:cNvPr id="82" name="直線コネクタ 81">
          <a:extLst>
            <a:ext uri="{FF2B5EF4-FFF2-40B4-BE49-F238E27FC236}">
              <a16:creationId xmlns:a16="http://schemas.microsoft.com/office/drawing/2014/main" id="{28591161-EF87-4631-9940-D77046A9741A}"/>
            </a:ext>
          </a:extLst>
        </xdr:cNvPr>
        <xdr:cNvCxnSpPr/>
      </xdr:nvCxnSpPr>
      <xdr:spPr>
        <a:xfrm>
          <a:off x="1130300" y="6136005"/>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431A1055-CEA5-4C9C-931B-8E5DECE99D13}"/>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D8DA304A-7E9E-47C1-8E75-01893D2DFAFE}"/>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32B29043-8EF4-418A-9115-813115D80D47}"/>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macro="" textlink="">
      <xdr:nvSpPr>
        <xdr:cNvPr id="86" name="n_4aveValue【図書館】&#10;有形固定資産減価償却率">
          <a:extLst>
            <a:ext uri="{FF2B5EF4-FFF2-40B4-BE49-F238E27FC236}">
              <a16:creationId xmlns:a16="http://schemas.microsoft.com/office/drawing/2014/main" id="{1BCB990B-6D86-49B4-B479-A72BEA90DCD9}"/>
            </a:ext>
          </a:extLst>
        </xdr:cNvPr>
        <xdr:cNvSpPr txBox="1"/>
      </xdr:nvSpPr>
      <xdr:spPr>
        <a:xfrm>
          <a:off x="9277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116222</xdr:rowOff>
    </xdr:from>
    <xdr:ext cx="405111" cy="259045"/>
    <xdr:sp macro="" textlink="">
      <xdr:nvSpPr>
        <xdr:cNvPr id="87" name="n_1mainValue【図書館】&#10;有形固定資産減価償却率">
          <a:extLst>
            <a:ext uri="{FF2B5EF4-FFF2-40B4-BE49-F238E27FC236}">
              <a16:creationId xmlns:a16="http://schemas.microsoft.com/office/drawing/2014/main" id="{745798B0-BFB7-4568-8F36-C753BC70084C}"/>
            </a:ext>
          </a:extLst>
        </xdr:cNvPr>
        <xdr:cNvSpPr txBox="1"/>
      </xdr:nvSpPr>
      <xdr:spPr>
        <a:xfrm>
          <a:off x="3582044"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8" name="n_2mainValue【図書館】&#10;有形固定資産減価償却率">
          <a:extLst>
            <a:ext uri="{FF2B5EF4-FFF2-40B4-BE49-F238E27FC236}">
              <a16:creationId xmlns:a16="http://schemas.microsoft.com/office/drawing/2014/main" id="{09DFD0EB-816C-4C86-8E1B-921DA7D9AA51}"/>
            </a:ext>
          </a:extLst>
        </xdr:cNvPr>
        <xdr:cNvSpPr txBox="1"/>
      </xdr:nvSpPr>
      <xdr:spPr>
        <a:xfrm>
          <a:off x="2705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25417</xdr:rowOff>
    </xdr:from>
    <xdr:ext cx="405111" cy="259045"/>
    <xdr:sp macro="" textlink="">
      <xdr:nvSpPr>
        <xdr:cNvPr id="89" name="n_3mainValue【図書館】&#10;有形固定資産減価償却率">
          <a:extLst>
            <a:ext uri="{FF2B5EF4-FFF2-40B4-BE49-F238E27FC236}">
              <a16:creationId xmlns:a16="http://schemas.microsoft.com/office/drawing/2014/main" id="{3B51F653-3382-4586-8AC4-68A567830931}"/>
            </a:ext>
          </a:extLst>
        </xdr:cNvPr>
        <xdr:cNvSpPr txBox="1"/>
      </xdr:nvSpPr>
      <xdr:spPr>
        <a:xfrm>
          <a:off x="18167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31132</xdr:rowOff>
    </xdr:from>
    <xdr:ext cx="405111" cy="259045"/>
    <xdr:sp macro="" textlink="">
      <xdr:nvSpPr>
        <xdr:cNvPr id="90" name="n_4mainValue【図書館】&#10;有形固定資産減価償却率">
          <a:extLst>
            <a:ext uri="{FF2B5EF4-FFF2-40B4-BE49-F238E27FC236}">
              <a16:creationId xmlns:a16="http://schemas.microsoft.com/office/drawing/2014/main" id="{CD1BC09C-4123-4106-9256-8AFA01933260}"/>
            </a:ext>
          </a:extLst>
        </xdr:cNvPr>
        <xdr:cNvSpPr txBox="1"/>
      </xdr:nvSpPr>
      <xdr:spPr>
        <a:xfrm>
          <a:off x="9277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E7C19F9-4D99-400C-94BB-5EF09C586E1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4943450-B3AF-4E5B-9853-B425047BAE1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A740CE7-D44D-476C-8700-7D783CC7B73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2B566BA-006C-4CD5-A4E8-7069EB828FF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2C6D6B0-8F5F-4986-B8AB-BB3207B0173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B44FB8C-A7DA-4E6A-BF96-16CBBE5FDD7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45939A5-D71C-4538-8384-AFC0087755A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0C202BB-7BED-402A-8DAD-6636A3E06A9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53CCDCF-8F31-409D-878E-A596D76E503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081BA4B-5C5B-41E8-ABEF-7AE24CEB25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596BC45-3FC5-42E1-8B8A-9B7E2629BB7C}"/>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FCE0C51-F3C5-4B2A-A32A-5B601AE6C604}"/>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0922F8A-B37A-4213-A251-A7902DCFA25A}"/>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32C14837-8DED-409B-9D34-5D9D20B3815C}"/>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6403BCBF-BB09-43C7-BA0C-4FA068367E8C}"/>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DB41C5A2-CB40-408D-B56D-1AD1591C849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22D1B0A5-D83D-4D13-8EE6-5B3AAFAA12C4}"/>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70E50622-1979-4378-826D-FD7996BFB2A2}"/>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371FDED-E596-48F0-BE82-83D5E60D994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2322499B-EFBE-4E31-AE2E-D4FA5AAB7854}"/>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1A40C28-FA97-4B6D-AA2F-ECC7B19DAAE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3E22A7B1-9F5C-455D-A0AA-784686C9798A}"/>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537BAE8-7729-4608-B0B0-821008E3071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914DE9FD-390E-4DB0-8A1C-362980F37AA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EDE8AC9D-A203-4BBC-8AD6-3F66E35A427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4F589CCB-830A-4857-9EC5-91A2CBCFFD10}"/>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C3CAAA5E-FD07-417E-A7EE-C72BB02ACA7B}"/>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1273975D-FF6A-4E50-915D-20DA2503CAEB}"/>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48DF85CF-46EC-4AB5-B905-7CEE736ECF21}"/>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A477103F-51EC-4936-A9A5-6477895E350D}"/>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AE5F81FB-3E0F-4DE7-9EDD-4C54F90AF464}"/>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F9AD3F92-D578-4894-96BD-FD0828E25835}"/>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899751F5-1D07-4EF3-BA45-BF7D0883F3AF}"/>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BF5CA842-46F4-4030-BC91-B63C7CD4BEAE}"/>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B643B2D2-480B-4658-904C-4704E7D24B38}"/>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33FAD5EC-8F5D-4F2D-BF6E-C4BDCC5978C1}"/>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89782B1-BB7D-4119-9C87-4076C05EFA7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748F3A6-2F59-4B1C-A76D-C043091F11C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7D076AA-BA19-43D0-BE4C-EC62F31C701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FF7A66C-DD87-4A85-AA0D-0CBD96005DB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36E490C-E1C5-4B41-9FD4-F9B8EE0EA60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145143</xdr:rowOff>
    </xdr:from>
    <xdr:to>
      <xdr:col>55</xdr:col>
      <xdr:colOff>50800</xdr:colOff>
      <xdr:row>41</xdr:row>
      <xdr:rowOff>75293</xdr:rowOff>
    </xdr:to>
    <xdr:sp macro="" textlink="">
      <xdr:nvSpPr>
        <xdr:cNvPr id="132" name="楕円 131">
          <a:extLst>
            <a:ext uri="{FF2B5EF4-FFF2-40B4-BE49-F238E27FC236}">
              <a16:creationId xmlns:a16="http://schemas.microsoft.com/office/drawing/2014/main" id="{37E75ED7-61BC-4B60-9111-BFB712E876AD}"/>
            </a:ext>
          </a:extLst>
        </xdr:cNvPr>
        <xdr:cNvSpPr/>
      </xdr:nvSpPr>
      <xdr:spPr>
        <a:xfrm>
          <a:off x="104267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123570</xdr:rowOff>
    </xdr:from>
    <xdr:ext cx="469744" cy="259045"/>
    <xdr:sp macro="" textlink="">
      <xdr:nvSpPr>
        <xdr:cNvPr id="133" name="【図書館】&#10;一人当たり面積該当値テキスト">
          <a:extLst>
            <a:ext uri="{FF2B5EF4-FFF2-40B4-BE49-F238E27FC236}">
              <a16:creationId xmlns:a16="http://schemas.microsoft.com/office/drawing/2014/main" id="{34698118-D00B-4ED9-8B70-D1464B1EEDDF}"/>
            </a:ext>
          </a:extLst>
        </xdr:cNvPr>
        <xdr:cNvSpPr txBox="1"/>
      </xdr:nvSpPr>
      <xdr:spPr>
        <a:xfrm>
          <a:off x="10515600" y="698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145143</xdr:rowOff>
    </xdr:from>
    <xdr:to>
      <xdr:col>50</xdr:col>
      <xdr:colOff>165100</xdr:colOff>
      <xdr:row>41</xdr:row>
      <xdr:rowOff>75293</xdr:rowOff>
    </xdr:to>
    <xdr:sp macro="" textlink="">
      <xdr:nvSpPr>
        <xdr:cNvPr id="134" name="楕円 133">
          <a:extLst>
            <a:ext uri="{FF2B5EF4-FFF2-40B4-BE49-F238E27FC236}">
              <a16:creationId xmlns:a16="http://schemas.microsoft.com/office/drawing/2014/main" id="{EBAF731A-BEBE-49EB-A82B-068AE338959C}"/>
            </a:ext>
          </a:extLst>
        </xdr:cNvPr>
        <xdr:cNvSpPr/>
      </xdr:nvSpPr>
      <xdr:spPr>
        <a:xfrm>
          <a:off x="9588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24493</xdr:rowOff>
    </xdr:from>
    <xdr:to>
      <xdr:col>55</xdr:col>
      <xdr:colOff>0</xdr:colOff>
      <xdr:row>41</xdr:row>
      <xdr:rowOff>24493</xdr:rowOff>
    </xdr:to>
    <xdr:cxnSp macro="">
      <xdr:nvCxnSpPr>
        <xdr:cNvPr id="135" name="直線コネクタ 134">
          <a:extLst>
            <a:ext uri="{FF2B5EF4-FFF2-40B4-BE49-F238E27FC236}">
              <a16:creationId xmlns:a16="http://schemas.microsoft.com/office/drawing/2014/main" id="{857EEAE1-51F4-4B62-B90A-7013DC3B076F}"/>
            </a:ext>
          </a:extLst>
        </xdr:cNvPr>
        <xdr:cNvCxnSpPr/>
      </xdr:nvCxnSpPr>
      <xdr:spPr>
        <a:xfrm>
          <a:off x="9639300" y="7053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145143</xdr:rowOff>
    </xdr:from>
    <xdr:to>
      <xdr:col>46</xdr:col>
      <xdr:colOff>38100</xdr:colOff>
      <xdr:row>41</xdr:row>
      <xdr:rowOff>75293</xdr:rowOff>
    </xdr:to>
    <xdr:sp macro="" textlink="">
      <xdr:nvSpPr>
        <xdr:cNvPr id="136" name="楕円 135">
          <a:extLst>
            <a:ext uri="{FF2B5EF4-FFF2-40B4-BE49-F238E27FC236}">
              <a16:creationId xmlns:a16="http://schemas.microsoft.com/office/drawing/2014/main" id="{1745AADD-FC09-4180-A8B9-287FC31E8532}"/>
            </a:ext>
          </a:extLst>
        </xdr:cNvPr>
        <xdr:cNvSpPr/>
      </xdr:nvSpPr>
      <xdr:spPr>
        <a:xfrm>
          <a:off x="8699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24493</xdr:rowOff>
    </xdr:from>
    <xdr:to>
      <xdr:col>50</xdr:col>
      <xdr:colOff>114300</xdr:colOff>
      <xdr:row>41</xdr:row>
      <xdr:rowOff>24493</xdr:rowOff>
    </xdr:to>
    <xdr:cxnSp macro="">
      <xdr:nvCxnSpPr>
        <xdr:cNvPr id="137" name="直線コネクタ 136">
          <a:extLst>
            <a:ext uri="{FF2B5EF4-FFF2-40B4-BE49-F238E27FC236}">
              <a16:creationId xmlns:a16="http://schemas.microsoft.com/office/drawing/2014/main" id="{3EB1B888-1737-4D57-A2AC-722C3A3B3594}"/>
            </a:ext>
          </a:extLst>
        </xdr:cNvPr>
        <xdr:cNvCxnSpPr/>
      </xdr:nvCxnSpPr>
      <xdr:spPr>
        <a:xfrm>
          <a:off x="8750300" y="705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145143</xdr:rowOff>
    </xdr:from>
    <xdr:to>
      <xdr:col>41</xdr:col>
      <xdr:colOff>101600</xdr:colOff>
      <xdr:row>41</xdr:row>
      <xdr:rowOff>75293</xdr:rowOff>
    </xdr:to>
    <xdr:sp macro="" textlink="">
      <xdr:nvSpPr>
        <xdr:cNvPr id="138" name="楕円 137">
          <a:extLst>
            <a:ext uri="{FF2B5EF4-FFF2-40B4-BE49-F238E27FC236}">
              <a16:creationId xmlns:a16="http://schemas.microsoft.com/office/drawing/2014/main" id="{726BF87C-53FF-4122-A797-476DE72FD5EB}"/>
            </a:ext>
          </a:extLst>
        </xdr:cNvPr>
        <xdr:cNvSpPr/>
      </xdr:nvSpPr>
      <xdr:spPr>
        <a:xfrm>
          <a:off x="7810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24493</xdr:rowOff>
    </xdr:from>
    <xdr:to>
      <xdr:col>45</xdr:col>
      <xdr:colOff>177800</xdr:colOff>
      <xdr:row>41</xdr:row>
      <xdr:rowOff>24493</xdr:rowOff>
    </xdr:to>
    <xdr:cxnSp macro="">
      <xdr:nvCxnSpPr>
        <xdr:cNvPr id="139" name="直線コネクタ 138">
          <a:extLst>
            <a:ext uri="{FF2B5EF4-FFF2-40B4-BE49-F238E27FC236}">
              <a16:creationId xmlns:a16="http://schemas.microsoft.com/office/drawing/2014/main" id="{FEF5E36B-90A6-4426-97BC-13CBF58A8646}"/>
            </a:ext>
          </a:extLst>
        </xdr:cNvPr>
        <xdr:cNvCxnSpPr/>
      </xdr:nvCxnSpPr>
      <xdr:spPr>
        <a:xfrm>
          <a:off x="7861300" y="705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145143</xdr:rowOff>
    </xdr:from>
    <xdr:to>
      <xdr:col>36</xdr:col>
      <xdr:colOff>165100</xdr:colOff>
      <xdr:row>41</xdr:row>
      <xdr:rowOff>75293</xdr:rowOff>
    </xdr:to>
    <xdr:sp macro="" textlink="">
      <xdr:nvSpPr>
        <xdr:cNvPr id="140" name="楕円 139">
          <a:extLst>
            <a:ext uri="{FF2B5EF4-FFF2-40B4-BE49-F238E27FC236}">
              <a16:creationId xmlns:a16="http://schemas.microsoft.com/office/drawing/2014/main" id="{81820C6C-7EF9-4D39-AD09-F0026EDBB2EC}"/>
            </a:ext>
          </a:extLst>
        </xdr:cNvPr>
        <xdr:cNvSpPr/>
      </xdr:nvSpPr>
      <xdr:spPr>
        <a:xfrm>
          <a:off x="6921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24493</xdr:rowOff>
    </xdr:from>
    <xdr:to>
      <xdr:col>41</xdr:col>
      <xdr:colOff>50800</xdr:colOff>
      <xdr:row>41</xdr:row>
      <xdr:rowOff>24493</xdr:rowOff>
    </xdr:to>
    <xdr:cxnSp macro="">
      <xdr:nvCxnSpPr>
        <xdr:cNvPr id="141" name="直線コネクタ 140">
          <a:extLst>
            <a:ext uri="{FF2B5EF4-FFF2-40B4-BE49-F238E27FC236}">
              <a16:creationId xmlns:a16="http://schemas.microsoft.com/office/drawing/2014/main" id="{4502AD08-A06A-4C05-95C0-8311A8A83EA2}"/>
            </a:ext>
          </a:extLst>
        </xdr:cNvPr>
        <xdr:cNvCxnSpPr/>
      </xdr:nvCxnSpPr>
      <xdr:spPr>
        <a:xfrm>
          <a:off x="6972300" y="705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2A3ED66A-7BCC-42D2-8CDE-F199A60817F3}"/>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3F30BDC4-A11B-4FB3-8D0E-C6EEB361DB41}"/>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4E3630B3-645C-4B19-87E6-FD62B02A53EA}"/>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2DF9EBEB-999B-43FB-AFB5-92CBAF684138}"/>
            </a:ext>
          </a:extLst>
        </xdr:cNvPr>
        <xdr:cNvSpPr txBox="1"/>
      </xdr:nvSpPr>
      <xdr:spPr>
        <a:xfrm>
          <a:off x="6737427" y="66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66420</xdr:rowOff>
    </xdr:from>
    <xdr:ext cx="469744" cy="259045"/>
    <xdr:sp macro="" textlink="">
      <xdr:nvSpPr>
        <xdr:cNvPr id="146" name="n_1mainValue【図書館】&#10;一人当たり面積">
          <a:extLst>
            <a:ext uri="{FF2B5EF4-FFF2-40B4-BE49-F238E27FC236}">
              <a16:creationId xmlns:a16="http://schemas.microsoft.com/office/drawing/2014/main" id="{F06A0D4F-3F82-4E55-8B87-94EC79FC4A63}"/>
            </a:ext>
          </a:extLst>
        </xdr:cNvPr>
        <xdr:cNvSpPr txBox="1"/>
      </xdr:nvSpPr>
      <xdr:spPr>
        <a:xfrm>
          <a:off x="93917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66420</xdr:rowOff>
    </xdr:from>
    <xdr:ext cx="469744" cy="259045"/>
    <xdr:sp macro="" textlink="">
      <xdr:nvSpPr>
        <xdr:cNvPr id="147" name="n_2mainValue【図書館】&#10;一人当たり面積">
          <a:extLst>
            <a:ext uri="{FF2B5EF4-FFF2-40B4-BE49-F238E27FC236}">
              <a16:creationId xmlns:a16="http://schemas.microsoft.com/office/drawing/2014/main" id="{7A2B8307-F7BF-4051-8638-4080F8EDD1EC}"/>
            </a:ext>
          </a:extLst>
        </xdr:cNvPr>
        <xdr:cNvSpPr txBox="1"/>
      </xdr:nvSpPr>
      <xdr:spPr>
        <a:xfrm>
          <a:off x="8515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66420</xdr:rowOff>
    </xdr:from>
    <xdr:ext cx="469744" cy="259045"/>
    <xdr:sp macro="" textlink="">
      <xdr:nvSpPr>
        <xdr:cNvPr id="148" name="n_3mainValue【図書館】&#10;一人当たり面積">
          <a:extLst>
            <a:ext uri="{FF2B5EF4-FFF2-40B4-BE49-F238E27FC236}">
              <a16:creationId xmlns:a16="http://schemas.microsoft.com/office/drawing/2014/main" id="{28111421-49F7-419A-A5D4-0C484AF646D0}"/>
            </a:ext>
          </a:extLst>
        </xdr:cNvPr>
        <xdr:cNvSpPr txBox="1"/>
      </xdr:nvSpPr>
      <xdr:spPr>
        <a:xfrm>
          <a:off x="7626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66420</xdr:rowOff>
    </xdr:from>
    <xdr:ext cx="469744" cy="259045"/>
    <xdr:sp macro="" textlink="">
      <xdr:nvSpPr>
        <xdr:cNvPr id="149" name="n_4mainValue【図書館】&#10;一人当たり面積">
          <a:extLst>
            <a:ext uri="{FF2B5EF4-FFF2-40B4-BE49-F238E27FC236}">
              <a16:creationId xmlns:a16="http://schemas.microsoft.com/office/drawing/2014/main" id="{39474E4D-D258-4E1D-B9FC-EADB8653A077}"/>
            </a:ext>
          </a:extLst>
        </xdr:cNvPr>
        <xdr:cNvSpPr txBox="1"/>
      </xdr:nvSpPr>
      <xdr:spPr>
        <a:xfrm>
          <a:off x="6737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FEB36BB-4B19-4B47-988C-C7E258274E8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A6BB0FB-1686-44A2-9A2E-76066018F09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A370A965-8538-4DCF-91B1-B31BA88B1A3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66EE919-46AD-454B-B0A8-74CDD3F2500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1575C247-34FC-4B05-BE5C-A2154760D40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DAB7BE2-4748-4F4C-A125-106671A4374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DA4431C3-B706-425C-A446-33679C4DC5F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135BE8E3-3158-48A8-87BA-F7B7AF01AB8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96FC3E5-6024-4A98-956F-A7C837A986F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E36B73A-6C03-4569-A27B-F6432B786F3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49BCE6C-C819-4886-81A4-B7736E51E5D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AA72ED7-4279-4709-B6C0-EA11EB9F1F7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2E37518D-9D55-4DB5-9B62-CC31DB8D799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8028CFB-136B-43E8-B5BC-481BCA66CC2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0C554D9-3CC8-4F0B-BD16-C9AD93FF000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74C7396-5060-4D75-8813-8F6760239DC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AE16E6F7-8391-459E-9DA0-DB9CD73CF8B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E6E88A4A-95F6-4045-9CC0-B3A93309A68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2B0B38C-E286-4EFC-9987-C6579CA5FF6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201A48C-121E-4A4B-AAE2-A76EE9F04A4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A3567499-3541-483B-A171-DEC0F239BC8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75F25C28-A3F1-47BA-B47B-7BFF4AA1C04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67C183DF-5EDF-4939-AB8F-F277C831558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AE4F7EC-CDAF-4128-AC98-3504B962C0C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813FF78-E5A8-4E41-94BD-0D95FBF9F07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84D2EC71-5475-4AB3-BEE8-92BC5AC088E9}"/>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A6FFF183-ED0E-4B83-8985-416D9CB824F1}"/>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E70479BB-DBC2-4B9C-AFF6-DDA73DCE468D}"/>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7CCE614A-8AA9-40AD-BD8E-57F28A442D5A}"/>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36A387F2-BE4B-4F7F-863A-4AE2BA6D704C}"/>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FC96D7E5-1B31-4860-A1FE-4B6C419A0FF2}"/>
            </a:ext>
          </a:extLst>
        </xdr:cNvPr>
        <xdr:cNvSpPr txBox="1"/>
      </xdr:nvSpPr>
      <xdr:spPr>
        <a:xfrm>
          <a:off x="4673600" y="1037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715E8F75-5D34-4948-B87E-7F7377BB1BE2}"/>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2772D49A-4BCD-43C3-A258-C97BCECCA893}"/>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EB1389DE-3048-4840-BD1B-9F6435C6C016}"/>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FEA591D6-6303-43F8-B676-877A721084E1}"/>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B5DAA1F5-39FE-4B44-BF46-54C824FEBB7F}"/>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90A316E-3BEF-4FD4-A15E-EC441857E8C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FB917CD-D180-47B1-8B06-356A23F37F6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6E5EEEA-A406-49B8-AFFB-7C985580D9E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3C29EC1-17D9-4233-BA90-B39C6145275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76F594B-583F-463D-97E8-1BB8FE4462D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60234</xdr:rowOff>
    </xdr:from>
    <xdr:to>
      <xdr:col>24</xdr:col>
      <xdr:colOff>114300</xdr:colOff>
      <xdr:row>60</xdr:row>
      <xdr:rowOff>161834</xdr:rowOff>
    </xdr:to>
    <xdr:sp macro="" textlink="">
      <xdr:nvSpPr>
        <xdr:cNvPr id="191" name="楕円 190">
          <a:extLst>
            <a:ext uri="{FF2B5EF4-FFF2-40B4-BE49-F238E27FC236}">
              <a16:creationId xmlns:a16="http://schemas.microsoft.com/office/drawing/2014/main" id="{07B1CA63-FE8F-498B-964F-038B93BBDD44}"/>
            </a:ext>
          </a:extLst>
        </xdr:cNvPr>
        <xdr:cNvSpPr/>
      </xdr:nvSpPr>
      <xdr:spPr>
        <a:xfrm>
          <a:off x="45847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83111</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B235F151-D92F-4AFE-BCE2-D7496F159426}"/>
            </a:ext>
          </a:extLst>
        </xdr:cNvPr>
        <xdr:cNvSpPr txBox="1"/>
      </xdr:nvSpPr>
      <xdr:spPr>
        <a:xfrm>
          <a:off x="4673600" y="10198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35741</xdr:rowOff>
    </xdr:from>
    <xdr:to>
      <xdr:col>20</xdr:col>
      <xdr:colOff>38100</xdr:colOff>
      <xdr:row>60</xdr:row>
      <xdr:rowOff>137341</xdr:rowOff>
    </xdr:to>
    <xdr:sp macro="" textlink="">
      <xdr:nvSpPr>
        <xdr:cNvPr id="193" name="楕円 192">
          <a:extLst>
            <a:ext uri="{FF2B5EF4-FFF2-40B4-BE49-F238E27FC236}">
              <a16:creationId xmlns:a16="http://schemas.microsoft.com/office/drawing/2014/main" id="{F276C3E2-F34C-4A85-AF4B-63A64F679615}"/>
            </a:ext>
          </a:extLst>
        </xdr:cNvPr>
        <xdr:cNvSpPr/>
      </xdr:nvSpPr>
      <xdr:spPr>
        <a:xfrm>
          <a:off x="3746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86541</xdr:rowOff>
    </xdr:from>
    <xdr:to>
      <xdr:col>24</xdr:col>
      <xdr:colOff>63500</xdr:colOff>
      <xdr:row>60</xdr:row>
      <xdr:rowOff>111034</xdr:rowOff>
    </xdr:to>
    <xdr:cxnSp macro="">
      <xdr:nvCxnSpPr>
        <xdr:cNvPr id="194" name="直線コネクタ 193">
          <a:extLst>
            <a:ext uri="{FF2B5EF4-FFF2-40B4-BE49-F238E27FC236}">
              <a16:creationId xmlns:a16="http://schemas.microsoft.com/office/drawing/2014/main" id="{1DD7CDEF-9C14-489D-8E61-32DE3DDD06D6}"/>
            </a:ext>
          </a:extLst>
        </xdr:cNvPr>
        <xdr:cNvCxnSpPr/>
      </xdr:nvCxnSpPr>
      <xdr:spPr>
        <a:xfrm>
          <a:off x="3797300" y="10373541"/>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1451</xdr:rowOff>
    </xdr:from>
    <xdr:to>
      <xdr:col>15</xdr:col>
      <xdr:colOff>101600</xdr:colOff>
      <xdr:row>60</xdr:row>
      <xdr:rowOff>103051</xdr:rowOff>
    </xdr:to>
    <xdr:sp macro="" textlink="">
      <xdr:nvSpPr>
        <xdr:cNvPr id="195" name="楕円 194">
          <a:extLst>
            <a:ext uri="{FF2B5EF4-FFF2-40B4-BE49-F238E27FC236}">
              <a16:creationId xmlns:a16="http://schemas.microsoft.com/office/drawing/2014/main" id="{A515110D-B9AB-4E64-9C4D-419999EEEE11}"/>
            </a:ext>
          </a:extLst>
        </xdr:cNvPr>
        <xdr:cNvSpPr/>
      </xdr:nvSpPr>
      <xdr:spPr>
        <a:xfrm>
          <a:off x="28575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52251</xdr:rowOff>
    </xdr:from>
    <xdr:to>
      <xdr:col>19</xdr:col>
      <xdr:colOff>177800</xdr:colOff>
      <xdr:row>60</xdr:row>
      <xdr:rowOff>86541</xdr:rowOff>
    </xdr:to>
    <xdr:cxnSp macro="">
      <xdr:nvCxnSpPr>
        <xdr:cNvPr id="196" name="直線コネクタ 195">
          <a:extLst>
            <a:ext uri="{FF2B5EF4-FFF2-40B4-BE49-F238E27FC236}">
              <a16:creationId xmlns:a16="http://schemas.microsoft.com/office/drawing/2014/main" id="{E53B8241-C829-4D91-8275-901A2C59806B}"/>
            </a:ext>
          </a:extLst>
        </xdr:cNvPr>
        <xdr:cNvCxnSpPr/>
      </xdr:nvCxnSpPr>
      <xdr:spPr>
        <a:xfrm>
          <a:off x="2908300" y="1033925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138612</xdr:rowOff>
    </xdr:from>
    <xdr:to>
      <xdr:col>10</xdr:col>
      <xdr:colOff>165100</xdr:colOff>
      <xdr:row>60</xdr:row>
      <xdr:rowOff>68762</xdr:rowOff>
    </xdr:to>
    <xdr:sp macro="" textlink="">
      <xdr:nvSpPr>
        <xdr:cNvPr id="197" name="楕円 196">
          <a:extLst>
            <a:ext uri="{FF2B5EF4-FFF2-40B4-BE49-F238E27FC236}">
              <a16:creationId xmlns:a16="http://schemas.microsoft.com/office/drawing/2014/main" id="{2AA4EC3E-5747-45B6-BAEA-ED3742B3DB5E}"/>
            </a:ext>
          </a:extLst>
        </xdr:cNvPr>
        <xdr:cNvSpPr/>
      </xdr:nvSpPr>
      <xdr:spPr>
        <a:xfrm>
          <a:off x="1968500" y="1025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17962</xdr:rowOff>
    </xdr:from>
    <xdr:to>
      <xdr:col>15</xdr:col>
      <xdr:colOff>50800</xdr:colOff>
      <xdr:row>60</xdr:row>
      <xdr:rowOff>52251</xdr:rowOff>
    </xdr:to>
    <xdr:cxnSp macro="">
      <xdr:nvCxnSpPr>
        <xdr:cNvPr id="198" name="直線コネクタ 197">
          <a:extLst>
            <a:ext uri="{FF2B5EF4-FFF2-40B4-BE49-F238E27FC236}">
              <a16:creationId xmlns:a16="http://schemas.microsoft.com/office/drawing/2014/main" id="{7043C897-39C0-402B-9A54-55BDD3010862}"/>
            </a:ext>
          </a:extLst>
        </xdr:cNvPr>
        <xdr:cNvCxnSpPr/>
      </xdr:nvCxnSpPr>
      <xdr:spPr>
        <a:xfrm>
          <a:off x="2019300" y="103049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104322</xdr:rowOff>
    </xdr:from>
    <xdr:to>
      <xdr:col>6</xdr:col>
      <xdr:colOff>38100</xdr:colOff>
      <xdr:row>60</xdr:row>
      <xdr:rowOff>34472</xdr:rowOff>
    </xdr:to>
    <xdr:sp macro="" textlink="">
      <xdr:nvSpPr>
        <xdr:cNvPr id="199" name="楕円 198">
          <a:extLst>
            <a:ext uri="{FF2B5EF4-FFF2-40B4-BE49-F238E27FC236}">
              <a16:creationId xmlns:a16="http://schemas.microsoft.com/office/drawing/2014/main" id="{29714EA9-8AAF-48EC-BFA2-587CAC107491}"/>
            </a:ext>
          </a:extLst>
        </xdr:cNvPr>
        <xdr:cNvSpPr/>
      </xdr:nvSpPr>
      <xdr:spPr>
        <a:xfrm>
          <a:off x="1079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155122</xdr:rowOff>
    </xdr:from>
    <xdr:to>
      <xdr:col>10</xdr:col>
      <xdr:colOff>114300</xdr:colOff>
      <xdr:row>60</xdr:row>
      <xdr:rowOff>17962</xdr:rowOff>
    </xdr:to>
    <xdr:cxnSp macro="">
      <xdr:nvCxnSpPr>
        <xdr:cNvPr id="200" name="直線コネクタ 199">
          <a:extLst>
            <a:ext uri="{FF2B5EF4-FFF2-40B4-BE49-F238E27FC236}">
              <a16:creationId xmlns:a16="http://schemas.microsoft.com/office/drawing/2014/main" id="{AF40396B-BE7C-4EB4-9B13-224A1BE53889}"/>
            </a:ext>
          </a:extLst>
        </xdr:cNvPr>
        <xdr:cNvCxnSpPr/>
      </xdr:nvCxnSpPr>
      <xdr:spPr>
        <a:xfrm>
          <a:off x="1130300" y="1027067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07C72B2E-4236-4309-8B92-B66AC18536EA}"/>
            </a:ext>
          </a:extLst>
        </xdr:cNvPr>
        <xdr:cNvSpPr txBox="1"/>
      </xdr:nvSpPr>
      <xdr:spPr>
        <a:xfrm>
          <a:off x="3582044" y="1053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262C0440-BBBE-4322-8644-A4B2741CEDE5}"/>
            </a:ext>
          </a:extLst>
        </xdr:cNvPr>
        <xdr:cNvSpPr txBox="1"/>
      </xdr:nvSpPr>
      <xdr:spPr>
        <a:xfrm>
          <a:off x="2705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6EEA8086-F503-4090-A471-183C8C63527E}"/>
            </a:ext>
          </a:extLst>
        </xdr:cNvPr>
        <xdr:cNvSpPr txBox="1"/>
      </xdr:nvSpPr>
      <xdr:spPr>
        <a:xfrm>
          <a:off x="1816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4" name="n_4aveValue【体育館・プール】&#10;有形固定資産減価償却率">
          <a:extLst>
            <a:ext uri="{FF2B5EF4-FFF2-40B4-BE49-F238E27FC236}">
              <a16:creationId xmlns:a16="http://schemas.microsoft.com/office/drawing/2014/main" id="{C92B8F9F-A76B-46C0-BCE7-7F47AB95DDC9}"/>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153868</xdr:rowOff>
    </xdr:from>
    <xdr:ext cx="405111" cy="259045"/>
    <xdr:sp macro="" textlink="">
      <xdr:nvSpPr>
        <xdr:cNvPr id="205" name="n_1mainValue【体育館・プール】&#10;有形固定資産減価償却率">
          <a:extLst>
            <a:ext uri="{FF2B5EF4-FFF2-40B4-BE49-F238E27FC236}">
              <a16:creationId xmlns:a16="http://schemas.microsoft.com/office/drawing/2014/main" id="{7F44AC3E-5C08-4323-9BBF-E4CED7ACE40F}"/>
            </a:ext>
          </a:extLst>
        </xdr:cNvPr>
        <xdr:cNvSpPr txBox="1"/>
      </xdr:nvSpPr>
      <xdr:spPr>
        <a:xfrm>
          <a:off x="35820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119578</xdr:rowOff>
    </xdr:from>
    <xdr:ext cx="405111" cy="259045"/>
    <xdr:sp macro="" textlink="">
      <xdr:nvSpPr>
        <xdr:cNvPr id="206" name="n_2mainValue【体育館・プール】&#10;有形固定資産減価償却率">
          <a:extLst>
            <a:ext uri="{FF2B5EF4-FFF2-40B4-BE49-F238E27FC236}">
              <a16:creationId xmlns:a16="http://schemas.microsoft.com/office/drawing/2014/main" id="{75DC751A-85DF-4672-BEE3-A157B8BA11AF}"/>
            </a:ext>
          </a:extLst>
        </xdr:cNvPr>
        <xdr:cNvSpPr txBox="1"/>
      </xdr:nvSpPr>
      <xdr:spPr>
        <a:xfrm>
          <a:off x="2705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85289</xdr:rowOff>
    </xdr:from>
    <xdr:ext cx="405111" cy="259045"/>
    <xdr:sp macro="" textlink="">
      <xdr:nvSpPr>
        <xdr:cNvPr id="207" name="n_3mainValue【体育館・プール】&#10;有形固定資産減価償却率">
          <a:extLst>
            <a:ext uri="{FF2B5EF4-FFF2-40B4-BE49-F238E27FC236}">
              <a16:creationId xmlns:a16="http://schemas.microsoft.com/office/drawing/2014/main" id="{8BB5367F-6AE2-44F3-B5E5-42E0A09E1020}"/>
            </a:ext>
          </a:extLst>
        </xdr:cNvPr>
        <xdr:cNvSpPr txBox="1"/>
      </xdr:nvSpPr>
      <xdr:spPr>
        <a:xfrm>
          <a:off x="1816744" y="1002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50999</xdr:rowOff>
    </xdr:from>
    <xdr:ext cx="405111" cy="259045"/>
    <xdr:sp macro="" textlink="">
      <xdr:nvSpPr>
        <xdr:cNvPr id="208" name="n_4mainValue【体育館・プール】&#10;有形固定資産減価償却率">
          <a:extLst>
            <a:ext uri="{FF2B5EF4-FFF2-40B4-BE49-F238E27FC236}">
              <a16:creationId xmlns:a16="http://schemas.microsoft.com/office/drawing/2014/main" id="{D78110FC-DF22-4029-903F-806450E2A354}"/>
            </a:ext>
          </a:extLst>
        </xdr:cNvPr>
        <xdr:cNvSpPr txBox="1"/>
      </xdr:nvSpPr>
      <xdr:spPr>
        <a:xfrm>
          <a:off x="927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B3427E6A-66EB-4B47-AF93-D34A475FE48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C558C02-D5A2-44A4-AB4B-67AA74A6C72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2D515920-3A30-492F-B956-1FFC0A8C7B0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59CBC09-FB4E-4624-A473-0289F0B0A61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B6B71680-A8D6-44F4-9694-E350F95421A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7697F6C-1F98-4980-9A21-4BD0C3008AA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94868FA-822B-4D37-BFF8-7564417DC41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65034A1-F9E6-4267-A0C5-221C0DAB041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E75635B-5279-4D09-8B10-EC332ACDF69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A47AC3D-48CC-4F0C-8BB5-6101D877E1E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094AD61-ABF3-400F-A053-6890A7E37A9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1BD138B3-0717-42B2-847E-FE582AC4FFD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5614118-B2A3-47A7-87F3-680895DE054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7EA9E50E-A32C-442D-B011-92BF85381E7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269F876-1520-40DA-BDAB-2422D64E7A8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B4129A52-0988-417C-A0CF-095579C0100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5BD592C-C61B-40A4-B56C-E5116A4A4A4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8A95BE8E-2F8B-43E9-A5DD-B00A63AC75A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2CC919A-EC21-4C4B-B750-0F512B81347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85EC07CA-E224-4A22-9B13-F3B99A8FAB6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12133EA7-6611-4F0A-8E1A-FF5BD9ED1D4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3AB68D7B-9401-4EF1-85C4-82B4C0B668F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1569B919-EE29-4921-B7AB-38F38FD6C46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F48B7AEE-AEAB-4F15-A1B8-D8685EA4B09B}"/>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CA9E5ADC-77F5-494D-88A8-5FE04B9B01C5}"/>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97FA83FF-8295-4723-BF5C-B7D182C4304E}"/>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15B0DD0A-E1C8-4D20-A413-A011D4E8EFB0}"/>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2A40FA10-F06E-483E-B628-66584433440D}"/>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41506F28-F960-4691-A005-2A0433258F4A}"/>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8E3FF21B-DFF6-4E27-8446-05EA5B972D56}"/>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0D149CB2-A923-44D7-9A27-BF63CCA1D0B2}"/>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F17F4CCB-EBA4-46AC-A2A3-A4F3B9A939E8}"/>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5329A9CA-52A5-457C-8EBB-2D156E654CEA}"/>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303F217A-35C9-4BB9-B4E4-3807D74C8DBE}"/>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DD1E65A-563E-4C44-97F8-88914FB8658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8B59F14-8321-48EC-8976-84155F84EB4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861F929-EAD1-4658-9128-06F79735081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15CBCE4-AF87-4328-A536-2AFCA0AAB17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E12E07B-4520-47FF-B4A0-EE40023938B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55880</xdr:rowOff>
    </xdr:from>
    <xdr:to>
      <xdr:col>55</xdr:col>
      <xdr:colOff>50800</xdr:colOff>
      <xdr:row>62</xdr:row>
      <xdr:rowOff>157480</xdr:rowOff>
    </xdr:to>
    <xdr:sp macro="" textlink="">
      <xdr:nvSpPr>
        <xdr:cNvPr id="248" name="楕円 247">
          <a:extLst>
            <a:ext uri="{FF2B5EF4-FFF2-40B4-BE49-F238E27FC236}">
              <a16:creationId xmlns:a16="http://schemas.microsoft.com/office/drawing/2014/main" id="{56662828-1C08-45FA-90C6-2CC8543F6ADF}"/>
            </a:ext>
          </a:extLst>
        </xdr:cNvPr>
        <xdr:cNvSpPr/>
      </xdr:nvSpPr>
      <xdr:spPr>
        <a:xfrm>
          <a:off x="104267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34307</xdr:rowOff>
    </xdr:from>
    <xdr:ext cx="469744" cy="259045"/>
    <xdr:sp macro="" textlink="">
      <xdr:nvSpPr>
        <xdr:cNvPr id="249" name="【体育館・プール】&#10;一人当たり面積該当値テキスト">
          <a:extLst>
            <a:ext uri="{FF2B5EF4-FFF2-40B4-BE49-F238E27FC236}">
              <a16:creationId xmlns:a16="http://schemas.microsoft.com/office/drawing/2014/main" id="{D3761942-E6D8-489A-82B0-A867A1A12EB2}"/>
            </a:ext>
          </a:extLst>
        </xdr:cNvPr>
        <xdr:cNvSpPr txBox="1"/>
      </xdr:nvSpPr>
      <xdr:spPr>
        <a:xfrm>
          <a:off x="10515600"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55880</xdr:rowOff>
    </xdr:from>
    <xdr:to>
      <xdr:col>50</xdr:col>
      <xdr:colOff>165100</xdr:colOff>
      <xdr:row>62</xdr:row>
      <xdr:rowOff>157480</xdr:rowOff>
    </xdr:to>
    <xdr:sp macro="" textlink="">
      <xdr:nvSpPr>
        <xdr:cNvPr id="250" name="楕円 249">
          <a:extLst>
            <a:ext uri="{FF2B5EF4-FFF2-40B4-BE49-F238E27FC236}">
              <a16:creationId xmlns:a16="http://schemas.microsoft.com/office/drawing/2014/main" id="{E5702F45-4AB2-44A3-A77E-023D838B0CE8}"/>
            </a:ext>
          </a:extLst>
        </xdr:cNvPr>
        <xdr:cNvSpPr/>
      </xdr:nvSpPr>
      <xdr:spPr>
        <a:xfrm>
          <a:off x="9588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106680</xdr:rowOff>
    </xdr:from>
    <xdr:to>
      <xdr:col>55</xdr:col>
      <xdr:colOff>0</xdr:colOff>
      <xdr:row>62</xdr:row>
      <xdr:rowOff>106680</xdr:rowOff>
    </xdr:to>
    <xdr:cxnSp macro="">
      <xdr:nvCxnSpPr>
        <xdr:cNvPr id="251" name="直線コネクタ 250">
          <a:extLst>
            <a:ext uri="{FF2B5EF4-FFF2-40B4-BE49-F238E27FC236}">
              <a16:creationId xmlns:a16="http://schemas.microsoft.com/office/drawing/2014/main" id="{D72936EB-D581-4395-8FEA-B65548FF7CEB}"/>
            </a:ext>
          </a:extLst>
        </xdr:cNvPr>
        <xdr:cNvCxnSpPr/>
      </xdr:nvCxnSpPr>
      <xdr:spPr>
        <a:xfrm>
          <a:off x="9639300" y="107365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55880</xdr:rowOff>
    </xdr:from>
    <xdr:to>
      <xdr:col>46</xdr:col>
      <xdr:colOff>38100</xdr:colOff>
      <xdr:row>62</xdr:row>
      <xdr:rowOff>157480</xdr:rowOff>
    </xdr:to>
    <xdr:sp macro="" textlink="">
      <xdr:nvSpPr>
        <xdr:cNvPr id="252" name="楕円 251">
          <a:extLst>
            <a:ext uri="{FF2B5EF4-FFF2-40B4-BE49-F238E27FC236}">
              <a16:creationId xmlns:a16="http://schemas.microsoft.com/office/drawing/2014/main" id="{28B7288E-47DD-4D9D-8AB2-DE9843310D95}"/>
            </a:ext>
          </a:extLst>
        </xdr:cNvPr>
        <xdr:cNvSpPr/>
      </xdr:nvSpPr>
      <xdr:spPr>
        <a:xfrm>
          <a:off x="8699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106680</xdr:rowOff>
    </xdr:from>
    <xdr:to>
      <xdr:col>50</xdr:col>
      <xdr:colOff>114300</xdr:colOff>
      <xdr:row>62</xdr:row>
      <xdr:rowOff>106680</xdr:rowOff>
    </xdr:to>
    <xdr:cxnSp macro="">
      <xdr:nvCxnSpPr>
        <xdr:cNvPr id="253" name="直線コネクタ 252">
          <a:extLst>
            <a:ext uri="{FF2B5EF4-FFF2-40B4-BE49-F238E27FC236}">
              <a16:creationId xmlns:a16="http://schemas.microsoft.com/office/drawing/2014/main" id="{5EA4FF32-36D3-4D24-ADE0-FA62A5A42EC6}"/>
            </a:ext>
          </a:extLst>
        </xdr:cNvPr>
        <xdr:cNvCxnSpPr/>
      </xdr:nvCxnSpPr>
      <xdr:spPr>
        <a:xfrm>
          <a:off x="8750300" y="1073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55880</xdr:rowOff>
    </xdr:from>
    <xdr:to>
      <xdr:col>41</xdr:col>
      <xdr:colOff>101600</xdr:colOff>
      <xdr:row>62</xdr:row>
      <xdr:rowOff>157480</xdr:rowOff>
    </xdr:to>
    <xdr:sp macro="" textlink="">
      <xdr:nvSpPr>
        <xdr:cNvPr id="254" name="楕円 253">
          <a:extLst>
            <a:ext uri="{FF2B5EF4-FFF2-40B4-BE49-F238E27FC236}">
              <a16:creationId xmlns:a16="http://schemas.microsoft.com/office/drawing/2014/main" id="{7B5808FC-367E-4828-91C0-9F5FDB66315C}"/>
            </a:ext>
          </a:extLst>
        </xdr:cNvPr>
        <xdr:cNvSpPr/>
      </xdr:nvSpPr>
      <xdr:spPr>
        <a:xfrm>
          <a:off x="7810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106680</xdr:rowOff>
    </xdr:from>
    <xdr:to>
      <xdr:col>45</xdr:col>
      <xdr:colOff>177800</xdr:colOff>
      <xdr:row>62</xdr:row>
      <xdr:rowOff>106680</xdr:rowOff>
    </xdr:to>
    <xdr:cxnSp macro="">
      <xdr:nvCxnSpPr>
        <xdr:cNvPr id="255" name="直線コネクタ 254">
          <a:extLst>
            <a:ext uri="{FF2B5EF4-FFF2-40B4-BE49-F238E27FC236}">
              <a16:creationId xmlns:a16="http://schemas.microsoft.com/office/drawing/2014/main" id="{09C00066-6964-4E08-94ED-0A4277C2168D}"/>
            </a:ext>
          </a:extLst>
        </xdr:cNvPr>
        <xdr:cNvCxnSpPr/>
      </xdr:nvCxnSpPr>
      <xdr:spPr>
        <a:xfrm>
          <a:off x="7861300" y="1073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55880</xdr:rowOff>
    </xdr:from>
    <xdr:to>
      <xdr:col>36</xdr:col>
      <xdr:colOff>165100</xdr:colOff>
      <xdr:row>62</xdr:row>
      <xdr:rowOff>157480</xdr:rowOff>
    </xdr:to>
    <xdr:sp macro="" textlink="">
      <xdr:nvSpPr>
        <xdr:cNvPr id="256" name="楕円 255">
          <a:extLst>
            <a:ext uri="{FF2B5EF4-FFF2-40B4-BE49-F238E27FC236}">
              <a16:creationId xmlns:a16="http://schemas.microsoft.com/office/drawing/2014/main" id="{5FF48835-A1E3-4AA0-ADA3-C7B4DC26763A}"/>
            </a:ext>
          </a:extLst>
        </xdr:cNvPr>
        <xdr:cNvSpPr/>
      </xdr:nvSpPr>
      <xdr:spPr>
        <a:xfrm>
          <a:off x="6921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106680</xdr:rowOff>
    </xdr:from>
    <xdr:to>
      <xdr:col>41</xdr:col>
      <xdr:colOff>50800</xdr:colOff>
      <xdr:row>62</xdr:row>
      <xdr:rowOff>106680</xdr:rowOff>
    </xdr:to>
    <xdr:cxnSp macro="">
      <xdr:nvCxnSpPr>
        <xdr:cNvPr id="257" name="直線コネクタ 256">
          <a:extLst>
            <a:ext uri="{FF2B5EF4-FFF2-40B4-BE49-F238E27FC236}">
              <a16:creationId xmlns:a16="http://schemas.microsoft.com/office/drawing/2014/main" id="{D498ADB5-C89D-4642-BEE5-70BEA5EC9779}"/>
            </a:ext>
          </a:extLst>
        </xdr:cNvPr>
        <xdr:cNvCxnSpPr/>
      </xdr:nvCxnSpPr>
      <xdr:spPr>
        <a:xfrm>
          <a:off x="6972300" y="1073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C99EB1A2-655A-425A-8661-E5BA4957C46A}"/>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3AE8E922-0B49-4A23-A9C2-14024B0A391D}"/>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DD531C27-9D6C-4FBE-8F4C-2607F38F3749}"/>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684D560D-0CE7-47F8-A913-7245D3953ADF}"/>
            </a:ext>
          </a:extLst>
        </xdr:cNvPr>
        <xdr:cNvSpPr txBox="1"/>
      </xdr:nvSpPr>
      <xdr:spPr>
        <a:xfrm>
          <a:off x="6737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148607</xdr:rowOff>
    </xdr:from>
    <xdr:ext cx="469744" cy="259045"/>
    <xdr:sp macro="" textlink="">
      <xdr:nvSpPr>
        <xdr:cNvPr id="262" name="n_1mainValue【体育館・プール】&#10;一人当たり面積">
          <a:extLst>
            <a:ext uri="{FF2B5EF4-FFF2-40B4-BE49-F238E27FC236}">
              <a16:creationId xmlns:a16="http://schemas.microsoft.com/office/drawing/2014/main" id="{DFE0DDAE-467B-426A-935A-7EF05587327D}"/>
            </a:ext>
          </a:extLst>
        </xdr:cNvPr>
        <xdr:cNvSpPr txBox="1"/>
      </xdr:nvSpPr>
      <xdr:spPr>
        <a:xfrm>
          <a:off x="9391727"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148607</xdr:rowOff>
    </xdr:from>
    <xdr:ext cx="469744" cy="259045"/>
    <xdr:sp macro="" textlink="">
      <xdr:nvSpPr>
        <xdr:cNvPr id="263" name="n_2mainValue【体育館・プール】&#10;一人当たり面積">
          <a:extLst>
            <a:ext uri="{FF2B5EF4-FFF2-40B4-BE49-F238E27FC236}">
              <a16:creationId xmlns:a16="http://schemas.microsoft.com/office/drawing/2014/main" id="{B2F99039-8A1E-4B89-BAA2-399A20762BE9}"/>
            </a:ext>
          </a:extLst>
        </xdr:cNvPr>
        <xdr:cNvSpPr txBox="1"/>
      </xdr:nvSpPr>
      <xdr:spPr>
        <a:xfrm>
          <a:off x="8515427"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148607</xdr:rowOff>
    </xdr:from>
    <xdr:ext cx="469744" cy="259045"/>
    <xdr:sp macro="" textlink="">
      <xdr:nvSpPr>
        <xdr:cNvPr id="264" name="n_3mainValue【体育館・プール】&#10;一人当たり面積">
          <a:extLst>
            <a:ext uri="{FF2B5EF4-FFF2-40B4-BE49-F238E27FC236}">
              <a16:creationId xmlns:a16="http://schemas.microsoft.com/office/drawing/2014/main" id="{B1AE4255-F477-4789-BF21-547DABA9C9A5}"/>
            </a:ext>
          </a:extLst>
        </xdr:cNvPr>
        <xdr:cNvSpPr txBox="1"/>
      </xdr:nvSpPr>
      <xdr:spPr>
        <a:xfrm>
          <a:off x="7626427"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148607</xdr:rowOff>
    </xdr:from>
    <xdr:ext cx="469744" cy="259045"/>
    <xdr:sp macro="" textlink="">
      <xdr:nvSpPr>
        <xdr:cNvPr id="265" name="n_4mainValue【体育館・プール】&#10;一人当たり面積">
          <a:extLst>
            <a:ext uri="{FF2B5EF4-FFF2-40B4-BE49-F238E27FC236}">
              <a16:creationId xmlns:a16="http://schemas.microsoft.com/office/drawing/2014/main" id="{10AE80DD-9FA1-452E-87CD-2ABE8B3BAD46}"/>
            </a:ext>
          </a:extLst>
        </xdr:cNvPr>
        <xdr:cNvSpPr txBox="1"/>
      </xdr:nvSpPr>
      <xdr:spPr>
        <a:xfrm>
          <a:off x="6737427"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FFFF205-284F-469F-827F-52EB9EA11DE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F9F55DD-64AD-4FE5-B01F-35D93DC96DA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845EB68-00BB-447D-B875-97F05B18756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7E46820-BD5C-4F8B-B424-90F9F66C9F4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DAB7880-6EBD-4BC3-9700-487E2B50E7B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9C2A387-9E7B-4FA2-B036-ADE2FD18294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D0D21B1-3EAB-42D2-9651-815F02DD7CF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ADC10B5-AA63-4C30-844D-2401C0A8D1D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DAC58910-94CD-43CE-B199-74A0C3244E1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A8F96A3-0D3D-4AD0-9EDB-440DA0B5CF1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5C345AE-6DE0-4C71-A7BB-0BB85AD9B71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80AAE17B-8291-470D-902F-8FA788BDDF1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EF8B3B61-3D4C-45FD-AF58-D3CBFD1E771D}"/>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D59BFEC3-DD23-4514-BEE0-3E14789E7285}"/>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202804C5-C57F-4BEE-AFEF-216058F9BD62}"/>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17F84A56-3633-4B8B-BA50-643024BE5EA8}"/>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9E3EBE7E-DE4D-415A-8447-8DCE49040336}"/>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D229B7F9-24BA-4B26-843C-B8AF46DDAF4F}"/>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B8A5AF0D-0D5E-43C2-A548-00903FFF47C6}"/>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7982A9E-77A2-477E-9DCB-44E925F3B08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4BB51242-DF21-4A09-B7E9-E7CB0785F5E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3F676C2-8BC3-45E2-8BA4-F6555D8E828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9F07192D-70D3-47CD-B0E8-C409CD1146A0}"/>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64B3784D-0311-46D6-B798-63D2BD7D44B7}"/>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6FA9427A-AAB3-4606-8C6D-8CF2F0A7C5AC}"/>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901C2877-94AE-4D64-8D02-7F0292120D0B}"/>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0A47A7C8-43AF-43D7-B47F-DB194BEA5A2B}"/>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507A432A-F116-4C41-B86A-ABB08D7DB154}"/>
            </a:ext>
          </a:extLst>
        </xdr:cNvPr>
        <xdr:cNvSpPr txBox="1"/>
      </xdr:nvSpPr>
      <xdr:spPr>
        <a:xfrm>
          <a:off x="4673600" y="13673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6F3B2569-595D-4F89-9967-DD60DBD6AB2D}"/>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38664118-B4A2-4122-B215-E5D965848C3E}"/>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6A2638DE-46DD-4EDB-A250-97939D152CC3}"/>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42ADD61D-C9F8-4998-8D3F-B1C76AC06F23}"/>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66E82BEC-01FA-48B0-B675-A84A5D71BA2C}"/>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4C0023A-BC60-4A80-9E19-614E7CCC53B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40DDF8E-1ACA-4915-8138-09184565E14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FEAF491-1B81-457D-9673-0FB43B54247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E74A813-0E6E-4EC7-9F56-A193BCDA3E1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902345E-CAA2-404C-8EBC-C80AE0C2398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161037</xdr:rowOff>
    </xdr:from>
    <xdr:to>
      <xdr:col>24</xdr:col>
      <xdr:colOff>114300</xdr:colOff>
      <xdr:row>81</xdr:row>
      <xdr:rowOff>91187</xdr:rowOff>
    </xdr:to>
    <xdr:sp macro="" textlink="">
      <xdr:nvSpPr>
        <xdr:cNvPr id="304" name="楕円 303">
          <a:extLst>
            <a:ext uri="{FF2B5EF4-FFF2-40B4-BE49-F238E27FC236}">
              <a16:creationId xmlns:a16="http://schemas.microsoft.com/office/drawing/2014/main" id="{4D1BF1CD-D3FB-4E31-92DA-B4DA1F03518B}"/>
            </a:ext>
          </a:extLst>
        </xdr:cNvPr>
        <xdr:cNvSpPr/>
      </xdr:nvSpPr>
      <xdr:spPr>
        <a:xfrm>
          <a:off x="4584700" y="1387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139464</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EFD17FA3-37EE-43FF-BDBB-D64BB79FAF9D}"/>
            </a:ext>
          </a:extLst>
        </xdr:cNvPr>
        <xdr:cNvSpPr txBox="1"/>
      </xdr:nvSpPr>
      <xdr:spPr>
        <a:xfrm>
          <a:off x="4673600" y="138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103887</xdr:rowOff>
    </xdr:from>
    <xdr:to>
      <xdr:col>20</xdr:col>
      <xdr:colOff>38100</xdr:colOff>
      <xdr:row>81</xdr:row>
      <xdr:rowOff>34037</xdr:rowOff>
    </xdr:to>
    <xdr:sp macro="" textlink="">
      <xdr:nvSpPr>
        <xdr:cNvPr id="306" name="楕円 305">
          <a:extLst>
            <a:ext uri="{FF2B5EF4-FFF2-40B4-BE49-F238E27FC236}">
              <a16:creationId xmlns:a16="http://schemas.microsoft.com/office/drawing/2014/main" id="{3EADF39C-FE66-4929-B1BB-3B9FDE303DDB}"/>
            </a:ext>
          </a:extLst>
        </xdr:cNvPr>
        <xdr:cNvSpPr/>
      </xdr:nvSpPr>
      <xdr:spPr>
        <a:xfrm>
          <a:off x="3746500" y="1381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154687</xdr:rowOff>
    </xdr:from>
    <xdr:to>
      <xdr:col>24</xdr:col>
      <xdr:colOff>63500</xdr:colOff>
      <xdr:row>81</xdr:row>
      <xdr:rowOff>40387</xdr:rowOff>
    </xdr:to>
    <xdr:cxnSp macro="">
      <xdr:nvCxnSpPr>
        <xdr:cNvPr id="307" name="直線コネクタ 306">
          <a:extLst>
            <a:ext uri="{FF2B5EF4-FFF2-40B4-BE49-F238E27FC236}">
              <a16:creationId xmlns:a16="http://schemas.microsoft.com/office/drawing/2014/main" id="{CA133C44-8116-460D-BB90-CA3005D94CC0}"/>
            </a:ext>
          </a:extLst>
        </xdr:cNvPr>
        <xdr:cNvCxnSpPr/>
      </xdr:nvCxnSpPr>
      <xdr:spPr>
        <a:xfrm>
          <a:off x="3797300" y="13870687"/>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69596</xdr:rowOff>
    </xdr:from>
    <xdr:to>
      <xdr:col>15</xdr:col>
      <xdr:colOff>101600</xdr:colOff>
      <xdr:row>80</xdr:row>
      <xdr:rowOff>171196</xdr:rowOff>
    </xdr:to>
    <xdr:sp macro="" textlink="">
      <xdr:nvSpPr>
        <xdr:cNvPr id="308" name="楕円 307">
          <a:extLst>
            <a:ext uri="{FF2B5EF4-FFF2-40B4-BE49-F238E27FC236}">
              <a16:creationId xmlns:a16="http://schemas.microsoft.com/office/drawing/2014/main" id="{8BF60C35-D323-4660-AE73-6D1EB8FA865E}"/>
            </a:ext>
          </a:extLst>
        </xdr:cNvPr>
        <xdr:cNvSpPr/>
      </xdr:nvSpPr>
      <xdr:spPr>
        <a:xfrm>
          <a:off x="2857500" y="1378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120396</xdr:rowOff>
    </xdr:from>
    <xdr:to>
      <xdr:col>19</xdr:col>
      <xdr:colOff>177800</xdr:colOff>
      <xdr:row>80</xdr:row>
      <xdr:rowOff>154687</xdr:rowOff>
    </xdr:to>
    <xdr:cxnSp macro="">
      <xdr:nvCxnSpPr>
        <xdr:cNvPr id="309" name="直線コネクタ 308">
          <a:extLst>
            <a:ext uri="{FF2B5EF4-FFF2-40B4-BE49-F238E27FC236}">
              <a16:creationId xmlns:a16="http://schemas.microsoft.com/office/drawing/2014/main" id="{B307E3F6-9D66-4EFB-BE28-BD11DA37F5BB}"/>
            </a:ext>
          </a:extLst>
        </xdr:cNvPr>
        <xdr:cNvCxnSpPr/>
      </xdr:nvCxnSpPr>
      <xdr:spPr>
        <a:xfrm>
          <a:off x="2908300" y="13836396"/>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14732</xdr:rowOff>
    </xdr:from>
    <xdr:to>
      <xdr:col>10</xdr:col>
      <xdr:colOff>165100</xdr:colOff>
      <xdr:row>80</xdr:row>
      <xdr:rowOff>116332</xdr:rowOff>
    </xdr:to>
    <xdr:sp macro="" textlink="">
      <xdr:nvSpPr>
        <xdr:cNvPr id="310" name="楕円 309">
          <a:extLst>
            <a:ext uri="{FF2B5EF4-FFF2-40B4-BE49-F238E27FC236}">
              <a16:creationId xmlns:a16="http://schemas.microsoft.com/office/drawing/2014/main" id="{9CF6A2AB-3BA0-4C1A-A2A6-CBDCD5FABFAC}"/>
            </a:ext>
          </a:extLst>
        </xdr:cNvPr>
        <xdr:cNvSpPr/>
      </xdr:nvSpPr>
      <xdr:spPr>
        <a:xfrm>
          <a:off x="1968500" y="1373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65532</xdr:rowOff>
    </xdr:from>
    <xdr:to>
      <xdr:col>15</xdr:col>
      <xdr:colOff>50800</xdr:colOff>
      <xdr:row>80</xdr:row>
      <xdr:rowOff>120396</xdr:rowOff>
    </xdr:to>
    <xdr:cxnSp macro="">
      <xdr:nvCxnSpPr>
        <xdr:cNvPr id="311" name="直線コネクタ 310">
          <a:extLst>
            <a:ext uri="{FF2B5EF4-FFF2-40B4-BE49-F238E27FC236}">
              <a16:creationId xmlns:a16="http://schemas.microsoft.com/office/drawing/2014/main" id="{CBE808FA-8369-4B97-A1A6-12A9ABA882F1}"/>
            </a:ext>
          </a:extLst>
        </xdr:cNvPr>
        <xdr:cNvCxnSpPr/>
      </xdr:nvCxnSpPr>
      <xdr:spPr>
        <a:xfrm>
          <a:off x="2019300" y="137815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133604</xdr:rowOff>
    </xdr:from>
    <xdr:to>
      <xdr:col>6</xdr:col>
      <xdr:colOff>38100</xdr:colOff>
      <xdr:row>80</xdr:row>
      <xdr:rowOff>63754</xdr:rowOff>
    </xdr:to>
    <xdr:sp macro="" textlink="">
      <xdr:nvSpPr>
        <xdr:cNvPr id="312" name="楕円 311">
          <a:extLst>
            <a:ext uri="{FF2B5EF4-FFF2-40B4-BE49-F238E27FC236}">
              <a16:creationId xmlns:a16="http://schemas.microsoft.com/office/drawing/2014/main" id="{12CC87EE-1B57-458F-8585-53E5805B88D6}"/>
            </a:ext>
          </a:extLst>
        </xdr:cNvPr>
        <xdr:cNvSpPr/>
      </xdr:nvSpPr>
      <xdr:spPr>
        <a:xfrm>
          <a:off x="1079500" y="1367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12954</xdr:rowOff>
    </xdr:from>
    <xdr:to>
      <xdr:col>10</xdr:col>
      <xdr:colOff>114300</xdr:colOff>
      <xdr:row>80</xdr:row>
      <xdr:rowOff>65532</xdr:rowOff>
    </xdr:to>
    <xdr:cxnSp macro="">
      <xdr:nvCxnSpPr>
        <xdr:cNvPr id="313" name="直線コネクタ 312">
          <a:extLst>
            <a:ext uri="{FF2B5EF4-FFF2-40B4-BE49-F238E27FC236}">
              <a16:creationId xmlns:a16="http://schemas.microsoft.com/office/drawing/2014/main" id="{A93314C1-D1C6-429D-8D78-837DBC1769DE}"/>
            </a:ext>
          </a:extLst>
        </xdr:cNvPr>
        <xdr:cNvCxnSpPr/>
      </xdr:nvCxnSpPr>
      <xdr:spPr>
        <a:xfrm>
          <a:off x="1130300" y="1372895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1088C9C1-9D32-496B-A555-D2D020FE4109}"/>
            </a:ext>
          </a:extLst>
        </xdr:cNvPr>
        <xdr:cNvSpPr txBox="1"/>
      </xdr:nvSpPr>
      <xdr:spPr>
        <a:xfrm>
          <a:off x="35820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1593054B-6AD4-49ED-8E8E-DCED73BE0D26}"/>
            </a:ext>
          </a:extLst>
        </xdr:cNvPr>
        <xdr:cNvSpPr txBox="1"/>
      </xdr:nvSpPr>
      <xdr:spPr>
        <a:xfrm>
          <a:off x="27057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D5139298-1C00-406D-8E2E-C8F481FF478D}"/>
            </a:ext>
          </a:extLst>
        </xdr:cNvPr>
        <xdr:cNvSpPr txBox="1"/>
      </xdr:nvSpPr>
      <xdr:spPr>
        <a:xfrm>
          <a:off x="1816744" y="1387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15A6F00A-562E-452E-9607-808F56CD6D21}"/>
            </a:ext>
          </a:extLst>
        </xdr:cNvPr>
        <xdr:cNvSpPr txBox="1"/>
      </xdr:nvSpPr>
      <xdr:spPr>
        <a:xfrm>
          <a:off x="927744" y="138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25164</xdr:rowOff>
    </xdr:from>
    <xdr:ext cx="405111" cy="259045"/>
    <xdr:sp macro="" textlink="">
      <xdr:nvSpPr>
        <xdr:cNvPr id="318" name="n_1mainValue【福祉施設】&#10;有形固定資産減価償却率">
          <a:extLst>
            <a:ext uri="{FF2B5EF4-FFF2-40B4-BE49-F238E27FC236}">
              <a16:creationId xmlns:a16="http://schemas.microsoft.com/office/drawing/2014/main" id="{C1AE0544-FD04-400B-A235-371E77DD55FB}"/>
            </a:ext>
          </a:extLst>
        </xdr:cNvPr>
        <xdr:cNvSpPr txBox="1"/>
      </xdr:nvSpPr>
      <xdr:spPr>
        <a:xfrm>
          <a:off x="3582044" y="1391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16273</xdr:rowOff>
    </xdr:from>
    <xdr:ext cx="405111" cy="259045"/>
    <xdr:sp macro="" textlink="">
      <xdr:nvSpPr>
        <xdr:cNvPr id="319" name="n_2mainValue【福祉施設】&#10;有形固定資産減価償却率">
          <a:extLst>
            <a:ext uri="{FF2B5EF4-FFF2-40B4-BE49-F238E27FC236}">
              <a16:creationId xmlns:a16="http://schemas.microsoft.com/office/drawing/2014/main" id="{FD3C1C3A-81CD-45BD-A247-67317A708FCA}"/>
            </a:ext>
          </a:extLst>
        </xdr:cNvPr>
        <xdr:cNvSpPr txBox="1"/>
      </xdr:nvSpPr>
      <xdr:spPr>
        <a:xfrm>
          <a:off x="2705744" y="1356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132859</xdr:rowOff>
    </xdr:from>
    <xdr:ext cx="405111" cy="259045"/>
    <xdr:sp macro="" textlink="">
      <xdr:nvSpPr>
        <xdr:cNvPr id="320" name="n_3mainValue【福祉施設】&#10;有形固定資産減価償却率">
          <a:extLst>
            <a:ext uri="{FF2B5EF4-FFF2-40B4-BE49-F238E27FC236}">
              <a16:creationId xmlns:a16="http://schemas.microsoft.com/office/drawing/2014/main" id="{6C7A39A6-9B8D-4CDA-B6A5-2892053939AD}"/>
            </a:ext>
          </a:extLst>
        </xdr:cNvPr>
        <xdr:cNvSpPr txBox="1"/>
      </xdr:nvSpPr>
      <xdr:spPr>
        <a:xfrm>
          <a:off x="1816744" y="1350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80281</xdr:rowOff>
    </xdr:from>
    <xdr:ext cx="405111" cy="259045"/>
    <xdr:sp macro="" textlink="">
      <xdr:nvSpPr>
        <xdr:cNvPr id="321" name="n_4mainValue【福祉施設】&#10;有形固定資産減価償却率">
          <a:extLst>
            <a:ext uri="{FF2B5EF4-FFF2-40B4-BE49-F238E27FC236}">
              <a16:creationId xmlns:a16="http://schemas.microsoft.com/office/drawing/2014/main" id="{F4136601-620F-4B36-B1F2-E30CFD1C2186}"/>
            </a:ext>
          </a:extLst>
        </xdr:cNvPr>
        <xdr:cNvSpPr txBox="1"/>
      </xdr:nvSpPr>
      <xdr:spPr>
        <a:xfrm>
          <a:off x="927744" y="1345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DE60AE6-C811-4103-B409-C97CD7DAB25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F63E5FE-24C9-414D-A6AE-2E023B9BAE2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4C2051D-90EF-48C4-BC63-124D1187284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3BD7E7C-3239-42F6-997C-7A6126364CF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48FFC8A-B119-45F7-9256-A912F67A11D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21E7371-F33B-4F9A-B407-A2519FDC8E8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EDB75BA-2305-453A-900D-7D388ADE114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602716B-88DD-49FC-9F8F-48DF4221FEF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7930963-1E1E-47F3-AC65-B3B03240961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7C3B233-5951-4F69-BBD4-D94538E5CE7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42F955A-05EE-46E7-A182-2F290F1C1C9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71824903-6A1B-47BF-82FB-130B54FEE9E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3C163FFA-9103-4225-8B63-166554C7123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DA15454C-1D80-495C-A70D-0C1D61528F4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B86FE03D-4E50-4AFA-9F99-47160CEF685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860AB467-94E8-4A8E-9441-DF9BAD37C1A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9B4272D6-BA88-45F3-B1E9-9D41C005310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E5EF017C-20E2-4A18-B627-0EDC586D3BC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E7B6E68C-150C-4793-AC01-4F865BC7D24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7DD91881-6566-4D68-A134-8D7B5D568287}"/>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8F54BBC0-345C-4369-A853-B463B1026BE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77F09887-7982-4ADB-8825-DEECA581EE5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32E8990-0C57-4AB9-8C47-DE239396F08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2B708A77-1B4B-494A-94E5-02E77A0056C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C9E7547B-D7E5-4602-A3BA-2DE5289AC39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44DB4FFE-7187-48AE-9545-351624FB7713}"/>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E332A320-8F5F-49FE-A421-FB8837F688DF}"/>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0D29CF1A-4FE9-40DF-8CC2-5DFBA799EF49}"/>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AD9E8600-B6B3-42D2-AD6E-EFF741ABF1D6}"/>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E06FAF93-CD05-40F4-8A6C-3431B0CE95AB}"/>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C51AED7C-73EA-41B5-8784-F2207C84FBAD}"/>
            </a:ext>
          </a:extLst>
        </xdr:cNvPr>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3D501604-5F11-48CD-A3BE-6FAA30E15FD3}"/>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26C7EC98-8CBC-4773-A08A-9606318E9297}"/>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67DEA764-121F-4831-862D-8B744C2AA251}"/>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92591A03-0B64-4417-A83B-D88CBA9A1B1F}"/>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98AA1581-E3F7-47C4-84E4-1525C67E7F06}"/>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24E15CF-54BC-44CB-AF4F-3836C04B923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0F326FB-BE15-4BB8-BE0C-EE7A558A954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D72DDAE-659B-400A-A589-79EAFADAAC1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0689BE9-DDD2-47F1-A19D-7932F2141B7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0BFD1DC-12ED-46C8-83FF-F61A162DC16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55336</xdr:rowOff>
    </xdr:from>
    <xdr:to>
      <xdr:col>55</xdr:col>
      <xdr:colOff>50800</xdr:colOff>
      <xdr:row>83</xdr:row>
      <xdr:rowOff>156936</xdr:rowOff>
    </xdr:to>
    <xdr:sp macro="" textlink="">
      <xdr:nvSpPr>
        <xdr:cNvPr id="363" name="楕円 362">
          <a:extLst>
            <a:ext uri="{FF2B5EF4-FFF2-40B4-BE49-F238E27FC236}">
              <a16:creationId xmlns:a16="http://schemas.microsoft.com/office/drawing/2014/main" id="{0259F03C-F4EA-43D4-B6C3-8A8EB8D27073}"/>
            </a:ext>
          </a:extLst>
        </xdr:cNvPr>
        <xdr:cNvSpPr/>
      </xdr:nvSpPr>
      <xdr:spPr>
        <a:xfrm>
          <a:off x="10426700" y="142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33763</xdr:rowOff>
    </xdr:from>
    <xdr:ext cx="469744" cy="259045"/>
    <xdr:sp macro="" textlink="">
      <xdr:nvSpPr>
        <xdr:cNvPr id="364" name="【福祉施設】&#10;一人当たり面積該当値テキスト">
          <a:extLst>
            <a:ext uri="{FF2B5EF4-FFF2-40B4-BE49-F238E27FC236}">
              <a16:creationId xmlns:a16="http://schemas.microsoft.com/office/drawing/2014/main" id="{3F8B8AED-6619-4AC6-B485-9EDC6A6B087C}"/>
            </a:ext>
          </a:extLst>
        </xdr:cNvPr>
        <xdr:cNvSpPr txBox="1"/>
      </xdr:nvSpPr>
      <xdr:spPr>
        <a:xfrm>
          <a:off x="10515600" y="1426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55336</xdr:rowOff>
    </xdr:from>
    <xdr:to>
      <xdr:col>50</xdr:col>
      <xdr:colOff>165100</xdr:colOff>
      <xdr:row>83</xdr:row>
      <xdr:rowOff>156936</xdr:rowOff>
    </xdr:to>
    <xdr:sp macro="" textlink="">
      <xdr:nvSpPr>
        <xdr:cNvPr id="365" name="楕円 364">
          <a:extLst>
            <a:ext uri="{FF2B5EF4-FFF2-40B4-BE49-F238E27FC236}">
              <a16:creationId xmlns:a16="http://schemas.microsoft.com/office/drawing/2014/main" id="{F23A177C-AE49-4AEC-A773-BDD5457DF75D}"/>
            </a:ext>
          </a:extLst>
        </xdr:cNvPr>
        <xdr:cNvSpPr/>
      </xdr:nvSpPr>
      <xdr:spPr>
        <a:xfrm>
          <a:off x="9588500" y="142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106136</xdr:rowOff>
    </xdr:from>
    <xdr:to>
      <xdr:col>55</xdr:col>
      <xdr:colOff>0</xdr:colOff>
      <xdr:row>83</xdr:row>
      <xdr:rowOff>106136</xdr:rowOff>
    </xdr:to>
    <xdr:cxnSp macro="">
      <xdr:nvCxnSpPr>
        <xdr:cNvPr id="366" name="直線コネクタ 365">
          <a:extLst>
            <a:ext uri="{FF2B5EF4-FFF2-40B4-BE49-F238E27FC236}">
              <a16:creationId xmlns:a16="http://schemas.microsoft.com/office/drawing/2014/main" id="{19CF901B-D57B-4556-B174-355E78532759}"/>
            </a:ext>
          </a:extLst>
        </xdr:cNvPr>
        <xdr:cNvCxnSpPr/>
      </xdr:nvCxnSpPr>
      <xdr:spPr>
        <a:xfrm>
          <a:off x="9639300" y="143364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55336</xdr:rowOff>
    </xdr:from>
    <xdr:to>
      <xdr:col>46</xdr:col>
      <xdr:colOff>38100</xdr:colOff>
      <xdr:row>83</xdr:row>
      <xdr:rowOff>156936</xdr:rowOff>
    </xdr:to>
    <xdr:sp macro="" textlink="">
      <xdr:nvSpPr>
        <xdr:cNvPr id="367" name="楕円 366">
          <a:extLst>
            <a:ext uri="{FF2B5EF4-FFF2-40B4-BE49-F238E27FC236}">
              <a16:creationId xmlns:a16="http://schemas.microsoft.com/office/drawing/2014/main" id="{A1728F7F-5F22-48C4-BD5B-A7FDF15344C6}"/>
            </a:ext>
          </a:extLst>
        </xdr:cNvPr>
        <xdr:cNvSpPr/>
      </xdr:nvSpPr>
      <xdr:spPr>
        <a:xfrm>
          <a:off x="8699500" y="142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106136</xdr:rowOff>
    </xdr:from>
    <xdr:to>
      <xdr:col>50</xdr:col>
      <xdr:colOff>114300</xdr:colOff>
      <xdr:row>83</xdr:row>
      <xdr:rowOff>106136</xdr:rowOff>
    </xdr:to>
    <xdr:cxnSp macro="">
      <xdr:nvCxnSpPr>
        <xdr:cNvPr id="368" name="直線コネクタ 367">
          <a:extLst>
            <a:ext uri="{FF2B5EF4-FFF2-40B4-BE49-F238E27FC236}">
              <a16:creationId xmlns:a16="http://schemas.microsoft.com/office/drawing/2014/main" id="{49B10EBD-5F49-4BAD-BCAF-C1D3C80B42EE}"/>
            </a:ext>
          </a:extLst>
        </xdr:cNvPr>
        <xdr:cNvCxnSpPr/>
      </xdr:nvCxnSpPr>
      <xdr:spPr>
        <a:xfrm>
          <a:off x="8750300" y="14336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55336</xdr:rowOff>
    </xdr:from>
    <xdr:to>
      <xdr:col>41</xdr:col>
      <xdr:colOff>101600</xdr:colOff>
      <xdr:row>83</xdr:row>
      <xdr:rowOff>156936</xdr:rowOff>
    </xdr:to>
    <xdr:sp macro="" textlink="">
      <xdr:nvSpPr>
        <xdr:cNvPr id="369" name="楕円 368">
          <a:extLst>
            <a:ext uri="{FF2B5EF4-FFF2-40B4-BE49-F238E27FC236}">
              <a16:creationId xmlns:a16="http://schemas.microsoft.com/office/drawing/2014/main" id="{4B6962BD-2DB7-4753-92C6-DC051C710018}"/>
            </a:ext>
          </a:extLst>
        </xdr:cNvPr>
        <xdr:cNvSpPr/>
      </xdr:nvSpPr>
      <xdr:spPr>
        <a:xfrm>
          <a:off x="7810500" y="142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106136</xdr:rowOff>
    </xdr:from>
    <xdr:to>
      <xdr:col>45</xdr:col>
      <xdr:colOff>177800</xdr:colOff>
      <xdr:row>83</xdr:row>
      <xdr:rowOff>106136</xdr:rowOff>
    </xdr:to>
    <xdr:cxnSp macro="">
      <xdr:nvCxnSpPr>
        <xdr:cNvPr id="370" name="直線コネクタ 369">
          <a:extLst>
            <a:ext uri="{FF2B5EF4-FFF2-40B4-BE49-F238E27FC236}">
              <a16:creationId xmlns:a16="http://schemas.microsoft.com/office/drawing/2014/main" id="{3F3C722E-769A-45A4-9C7F-C31EEEF5FF5B}"/>
            </a:ext>
          </a:extLst>
        </xdr:cNvPr>
        <xdr:cNvCxnSpPr/>
      </xdr:nvCxnSpPr>
      <xdr:spPr>
        <a:xfrm>
          <a:off x="7861300" y="14336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55336</xdr:rowOff>
    </xdr:from>
    <xdr:to>
      <xdr:col>36</xdr:col>
      <xdr:colOff>165100</xdr:colOff>
      <xdr:row>83</xdr:row>
      <xdr:rowOff>156936</xdr:rowOff>
    </xdr:to>
    <xdr:sp macro="" textlink="">
      <xdr:nvSpPr>
        <xdr:cNvPr id="371" name="楕円 370">
          <a:extLst>
            <a:ext uri="{FF2B5EF4-FFF2-40B4-BE49-F238E27FC236}">
              <a16:creationId xmlns:a16="http://schemas.microsoft.com/office/drawing/2014/main" id="{C93DA714-CDAB-4189-8895-60E755018F21}"/>
            </a:ext>
          </a:extLst>
        </xdr:cNvPr>
        <xdr:cNvSpPr/>
      </xdr:nvSpPr>
      <xdr:spPr>
        <a:xfrm>
          <a:off x="6921500" y="142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106136</xdr:rowOff>
    </xdr:from>
    <xdr:to>
      <xdr:col>41</xdr:col>
      <xdr:colOff>50800</xdr:colOff>
      <xdr:row>83</xdr:row>
      <xdr:rowOff>106136</xdr:rowOff>
    </xdr:to>
    <xdr:cxnSp macro="">
      <xdr:nvCxnSpPr>
        <xdr:cNvPr id="372" name="直線コネクタ 371">
          <a:extLst>
            <a:ext uri="{FF2B5EF4-FFF2-40B4-BE49-F238E27FC236}">
              <a16:creationId xmlns:a16="http://schemas.microsoft.com/office/drawing/2014/main" id="{249F76C2-CAC4-4D5F-959A-06451A13DC29}"/>
            </a:ext>
          </a:extLst>
        </xdr:cNvPr>
        <xdr:cNvCxnSpPr/>
      </xdr:nvCxnSpPr>
      <xdr:spPr>
        <a:xfrm>
          <a:off x="6972300" y="14336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B899C2CA-910C-4E1F-BAC7-BC9BB7114D03}"/>
            </a:ext>
          </a:extLst>
        </xdr:cNvPr>
        <xdr:cNvSpPr txBox="1"/>
      </xdr:nvSpPr>
      <xdr:spPr>
        <a:xfrm>
          <a:off x="93917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02B783D9-402E-4BB8-85BB-A23A6A1704F3}"/>
            </a:ext>
          </a:extLst>
        </xdr:cNvPr>
        <xdr:cNvSpPr txBox="1"/>
      </xdr:nvSpPr>
      <xdr:spPr>
        <a:xfrm>
          <a:off x="8515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20997449-E5E5-4A3C-AFF8-DA9218919215}"/>
            </a:ext>
          </a:extLst>
        </xdr:cNvPr>
        <xdr:cNvSpPr txBox="1"/>
      </xdr:nvSpPr>
      <xdr:spPr>
        <a:xfrm>
          <a:off x="7626427" y="144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1B97494E-8EFD-486E-8466-B25DC32DEBBD}"/>
            </a:ext>
          </a:extLst>
        </xdr:cNvPr>
        <xdr:cNvSpPr txBox="1"/>
      </xdr:nvSpPr>
      <xdr:spPr>
        <a:xfrm>
          <a:off x="6737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2013</xdr:rowOff>
    </xdr:from>
    <xdr:ext cx="469744" cy="259045"/>
    <xdr:sp macro="" textlink="">
      <xdr:nvSpPr>
        <xdr:cNvPr id="377" name="n_1mainValue【福祉施設】&#10;一人当たり面積">
          <a:extLst>
            <a:ext uri="{FF2B5EF4-FFF2-40B4-BE49-F238E27FC236}">
              <a16:creationId xmlns:a16="http://schemas.microsoft.com/office/drawing/2014/main" id="{B8851791-E13F-4362-A4B6-45803BB47CD3}"/>
            </a:ext>
          </a:extLst>
        </xdr:cNvPr>
        <xdr:cNvSpPr txBox="1"/>
      </xdr:nvSpPr>
      <xdr:spPr>
        <a:xfrm>
          <a:off x="93917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2013</xdr:rowOff>
    </xdr:from>
    <xdr:ext cx="469744" cy="259045"/>
    <xdr:sp macro="" textlink="">
      <xdr:nvSpPr>
        <xdr:cNvPr id="378" name="n_2mainValue【福祉施設】&#10;一人当たり面積">
          <a:extLst>
            <a:ext uri="{FF2B5EF4-FFF2-40B4-BE49-F238E27FC236}">
              <a16:creationId xmlns:a16="http://schemas.microsoft.com/office/drawing/2014/main" id="{E68A744F-C042-4E7B-BE86-661424E9560B}"/>
            </a:ext>
          </a:extLst>
        </xdr:cNvPr>
        <xdr:cNvSpPr txBox="1"/>
      </xdr:nvSpPr>
      <xdr:spPr>
        <a:xfrm>
          <a:off x="85154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2013</xdr:rowOff>
    </xdr:from>
    <xdr:ext cx="469744" cy="259045"/>
    <xdr:sp macro="" textlink="">
      <xdr:nvSpPr>
        <xdr:cNvPr id="379" name="n_3mainValue【福祉施設】&#10;一人当たり面積">
          <a:extLst>
            <a:ext uri="{FF2B5EF4-FFF2-40B4-BE49-F238E27FC236}">
              <a16:creationId xmlns:a16="http://schemas.microsoft.com/office/drawing/2014/main" id="{7C7EC573-6696-4E0C-ADBB-00455D09CAC8}"/>
            </a:ext>
          </a:extLst>
        </xdr:cNvPr>
        <xdr:cNvSpPr txBox="1"/>
      </xdr:nvSpPr>
      <xdr:spPr>
        <a:xfrm>
          <a:off x="76264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2013</xdr:rowOff>
    </xdr:from>
    <xdr:ext cx="469744" cy="259045"/>
    <xdr:sp macro="" textlink="">
      <xdr:nvSpPr>
        <xdr:cNvPr id="380" name="n_4mainValue【福祉施設】&#10;一人当たり面積">
          <a:extLst>
            <a:ext uri="{FF2B5EF4-FFF2-40B4-BE49-F238E27FC236}">
              <a16:creationId xmlns:a16="http://schemas.microsoft.com/office/drawing/2014/main" id="{40FA59EA-2A31-441A-B93F-E62628444F47}"/>
            </a:ext>
          </a:extLst>
        </xdr:cNvPr>
        <xdr:cNvSpPr txBox="1"/>
      </xdr:nvSpPr>
      <xdr:spPr>
        <a:xfrm>
          <a:off x="67374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34B2690C-BB11-43D9-A8E7-B4FC0016111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2D2396AD-2037-4317-9109-9F5D44B9203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564FC314-E028-422F-99CC-1C3B9215B77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B6C6A44D-28B4-4720-84FD-CA0B78347F0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D4701524-6A49-4B5C-BFE8-BECBB8F6432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F03B1A06-AA37-4A2E-8AB4-F38F6BBDC18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964F79B6-79BC-4800-BF42-E32EFA261B3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F64AE26-BAF0-4341-A0ED-76650630053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77A5660-28E1-49E6-9C13-66E743C5037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32A9668F-CAD6-49F7-97D0-AA23662A78B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50DFC622-069D-4BEC-A40D-4C43893CC4A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35F2226F-E0C5-4EE9-A2BE-88A8251FBF1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E9ACB28B-4219-4696-B341-C0253C447AB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C2A468D4-966B-46E9-B92F-9C7FFCDED98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D8480A68-5AE0-4620-912C-E60B3FDCEF3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E7E52178-91C5-4CB9-9FC3-D9F6C9EE4B4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EC1FAEEA-A167-480F-A6F3-C527E594EA1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F3090D5E-0E8D-4B34-B0D2-F5EB02E81EE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BED83FF3-9E3C-40D4-8208-2A752B180B2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7FC1EA19-C6CA-4B7A-AD0E-8A3EFD69A2D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C6FBA1A0-7F5E-4D97-8F09-396ABFAED7F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CECFD37E-94BC-44E7-9645-364E0C0B082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D2DBFBB4-8F2A-4342-9CEF-76EC2965118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2F091F90-1FC6-41D0-BEB0-67ED440B52D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23EF37CB-B28E-4DB5-ACC7-2EDD7AAF8C3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E314A2E-F793-4D3B-8723-0365E3C466C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2733D3FB-5B28-42B4-9AD3-13F42F9E285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8" name="直線コネクタ 407">
          <a:extLst>
            <a:ext uri="{FF2B5EF4-FFF2-40B4-BE49-F238E27FC236}">
              <a16:creationId xmlns:a16="http://schemas.microsoft.com/office/drawing/2014/main" id="{33157D03-AC66-4844-9A0A-C5D4C7AD587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9" name="テキスト ボックス 408">
          <a:extLst>
            <a:ext uri="{FF2B5EF4-FFF2-40B4-BE49-F238E27FC236}">
              <a16:creationId xmlns:a16="http://schemas.microsoft.com/office/drawing/2014/main" id="{3E321159-629C-4B7D-9142-45C4B3D8B20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0" name="直線コネクタ 409">
          <a:extLst>
            <a:ext uri="{FF2B5EF4-FFF2-40B4-BE49-F238E27FC236}">
              <a16:creationId xmlns:a16="http://schemas.microsoft.com/office/drawing/2014/main" id="{F0E286AF-1437-4E1B-8C23-A87EFCCA276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1" name="テキスト ボックス 410">
          <a:extLst>
            <a:ext uri="{FF2B5EF4-FFF2-40B4-BE49-F238E27FC236}">
              <a16:creationId xmlns:a16="http://schemas.microsoft.com/office/drawing/2014/main" id="{C413C249-5533-461A-A953-2B8EB427722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2" name="直線コネクタ 411">
          <a:extLst>
            <a:ext uri="{FF2B5EF4-FFF2-40B4-BE49-F238E27FC236}">
              <a16:creationId xmlns:a16="http://schemas.microsoft.com/office/drawing/2014/main" id="{C89B7E60-64FD-4170-BAB5-CDFC4B9446D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3" name="テキスト ボックス 412">
          <a:extLst>
            <a:ext uri="{FF2B5EF4-FFF2-40B4-BE49-F238E27FC236}">
              <a16:creationId xmlns:a16="http://schemas.microsoft.com/office/drawing/2014/main" id="{FA234CB9-6B10-40AD-AD74-4AEAFCA01D3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4" name="直線コネクタ 413">
          <a:extLst>
            <a:ext uri="{FF2B5EF4-FFF2-40B4-BE49-F238E27FC236}">
              <a16:creationId xmlns:a16="http://schemas.microsoft.com/office/drawing/2014/main" id="{41707E7F-B973-4831-9AA6-FAD566422D6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5" name="テキスト ボックス 414">
          <a:extLst>
            <a:ext uri="{FF2B5EF4-FFF2-40B4-BE49-F238E27FC236}">
              <a16:creationId xmlns:a16="http://schemas.microsoft.com/office/drawing/2014/main" id="{F0ABFC24-1AA0-4E1D-914F-C35B7F8E3CA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6" name="直線コネクタ 415">
          <a:extLst>
            <a:ext uri="{FF2B5EF4-FFF2-40B4-BE49-F238E27FC236}">
              <a16:creationId xmlns:a16="http://schemas.microsoft.com/office/drawing/2014/main" id="{814AB26E-24AF-43CD-A3AF-E3177801FC6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7" name="テキスト ボックス 416">
          <a:extLst>
            <a:ext uri="{FF2B5EF4-FFF2-40B4-BE49-F238E27FC236}">
              <a16:creationId xmlns:a16="http://schemas.microsoft.com/office/drawing/2014/main" id="{D9E04F11-AF2A-4552-9B54-1E32817D0EB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BFC47A5F-4196-4559-B176-2CA98BE5338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9" name="テキスト ボックス 418">
          <a:extLst>
            <a:ext uri="{FF2B5EF4-FFF2-40B4-BE49-F238E27FC236}">
              <a16:creationId xmlns:a16="http://schemas.microsoft.com/office/drawing/2014/main" id="{304C968A-A577-41BF-94A5-E9991CC2CB4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AD65ADE7-75EC-4689-926E-6F74CA1DD80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21" name="直線コネクタ 420">
          <a:extLst>
            <a:ext uri="{FF2B5EF4-FFF2-40B4-BE49-F238E27FC236}">
              <a16:creationId xmlns:a16="http://schemas.microsoft.com/office/drawing/2014/main" id="{2E7FC079-1FE7-4659-89CA-390CA4725B1F}"/>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AE8E562D-10BF-4D48-92CE-C2AEA2EB50B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3" name="直線コネクタ 422">
          <a:extLst>
            <a:ext uri="{FF2B5EF4-FFF2-40B4-BE49-F238E27FC236}">
              <a16:creationId xmlns:a16="http://schemas.microsoft.com/office/drawing/2014/main" id="{37DEB458-5278-49E8-8616-E16213BC0F8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B9E7BB85-C435-46EB-AE8D-581F552ADB09}"/>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425" name="直線コネクタ 424">
          <a:extLst>
            <a:ext uri="{FF2B5EF4-FFF2-40B4-BE49-F238E27FC236}">
              <a16:creationId xmlns:a16="http://schemas.microsoft.com/office/drawing/2014/main" id="{55CAD300-78B8-42A2-9D07-B8CFC445BEF2}"/>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E3B49DB9-005B-4527-9F96-6CFC96FB6080}"/>
            </a:ext>
          </a:extLst>
        </xdr:cNvPr>
        <xdr:cNvSpPr txBox="1"/>
      </xdr:nvSpPr>
      <xdr:spPr>
        <a:xfrm>
          <a:off x="16357600" y="643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427" name="フローチャート: 判断 426">
          <a:extLst>
            <a:ext uri="{FF2B5EF4-FFF2-40B4-BE49-F238E27FC236}">
              <a16:creationId xmlns:a16="http://schemas.microsoft.com/office/drawing/2014/main" id="{ED921004-2478-44DF-82CA-9E7ED7329A6F}"/>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428" name="フローチャート: 判断 427">
          <a:extLst>
            <a:ext uri="{FF2B5EF4-FFF2-40B4-BE49-F238E27FC236}">
              <a16:creationId xmlns:a16="http://schemas.microsoft.com/office/drawing/2014/main" id="{F63E0914-3282-485B-B5D4-F422FA7A3099}"/>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429" name="フローチャート: 判断 428">
          <a:extLst>
            <a:ext uri="{FF2B5EF4-FFF2-40B4-BE49-F238E27FC236}">
              <a16:creationId xmlns:a16="http://schemas.microsoft.com/office/drawing/2014/main" id="{74B315E5-0026-4BD6-8BBC-9AFF72471BF1}"/>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430" name="フローチャート: 判断 429">
          <a:extLst>
            <a:ext uri="{FF2B5EF4-FFF2-40B4-BE49-F238E27FC236}">
              <a16:creationId xmlns:a16="http://schemas.microsoft.com/office/drawing/2014/main" id="{B6F13BA6-49A2-4FE2-A52E-FEC7EFF7ED35}"/>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431" name="フローチャート: 判断 430">
          <a:extLst>
            <a:ext uri="{FF2B5EF4-FFF2-40B4-BE49-F238E27FC236}">
              <a16:creationId xmlns:a16="http://schemas.microsoft.com/office/drawing/2014/main" id="{DF94FF90-0232-410E-BD53-ED3274B8111F}"/>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D329583-AFFA-44F6-93A5-D7866D25864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C5B39AA-F3CE-4B11-8A7A-6D01C9DE148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4450324-44E9-4F70-B774-F2F1546AA72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A52EE79-3A24-4417-B179-721A70E08C3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6F77C3D0-9982-4E9B-9B35-AC4B5645D98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82550</xdr:rowOff>
    </xdr:from>
    <xdr:to>
      <xdr:col>85</xdr:col>
      <xdr:colOff>177800</xdr:colOff>
      <xdr:row>40</xdr:row>
      <xdr:rowOff>12700</xdr:rowOff>
    </xdr:to>
    <xdr:sp macro="" textlink="">
      <xdr:nvSpPr>
        <xdr:cNvPr id="437" name="楕円 436">
          <a:extLst>
            <a:ext uri="{FF2B5EF4-FFF2-40B4-BE49-F238E27FC236}">
              <a16:creationId xmlns:a16="http://schemas.microsoft.com/office/drawing/2014/main" id="{2D2C4496-8E00-417B-A9FF-8762E48FB059}"/>
            </a:ext>
          </a:extLst>
        </xdr:cNvPr>
        <xdr:cNvSpPr/>
      </xdr:nvSpPr>
      <xdr:spPr>
        <a:xfrm>
          <a:off x="16268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60977</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E7FD031C-EF13-40CE-8E11-372407E4E61B}"/>
            </a:ext>
          </a:extLst>
        </xdr:cNvPr>
        <xdr:cNvSpPr txBox="1"/>
      </xdr:nvSpPr>
      <xdr:spPr>
        <a:xfrm>
          <a:off x="16357600"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63500</xdr:rowOff>
    </xdr:from>
    <xdr:to>
      <xdr:col>81</xdr:col>
      <xdr:colOff>101600</xdr:colOff>
      <xdr:row>39</xdr:row>
      <xdr:rowOff>165100</xdr:rowOff>
    </xdr:to>
    <xdr:sp macro="" textlink="">
      <xdr:nvSpPr>
        <xdr:cNvPr id="439" name="楕円 438">
          <a:extLst>
            <a:ext uri="{FF2B5EF4-FFF2-40B4-BE49-F238E27FC236}">
              <a16:creationId xmlns:a16="http://schemas.microsoft.com/office/drawing/2014/main" id="{3B2A4DA5-878B-436D-B6F5-5BF3EE5C0FBE}"/>
            </a:ext>
          </a:extLst>
        </xdr:cNvPr>
        <xdr:cNvSpPr/>
      </xdr:nvSpPr>
      <xdr:spPr>
        <a:xfrm>
          <a:off x="15430500" y="67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114300</xdr:rowOff>
    </xdr:from>
    <xdr:to>
      <xdr:col>85</xdr:col>
      <xdr:colOff>127000</xdr:colOff>
      <xdr:row>39</xdr:row>
      <xdr:rowOff>133350</xdr:rowOff>
    </xdr:to>
    <xdr:cxnSp macro="">
      <xdr:nvCxnSpPr>
        <xdr:cNvPr id="440" name="直線コネクタ 439">
          <a:extLst>
            <a:ext uri="{FF2B5EF4-FFF2-40B4-BE49-F238E27FC236}">
              <a16:creationId xmlns:a16="http://schemas.microsoft.com/office/drawing/2014/main" id="{B395685F-41EB-42B0-B0A9-82B8BA179E9A}"/>
            </a:ext>
          </a:extLst>
        </xdr:cNvPr>
        <xdr:cNvCxnSpPr/>
      </xdr:nvCxnSpPr>
      <xdr:spPr>
        <a:xfrm>
          <a:off x="15481300" y="68008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29210</xdr:rowOff>
    </xdr:from>
    <xdr:to>
      <xdr:col>76</xdr:col>
      <xdr:colOff>165100</xdr:colOff>
      <xdr:row>39</xdr:row>
      <xdr:rowOff>130810</xdr:rowOff>
    </xdr:to>
    <xdr:sp macro="" textlink="">
      <xdr:nvSpPr>
        <xdr:cNvPr id="441" name="楕円 440">
          <a:extLst>
            <a:ext uri="{FF2B5EF4-FFF2-40B4-BE49-F238E27FC236}">
              <a16:creationId xmlns:a16="http://schemas.microsoft.com/office/drawing/2014/main" id="{FA4E419A-95E6-440D-84E3-4A3C6242457B}"/>
            </a:ext>
          </a:extLst>
        </xdr:cNvPr>
        <xdr:cNvSpPr/>
      </xdr:nvSpPr>
      <xdr:spPr>
        <a:xfrm>
          <a:off x="14541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80010</xdr:rowOff>
    </xdr:from>
    <xdr:to>
      <xdr:col>81</xdr:col>
      <xdr:colOff>50800</xdr:colOff>
      <xdr:row>39</xdr:row>
      <xdr:rowOff>114300</xdr:rowOff>
    </xdr:to>
    <xdr:cxnSp macro="">
      <xdr:nvCxnSpPr>
        <xdr:cNvPr id="442" name="直線コネクタ 441">
          <a:extLst>
            <a:ext uri="{FF2B5EF4-FFF2-40B4-BE49-F238E27FC236}">
              <a16:creationId xmlns:a16="http://schemas.microsoft.com/office/drawing/2014/main" id="{3A523DA2-76D7-47D8-A122-2A211906B1BA}"/>
            </a:ext>
          </a:extLst>
        </xdr:cNvPr>
        <xdr:cNvCxnSpPr/>
      </xdr:nvCxnSpPr>
      <xdr:spPr>
        <a:xfrm>
          <a:off x="14592300" y="67665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164465</xdr:rowOff>
    </xdr:from>
    <xdr:to>
      <xdr:col>72</xdr:col>
      <xdr:colOff>38100</xdr:colOff>
      <xdr:row>39</xdr:row>
      <xdr:rowOff>94615</xdr:rowOff>
    </xdr:to>
    <xdr:sp macro="" textlink="">
      <xdr:nvSpPr>
        <xdr:cNvPr id="443" name="楕円 442">
          <a:extLst>
            <a:ext uri="{FF2B5EF4-FFF2-40B4-BE49-F238E27FC236}">
              <a16:creationId xmlns:a16="http://schemas.microsoft.com/office/drawing/2014/main" id="{B59182EE-8AEF-4DC0-9B9D-F38063EB01DC}"/>
            </a:ext>
          </a:extLst>
        </xdr:cNvPr>
        <xdr:cNvSpPr/>
      </xdr:nvSpPr>
      <xdr:spPr>
        <a:xfrm>
          <a:off x="13652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43815</xdr:rowOff>
    </xdr:from>
    <xdr:to>
      <xdr:col>76</xdr:col>
      <xdr:colOff>114300</xdr:colOff>
      <xdr:row>39</xdr:row>
      <xdr:rowOff>80010</xdr:rowOff>
    </xdr:to>
    <xdr:cxnSp macro="">
      <xdr:nvCxnSpPr>
        <xdr:cNvPr id="444" name="直線コネクタ 443">
          <a:extLst>
            <a:ext uri="{FF2B5EF4-FFF2-40B4-BE49-F238E27FC236}">
              <a16:creationId xmlns:a16="http://schemas.microsoft.com/office/drawing/2014/main" id="{FBF0C5DD-1D06-4A90-949D-E4B65EACDBB6}"/>
            </a:ext>
          </a:extLst>
        </xdr:cNvPr>
        <xdr:cNvCxnSpPr/>
      </xdr:nvCxnSpPr>
      <xdr:spPr>
        <a:xfrm>
          <a:off x="13703300" y="67303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118745</xdr:rowOff>
    </xdr:from>
    <xdr:to>
      <xdr:col>67</xdr:col>
      <xdr:colOff>101600</xdr:colOff>
      <xdr:row>39</xdr:row>
      <xdr:rowOff>48895</xdr:rowOff>
    </xdr:to>
    <xdr:sp macro="" textlink="">
      <xdr:nvSpPr>
        <xdr:cNvPr id="445" name="楕円 444">
          <a:extLst>
            <a:ext uri="{FF2B5EF4-FFF2-40B4-BE49-F238E27FC236}">
              <a16:creationId xmlns:a16="http://schemas.microsoft.com/office/drawing/2014/main" id="{6002FC2C-B377-44CD-9E4E-42FA89D3F273}"/>
            </a:ext>
          </a:extLst>
        </xdr:cNvPr>
        <xdr:cNvSpPr/>
      </xdr:nvSpPr>
      <xdr:spPr>
        <a:xfrm>
          <a:off x="127635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169545</xdr:rowOff>
    </xdr:from>
    <xdr:to>
      <xdr:col>71</xdr:col>
      <xdr:colOff>177800</xdr:colOff>
      <xdr:row>39</xdr:row>
      <xdr:rowOff>43815</xdr:rowOff>
    </xdr:to>
    <xdr:cxnSp macro="">
      <xdr:nvCxnSpPr>
        <xdr:cNvPr id="446" name="直線コネクタ 445">
          <a:extLst>
            <a:ext uri="{FF2B5EF4-FFF2-40B4-BE49-F238E27FC236}">
              <a16:creationId xmlns:a16="http://schemas.microsoft.com/office/drawing/2014/main" id="{86F1FDAA-39DB-4F4D-A0AA-8EC72A2D5FB9}"/>
            </a:ext>
          </a:extLst>
        </xdr:cNvPr>
        <xdr:cNvCxnSpPr/>
      </xdr:nvCxnSpPr>
      <xdr:spPr>
        <a:xfrm>
          <a:off x="12814300" y="66846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EA6EA169-FB91-471C-BEAF-C81ED084F45B}"/>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9BBE076E-8905-42A3-89DD-E22CAD2E7010}"/>
            </a:ext>
          </a:extLst>
        </xdr:cNvPr>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6594AF4B-466A-49FF-A835-7E29786DD62A}"/>
            </a:ext>
          </a:extLst>
        </xdr:cNvPr>
        <xdr:cNvSpPr txBox="1"/>
      </xdr:nvSpPr>
      <xdr:spPr>
        <a:xfrm>
          <a:off x="13500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832F14AE-A933-4B96-BAB5-BF2D3C0A5E30}"/>
            </a:ext>
          </a:extLst>
        </xdr:cNvPr>
        <xdr:cNvSpPr txBox="1"/>
      </xdr:nvSpPr>
      <xdr:spPr>
        <a:xfrm>
          <a:off x="12611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156227</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79F0208C-6CF5-4E16-806A-ECACFEB583EA}"/>
            </a:ext>
          </a:extLst>
        </xdr:cNvPr>
        <xdr:cNvSpPr txBox="1"/>
      </xdr:nvSpPr>
      <xdr:spPr>
        <a:xfrm>
          <a:off x="15266044" y="684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121937</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4450B80B-7E47-49CF-85C6-1AA1DEA6FAAD}"/>
            </a:ext>
          </a:extLst>
        </xdr:cNvPr>
        <xdr:cNvSpPr txBox="1"/>
      </xdr:nvSpPr>
      <xdr:spPr>
        <a:xfrm>
          <a:off x="14389744" y="680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85742</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F86F45B7-4C58-466B-8A24-B4996BA5E990}"/>
            </a:ext>
          </a:extLst>
        </xdr:cNvPr>
        <xdr:cNvSpPr txBox="1"/>
      </xdr:nvSpPr>
      <xdr:spPr>
        <a:xfrm>
          <a:off x="1350074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40022</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2D87076E-59B6-44CC-A9DE-FC71DA35DFE0}"/>
            </a:ext>
          </a:extLst>
        </xdr:cNvPr>
        <xdr:cNvSpPr txBox="1"/>
      </xdr:nvSpPr>
      <xdr:spPr>
        <a:xfrm>
          <a:off x="12611744" y="67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723C6C7D-E285-49B6-A379-21A5E378FE3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5BD72446-7007-47A8-A15A-088FCCDE059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D5405B87-40B2-4BE9-894E-311FBA541E1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FC63661E-0233-4575-9F65-DBA5DE39E94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034E8147-87E8-404D-AA00-B70C570CC89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95F25DF1-1050-4048-B027-566CB748F2A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9AAE5E91-B4D3-4A69-8166-6C82D3D7052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C5B2D2D3-B0D3-4E1D-B608-4453E7CF5D2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B11515AA-C8F1-475B-9E04-EA0C79EDB88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2DDC8363-26CC-41E9-BE41-60EFF68D551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42EAFCB6-89CD-4245-AE79-BE8766448C9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855B062A-68AE-4E44-A26D-7EE61DC6BBA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14DB15D1-5541-49DB-9D3A-74910022176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51453CD7-AA54-43D6-B2B9-C04463D013B9}"/>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D80B25B0-F831-4077-8F02-D1FF71CCF48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a:extLst>
            <a:ext uri="{FF2B5EF4-FFF2-40B4-BE49-F238E27FC236}">
              <a16:creationId xmlns:a16="http://schemas.microsoft.com/office/drawing/2014/main" id="{6D9ECDE6-793D-4B9A-942D-539AA759E1D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3361C539-7F06-46F7-8469-08A684ED197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a:extLst>
            <a:ext uri="{FF2B5EF4-FFF2-40B4-BE49-F238E27FC236}">
              <a16:creationId xmlns:a16="http://schemas.microsoft.com/office/drawing/2014/main" id="{53FE5A29-6295-4878-8E44-F485CE5EB5DA}"/>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C4B8D77A-E749-4D5C-8351-88A2589853A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3C8E02F9-BF83-4EE6-BA4A-4B752396866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1BD93238-C1DC-4634-9175-ACC50DDA2F6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476" name="直線コネクタ 475">
          <a:extLst>
            <a:ext uri="{FF2B5EF4-FFF2-40B4-BE49-F238E27FC236}">
              <a16:creationId xmlns:a16="http://schemas.microsoft.com/office/drawing/2014/main" id="{2069013B-47A6-4FCD-A215-8FAD9021C034}"/>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477" name="【一般廃棄物処理施設】&#10;一人当たり有形固定資産（償却資産）額最小値テキスト">
          <a:extLst>
            <a:ext uri="{FF2B5EF4-FFF2-40B4-BE49-F238E27FC236}">
              <a16:creationId xmlns:a16="http://schemas.microsoft.com/office/drawing/2014/main" id="{42F4311B-88A2-438E-ACFD-182CB748569F}"/>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478" name="直線コネクタ 477">
          <a:extLst>
            <a:ext uri="{FF2B5EF4-FFF2-40B4-BE49-F238E27FC236}">
              <a16:creationId xmlns:a16="http://schemas.microsoft.com/office/drawing/2014/main" id="{920FE1CC-472C-4129-8344-9507C5726D32}"/>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81749152-0DB9-49B8-A2EA-E84794705460}"/>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480" name="直線コネクタ 479">
          <a:extLst>
            <a:ext uri="{FF2B5EF4-FFF2-40B4-BE49-F238E27FC236}">
              <a16:creationId xmlns:a16="http://schemas.microsoft.com/office/drawing/2014/main" id="{5D32813A-AD55-40C0-B343-CF362944A660}"/>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481" name="【一般廃棄物処理施設】&#10;一人当たり有形固定資産（償却資産）額平均値テキスト">
          <a:extLst>
            <a:ext uri="{FF2B5EF4-FFF2-40B4-BE49-F238E27FC236}">
              <a16:creationId xmlns:a16="http://schemas.microsoft.com/office/drawing/2014/main" id="{7B77494B-EAFB-46F4-A4AF-81608EAB2B9F}"/>
            </a:ext>
          </a:extLst>
        </xdr:cNvPr>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482" name="フローチャート: 判断 481">
          <a:extLst>
            <a:ext uri="{FF2B5EF4-FFF2-40B4-BE49-F238E27FC236}">
              <a16:creationId xmlns:a16="http://schemas.microsoft.com/office/drawing/2014/main" id="{CFEB173A-E4C8-4201-A1C3-5DF8392CB8FA}"/>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483" name="フローチャート: 判断 482">
          <a:extLst>
            <a:ext uri="{FF2B5EF4-FFF2-40B4-BE49-F238E27FC236}">
              <a16:creationId xmlns:a16="http://schemas.microsoft.com/office/drawing/2014/main" id="{0644AFD9-9E9A-4D73-9E15-97F1B95D663F}"/>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484" name="フローチャート: 判断 483">
          <a:extLst>
            <a:ext uri="{FF2B5EF4-FFF2-40B4-BE49-F238E27FC236}">
              <a16:creationId xmlns:a16="http://schemas.microsoft.com/office/drawing/2014/main" id="{771BDDD6-6086-47F3-8D3F-F63DF85C4691}"/>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485" name="フローチャート: 判断 484">
          <a:extLst>
            <a:ext uri="{FF2B5EF4-FFF2-40B4-BE49-F238E27FC236}">
              <a16:creationId xmlns:a16="http://schemas.microsoft.com/office/drawing/2014/main" id="{2DF3F480-E388-4972-94D1-DAEC03C664EB}"/>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486" name="フローチャート: 判断 485">
          <a:extLst>
            <a:ext uri="{FF2B5EF4-FFF2-40B4-BE49-F238E27FC236}">
              <a16:creationId xmlns:a16="http://schemas.microsoft.com/office/drawing/2014/main" id="{A2A86623-C7F6-42BD-8F45-1C2BEC10217D}"/>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653AEED-3226-4B7E-BCBB-0BCDE086A79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A92C970-55BD-4196-8004-DA0EF04C4AA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C1E814B-728E-4F12-B610-5ACBECA67E7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A33E124-00F3-48C1-9CC5-B03C37469D5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06A7F6D-89F8-412E-AF30-DF119154A9C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154312</xdr:rowOff>
    </xdr:from>
    <xdr:to>
      <xdr:col>116</xdr:col>
      <xdr:colOff>114300</xdr:colOff>
      <xdr:row>40</xdr:row>
      <xdr:rowOff>84462</xdr:rowOff>
    </xdr:to>
    <xdr:sp macro="" textlink="">
      <xdr:nvSpPr>
        <xdr:cNvPr id="492" name="楕円 491">
          <a:extLst>
            <a:ext uri="{FF2B5EF4-FFF2-40B4-BE49-F238E27FC236}">
              <a16:creationId xmlns:a16="http://schemas.microsoft.com/office/drawing/2014/main" id="{E8A92068-ED07-4899-9918-4BF8D8FEFD77}"/>
            </a:ext>
          </a:extLst>
        </xdr:cNvPr>
        <xdr:cNvSpPr/>
      </xdr:nvSpPr>
      <xdr:spPr>
        <a:xfrm>
          <a:off x="22110700" y="684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132739</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A4C1B369-2E94-4A9C-A208-782E1CABF698}"/>
            </a:ext>
          </a:extLst>
        </xdr:cNvPr>
        <xdr:cNvSpPr txBox="1"/>
      </xdr:nvSpPr>
      <xdr:spPr>
        <a:xfrm>
          <a:off x="22199600" y="681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167539</xdr:rowOff>
    </xdr:from>
    <xdr:to>
      <xdr:col>112</xdr:col>
      <xdr:colOff>38100</xdr:colOff>
      <xdr:row>40</xdr:row>
      <xdr:rowOff>97689</xdr:rowOff>
    </xdr:to>
    <xdr:sp macro="" textlink="">
      <xdr:nvSpPr>
        <xdr:cNvPr id="494" name="楕円 493">
          <a:extLst>
            <a:ext uri="{FF2B5EF4-FFF2-40B4-BE49-F238E27FC236}">
              <a16:creationId xmlns:a16="http://schemas.microsoft.com/office/drawing/2014/main" id="{5FFEA2F1-597A-4B45-B906-EADBB41A4579}"/>
            </a:ext>
          </a:extLst>
        </xdr:cNvPr>
        <xdr:cNvSpPr/>
      </xdr:nvSpPr>
      <xdr:spPr>
        <a:xfrm>
          <a:off x="21272500" y="685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33662</xdr:rowOff>
    </xdr:from>
    <xdr:to>
      <xdr:col>116</xdr:col>
      <xdr:colOff>63500</xdr:colOff>
      <xdr:row>40</xdr:row>
      <xdr:rowOff>46889</xdr:rowOff>
    </xdr:to>
    <xdr:cxnSp macro="">
      <xdr:nvCxnSpPr>
        <xdr:cNvPr id="495" name="直線コネクタ 494">
          <a:extLst>
            <a:ext uri="{FF2B5EF4-FFF2-40B4-BE49-F238E27FC236}">
              <a16:creationId xmlns:a16="http://schemas.microsoft.com/office/drawing/2014/main" id="{666C6CCA-494E-4871-B717-D19CFD92A97C}"/>
            </a:ext>
          </a:extLst>
        </xdr:cNvPr>
        <xdr:cNvCxnSpPr/>
      </xdr:nvCxnSpPr>
      <xdr:spPr>
        <a:xfrm flipV="1">
          <a:off x="21323300" y="6891662"/>
          <a:ext cx="838200" cy="1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165861</xdr:rowOff>
    </xdr:from>
    <xdr:to>
      <xdr:col>107</xdr:col>
      <xdr:colOff>101600</xdr:colOff>
      <xdr:row>40</xdr:row>
      <xdr:rowOff>96011</xdr:rowOff>
    </xdr:to>
    <xdr:sp macro="" textlink="">
      <xdr:nvSpPr>
        <xdr:cNvPr id="496" name="楕円 495">
          <a:extLst>
            <a:ext uri="{FF2B5EF4-FFF2-40B4-BE49-F238E27FC236}">
              <a16:creationId xmlns:a16="http://schemas.microsoft.com/office/drawing/2014/main" id="{DEE70C79-54D1-41D6-B371-5361419BEC88}"/>
            </a:ext>
          </a:extLst>
        </xdr:cNvPr>
        <xdr:cNvSpPr/>
      </xdr:nvSpPr>
      <xdr:spPr>
        <a:xfrm>
          <a:off x="20383500" y="685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45211</xdr:rowOff>
    </xdr:from>
    <xdr:to>
      <xdr:col>111</xdr:col>
      <xdr:colOff>177800</xdr:colOff>
      <xdr:row>40</xdr:row>
      <xdr:rowOff>46889</xdr:rowOff>
    </xdr:to>
    <xdr:cxnSp macro="">
      <xdr:nvCxnSpPr>
        <xdr:cNvPr id="497" name="直線コネクタ 496">
          <a:extLst>
            <a:ext uri="{FF2B5EF4-FFF2-40B4-BE49-F238E27FC236}">
              <a16:creationId xmlns:a16="http://schemas.microsoft.com/office/drawing/2014/main" id="{917DA1AC-8258-4089-9794-5FCC281B7F11}"/>
            </a:ext>
          </a:extLst>
        </xdr:cNvPr>
        <xdr:cNvCxnSpPr/>
      </xdr:nvCxnSpPr>
      <xdr:spPr>
        <a:xfrm>
          <a:off x="20434300" y="6903211"/>
          <a:ext cx="889000" cy="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167319</xdr:rowOff>
    </xdr:from>
    <xdr:to>
      <xdr:col>102</xdr:col>
      <xdr:colOff>165100</xdr:colOff>
      <xdr:row>40</xdr:row>
      <xdr:rowOff>97469</xdr:rowOff>
    </xdr:to>
    <xdr:sp macro="" textlink="">
      <xdr:nvSpPr>
        <xdr:cNvPr id="498" name="楕円 497">
          <a:extLst>
            <a:ext uri="{FF2B5EF4-FFF2-40B4-BE49-F238E27FC236}">
              <a16:creationId xmlns:a16="http://schemas.microsoft.com/office/drawing/2014/main" id="{2BA33D28-7E65-4324-933B-669F6980FC08}"/>
            </a:ext>
          </a:extLst>
        </xdr:cNvPr>
        <xdr:cNvSpPr/>
      </xdr:nvSpPr>
      <xdr:spPr>
        <a:xfrm>
          <a:off x="19494500" y="68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45211</xdr:rowOff>
    </xdr:from>
    <xdr:to>
      <xdr:col>107</xdr:col>
      <xdr:colOff>50800</xdr:colOff>
      <xdr:row>40</xdr:row>
      <xdr:rowOff>46669</xdr:rowOff>
    </xdr:to>
    <xdr:cxnSp macro="">
      <xdr:nvCxnSpPr>
        <xdr:cNvPr id="499" name="直線コネクタ 498">
          <a:extLst>
            <a:ext uri="{FF2B5EF4-FFF2-40B4-BE49-F238E27FC236}">
              <a16:creationId xmlns:a16="http://schemas.microsoft.com/office/drawing/2014/main" id="{167FB16F-D523-4AB1-BEA2-C4DF9B4A2A7D}"/>
            </a:ext>
          </a:extLst>
        </xdr:cNvPr>
        <xdr:cNvCxnSpPr/>
      </xdr:nvCxnSpPr>
      <xdr:spPr>
        <a:xfrm flipV="1">
          <a:off x="19545300" y="6903211"/>
          <a:ext cx="889000" cy="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160517</xdr:rowOff>
    </xdr:from>
    <xdr:to>
      <xdr:col>98</xdr:col>
      <xdr:colOff>38100</xdr:colOff>
      <xdr:row>40</xdr:row>
      <xdr:rowOff>90667</xdr:rowOff>
    </xdr:to>
    <xdr:sp macro="" textlink="">
      <xdr:nvSpPr>
        <xdr:cNvPr id="500" name="楕円 499">
          <a:extLst>
            <a:ext uri="{FF2B5EF4-FFF2-40B4-BE49-F238E27FC236}">
              <a16:creationId xmlns:a16="http://schemas.microsoft.com/office/drawing/2014/main" id="{AB91A194-BDC1-4347-944C-6365ACF8B009}"/>
            </a:ext>
          </a:extLst>
        </xdr:cNvPr>
        <xdr:cNvSpPr/>
      </xdr:nvSpPr>
      <xdr:spPr>
        <a:xfrm>
          <a:off x="18605500" y="684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39867</xdr:rowOff>
    </xdr:from>
    <xdr:to>
      <xdr:col>102</xdr:col>
      <xdr:colOff>114300</xdr:colOff>
      <xdr:row>40</xdr:row>
      <xdr:rowOff>46669</xdr:rowOff>
    </xdr:to>
    <xdr:cxnSp macro="">
      <xdr:nvCxnSpPr>
        <xdr:cNvPr id="501" name="直線コネクタ 500">
          <a:extLst>
            <a:ext uri="{FF2B5EF4-FFF2-40B4-BE49-F238E27FC236}">
              <a16:creationId xmlns:a16="http://schemas.microsoft.com/office/drawing/2014/main" id="{E4BD054C-2BE8-4155-A914-426FDD5F1B08}"/>
            </a:ext>
          </a:extLst>
        </xdr:cNvPr>
        <xdr:cNvCxnSpPr/>
      </xdr:nvCxnSpPr>
      <xdr:spPr>
        <a:xfrm>
          <a:off x="18656300" y="6897867"/>
          <a:ext cx="889000" cy="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02" name="n_1aveValue【一般廃棄物処理施設】&#10;一人当たり有形固定資産（償却資産）額">
          <a:extLst>
            <a:ext uri="{FF2B5EF4-FFF2-40B4-BE49-F238E27FC236}">
              <a16:creationId xmlns:a16="http://schemas.microsoft.com/office/drawing/2014/main" id="{8605611C-E4BB-4AAD-AC2B-193F49ABED34}"/>
            </a:ext>
          </a:extLst>
        </xdr:cNvPr>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503" name="n_2aveValue【一般廃棄物処理施設】&#10;一人当たり有形固定資産（償却資産）額">
          <a:extLst>
            <a:ext uri="{FF2B5EF4-FFF2-40B4-BE49-F238E27FC236}">
              <a16:creationId xmlns:a16="http://schemas.microsoft.com/office/drawing/2014/main" id="{DFF471B9-6E65-4DD8-9950-F3D225A26AE4}"/>
            </a:ext>
          </a:extLst>
        </xdr:cNvPr>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504" name="n_3aveValue【一般廃棄物処理施設】&#10;一人当たり有形固定資産（償却資産）額">
          <a:extLst>
            <a:ext uri="{FF2B5EF4-FFF2-40B4-BE49-F238E27FC236}">
              <a16:creationId xmlns:a16="http://schemas.microsoft.com/office/drawing/2014/main" id="{D62DA6E0-C79A-4121-971E-65297A7E8896}"/>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505" name="n_4aveValue【一般廃棄物処理施設】&#10;一人当たり有形固定資産（償却資産）額">
          <a:extLst>
            <a:ext uri="{FF2B5EF4-FFF2-40B4-BE49-F238E27FC236}">
              <a16:creationId xmlns:a16="http://schemas.microsoft.com/office/drawing/2014/main" id="{ED2D4825-7DC5-45A1-A8FB-41CE3F1CC73B}"/>
            </a:ext>
          </a:extLst>
        </xdr:cNvPr>
        <xdr:cNvSpPr txBox="1"/>
      </xdr:nvSpPr>
      <xdr:spPr>
        <a:xfrm>
          <a:off x="1838911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88816</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id="{A5026000-A89C-4756-8D71-CD0802C204FF}"/>
            </a:ext>
          </a:extLst>
        </xdr:cNvPr>
        <xdr:cNvSpPr txBox="1"/>
      </xdr:nvSpPr>
      <xdr:spPr>
        <a:xfrm>
          <a:off x="21043411" y="694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87138</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07858C7A-A195-4C7D-AD9B-0B3575ECA817}"/>
            </a:ext>
          </a:extLst>
        </xdr:cNvPr>
        <xdr:cNvSpPr txBox="1"/>
      </xdr:nvSpPr>
      <xdr:spPr>
        <a:xfrm>
          <a:off x="20167111" y="694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88596</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9BE1D3DC-2933-44EE-95C5-D60641154E87}"/>
            </a:ext>
          </a:extLst>
        </xdr:cNvPr>
        <xdr:cNvSpPr txBox="1"/>
      </xdr:nvSpPr>
      <xdr:spPr>
        <a:xfrm>
          <a:off x="19278111" y="694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81794</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E3EEF756-EC50-4D2E-8908-CB744E555FEF}"/>
            </a:ext>
          </a:extLst>
        </xdr:cNvPr>
        <xdr:cNvSpPr txBox="1"/>
      </xdr:nvSpPr>
      <xdr:spPr>
        <a:xfrm>
          <a:off x="18389111" y="693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FBAC4D24-F9D3-4D1B-8B78-9A0134F6D08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17E3D391-60E3-4AB1-9981-24458876CC1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1D003AD7-A73D-43BE-8D3E-9A0E1FEA930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995B6CD8-FE1D-4B3E-86D5-3BB768FD0DD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92CBF53C-1AC1-416B-BA69-89991F88993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2CBB4AD1-D810-478E-8B11-1380EF5AF0A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DE6AC8D3-6E62-40C9-8437-CC838A0E0B1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945A1DFB-7FBB-4969-A667-1F3E9E9A82E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3110B208-A7DB-4656-8DD9-8D398F80BDD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BA063D04-9A93-4964-A7E3-13C6AE7017B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B135B002-22C1-465F-B0BD-6D556515A0D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54F83588-8C89-4080-A891-0EC38DAAA29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9CDC12D0-DB6B-41DC-92A0-A6C70652DB9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7DF41263-CA34-4388-9741-937CF433F2A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D7F3F291-C93C-4418-842A-69B524C0793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6B9E056-AB85-4D15-B3D2-FB2020118FD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5B8B9B0A-E5AE-4A64-8451-1549B0B6607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12E0CC3B-716D-467F-9C6D-7CFFADBB1ED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4E9BEE6B-B94E-4A94-93F7-0F545FA5345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458C583A-7828-4402-94E4-461E0BD4315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B7D95889-9938-4DAA-898B-D8E5D409A27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A06278B4-FBF0-4253-A072-C07F6C3D8CD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9A08510-C241-457E-AC43-8044DEA44F8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58AD9D75-0BB6-45AA-8959-ED24792F2D4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534" name="直線コネクタ 533">
          <a:extLst>
            <a:ext uri="{FF2B5EF4-FFF2-40B4-BE49-F238E27FC236}">
              <a16:creationId xmlns:a16="http://schemas.microsoft.com/office/drawing/2014/main" id="{6C972D8E-AC1B-48BE-91A7-445C1E1883B3}"/>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535" name="【保健センター・保健所】&#10;有形固定資産減価償却率最小値テキスト">
          <a:extLst>
            <a:ext uri="{FF2B5EF4-FFF2-40B4-BE49-F238E27FC236}">
              <a16:creationId xmlns:a16="http://schemas.microsoft.com/office/drawing/2014/main" id="{3A26A0E3-27FA-43E9-8B69-303149AFD764}"/>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536" name="直線コネクタ 535">
          <a:extLst>
            <a:ext uri="{FF2B5EF4-FFF2-40B4-BE49-F238E27FC236}">
              <a16:creationId xmlns:a16="http://schemas.microsoft.com/office/drawing/2014/main" id="{8A767BF5-80DA-40FE-AAB5-223B47E85D3D}"/>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2B4EE8DC-911D-477E-BC7F-6D78136281A6}"/>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538" name="直線コネクタ 537">
          <a:extLst>
            <a:ext uri="{FF2B5EF4-FFF2-40B4-BE49-F238E27FC236}">
              <a16:creationId xmlns:a16="http://schemas.microsoft.com/office/drawing/2014/main" id="{79808A5E-04F5-4E57-AF97-9401929F3284}"/>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C2DBBF76-CCA4-46DD-8CB1-0DDFE50B9B2F}"/>
            </a:ext>
          </a:extLst>
        </xdr:cNvPr>
        <xdr:cNvSpPr txBox="1"/>
      </xdr:nvSpPr>
      <xdr:spPr>
        <a:xfrm>
          <a:off x="1635760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540" name="フローチャート: 判断 539">
          <a:extLst>
            <a:ext uri="{FF2B5EF4-FFF2-40B4-BE49-F238E27FC236}">
              <a16:creationId xmlns:a16="http://schemas.microsoft.com/office/drawing/2014/main" id="{FAFB1ED7-1789-4620-ACD2-829CC90AFC28}"/>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541" name="フローチャート: 判断 540">
          <a:extLst>
            <a:ext uri="{FF2B5EF4-FFF2-40B4-BE49-F238E27FC236}">
              <a16:creationId xmlns:a16="http://schemas.microsoft.com/office/drawing/2014/main" id="{350F3D06-9BDD-406D-9D59-0C11D0BF6074}"/>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542" name="フローチャート: 判断 541">
          <a:extLst>
            <a:ext uri="{FF2B5EF4-FFF2-40B4-BE49-F238E27FC236}">
              <a16:creationId xmlns:a16="http://schemas.microsoft.com/office/drawing/2014/main" id="{50311B20-0C87-4D4B-8975-EDC723886D4A}"/>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543" name="フローチャート: 判断 542">
          <a:extLst>
            <a:ext uri="{FF2B5EF4-FFF2-40B4-BE49-F238E27FC236}">
              <a16:creationId xmlns:a16="http://schemas.microsoft.com/office/drawing/2014/main" id="{572EC375-7203-4E0B-A1D6-100CD6BDD09C}"/>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544" name="フローチャート: 判断 543">
          <a:extLst>
            <a:ext uri="{FF2B5EF4-FFF2-40B4-BE49-F238E27FC236}">
              <a16:creationId xmlns:a16="http://schemas.microsoft.com/office/drawing/2014/main" id="{2EFA3642-534C-49A6-9B77-21050514A363}"/>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D2EEA69-5824-40BF-BBD2-790DD1D482B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FA83700-2084-4BAD-8166-478BCF628C5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935C25D-D683-49F5-B5C5-5D681290BF2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90D36BC-D9D4-420B-853B-4021B8BE284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E55FDFC-42C2-45E9-B900-6CE0A57BD3D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29210</xdr:rowOff>
    </xdr:from>
    <xdr:to>
      <xdr:col>85</xdr:col>
      <xdr:colOff>177800</xdr:colOff>
      <xdr:row>61</xdr:row>
      <xdr:rowOff>130810</xdr:rowOff>
    </xdr:to>
    <xdr:sp macro="" textlink="">
      <xdr:nvSpPr>
        <xdr:cNvPr id="550" name="楕円 549">
          <a:extLst>
            <a:ext uri="{FF2B5EF4-FFF2-40B4-BE49-F238E27FC236}">
              <a16:creationId xmlns:a16="http://schemas.microsoft.com/office/drawing/2014/main" id="{B093AB9E-2B89-4764-A359-16D4A7A9581F}"/>
            </a:ext>
          </a:extLst>
        </xdr:cNvPr>
        <xdr:cNvSpPr/>
      </xdr:nvSpPr>
      <xdr:spPr>
        <a:xfrm>
          <a:off x="16268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7637</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CCAAFD32-D753-48AF-95C6-44CFA541246D}"/>
            </a:ext>
          </a:extLst>
        </xdr:cNvPr>
        <xdr:cNvSpPr txBox="1"/>
      </xdr:nvSpPr>
      <xdr:spPr>
        <a:xfrm>
          <a:off x="1635760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141605</xdr:rowOff>
    </xdr:from>
    <xdr:to>
      <xdr:col>81</xdr:col>
      <xdr:colOff>101600</xdr:colOff>
      <xdr:row>62</xdr:row>
      <xdr:rowOff>71755</xdr:rowOff>
    </xdr:to>
    <xdr:sp macro="" textlink="">
      <xdr:nvSpPr>
        <xdr:cNvPr id="552" name="楕円 551">
          <a:extLst>
            <a:ext uri="{FF2B5EF4-FFF2-40B4-BE49-F238E27FC236}">
              <a16:creationId xmlns:a16="http://schemas.microsoft.com/office/drawing/2014/main" id="{BF2C0EBD-7897-4068-A154-170C7DE382EA}"/>
            </a:ext>
          </a:extLst>
        </xdr:cNvPr>
        <xdr:cNvSpPr/>
      </xdr:nvSpPr>
      <xdr:spPr>
        <a:xfrm>
          <a:off x="15430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80010</xdr:rowOff>
    </xdr:from>
    <xdr:to>
      <xdr:col>85</xdr:col>
      <xdr:colOff>127000</xdr:colOff>
      <xdr:row>62</xdr:row>
      <xdr:rowOff>20955</xdr:rowOff>
    </xdr:to>
    <xdr:cxnSp macro="">
      <xdr:nvCxnSpPr>
        <xdr:cNvPr id="553" name="直線コネクタ 552">
          <a:extLst>
            <a:ext uri="{FF2B5EF4-FFF2-40B4-BE49-F238E27FC236}">
              <a16:creationId xmlns:a16="http://schemas.microsoft.com/office/drawing/2014/main" id="{2B1EF56E-FD50-4311-839A-222085FFD483}"/>
            </a:ext>
          </a:extLst>
        </xdr:cNvPr>
        <xdr:cNvCxnSpPr/>
      </xdr:nvCxnSpPr>
      <xdr:spPr>
        <a:xfrm flipV="1">
          <a:off x="15481300" y="10538460"/>
          <a:ext cx="8382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143510</xdr:rowOff>
    </xdr:from>
    <xdr:to>
      <xdr:col>76</xdr:col>
      <xdr:colOff>165100</xdr:colOff>
      <xdr:row>62</xdr:row>
      <xdr:rowOff>73660</xdr:rowOff>
    </xdr:to>
    <xdr:sp macro="" textlink="">
      <xdr:nvSpPr>
        <xdr:cNvPr id="554" name="楕円 553">
          <a:extLst>
            <a:ext uri="{FF2B5EF4-FFF2-40B4-BE49-F238E27FC236}">
              <a16:creationId xmlns:a16="http://schemas.microsoft.com/office/drawing/2014/main" id="{BDCC25C8-996D-40D2-AA13-621DAA30CFD2}"/>
            </a:ext>
          </a:extLst>
        </xdr:cNvPr>
        <xdr:cNvSpPr/>
      </xdr:nvSpPr>
      <xdr:spPr>
        <a:xfrm>
          <a:off x="14541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20955</xdr:rowOff>
    </xdr:from>
    <xdr:to>
      <xdr:col>81</xdr:col>
      <xdr:colOff>50800</xdr:colOff>
      <xdr:row>62</xdr:row>
      <xdr:rowOff>22860</xdr:rowOff>
    </xdr:to>
    <xdr:cxnSp macro="">
      <xdr:nvCxnSpPr>
        <xdr:cNvPr id="555" name="直線コネクタ 554">
          <a:extLst>
            <a:ext uri="{FF2B5EF4-FFF2-40B4-BE49-F238E27FC236}">
              <a16:creationId xmlns:a16="http://schemas.microsoft.com/office/drawing/2014/main" id="{FC4B5615-5563-4689-9713-2AE58E6D1E9F}"/>
            </a:ext>
          </a:extLst>
        </xdr:cNvPr>
        <xdr:cNvCxnSpPr/>
      </xdr:nvCxnSpPr>
      <xdr:spPr>
        <a:xfrm flipV="1">
          <a:off x="14592300" y="106508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124460</xdr:rowOff>
    </xdr:from>
    <xdr:to>
      <xdr:col>72</xdr:col>
      <xdr:colOff>38100</xdr:colOff>
      <xdr:row>62</xdr:row>
      <xdr:rowOff>54610</xdr:rowOff>
    </xdr:to>
    <xdr:sp macro="" textlink="">
      <xdr:nvSpPr>
        <xdr:cNvPr id="556" name="楕円 555">
          <a:extLst>
            <a:ext uri="{FF2B5EF4-FFF2-40B4-BE49-F238E27FC236}">
              <a16:creationId xmlns:a16="http://schemas.microsoft.com/office/drawing/2014/main" id="{1F7B65D8-24B4-4386-ACBC-7A7D9C0F2DBA}"/>
            </a:ext>
          </a:extLst>
        </xdr:cNvPr>
        <xdr:cNvSpPr/>
      </xdr:nvSpPr>
      <xdr:spPr>
        <a:xfrm>
          <a:off x="13652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3810</xdr:rowOff>
    </xdr:from>
    <xdr:to>
      <xdr:col>76</xdr:col>
      <xdr:colOff>114300</xdr:colOff>
      <xdr:row>62</xdr:row>
      <xdr:rowOff>22860</xdr:rowOff>
    </xdr:to>
    <xdr:cxnSp macro="">
      <xdr:nvCxnSpPr>
        <xdr:cNvPr id="557" name="直線コネクタ 556">
          <a:extLst>
            <a:ext uri="{FF2B5EF4-FFF2-40B4-BE49-F238E27FC236}">
              <a16:creationId xmlns:a16="http://schemas.microsoft.com/office/drawing/2014/main" id="{2D58021A-F5E8-409F-8E1B-99E6CB90261D}"/>
            </a:ext>
          </a:extLst>
        </xdr:cNvPr>
        <xdr:cNvCxnSpPr/>
      </xdr:nvCxnSpPr>
      <xdr:spPr>
        <a:xfrm>
          <a:off x="13703300" y="106337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92075</xdr:rowOff>
    </xdr:from>
    <xdr:to>
      <xdr:col>67</xdr:col>
      <xdr:colOff>101600</xdr:colOff>
      <xdr:row>62</xdr:row>
      <xdr:rowOff>22225</xdr:rowOff>
    </xdr:to>
    <xdr:sp macro="" textlink="">
      <xdr:nvSpPr>
        <xdr:cNvPr id="558" name="楕円 557">
          <a:extLst>
            <a:ext uri="{FF2B5EF4-FFF2-40B4-BE49-F238E27FC236}">
              <a16:creationId xmlns:a16="http://schemas.microsoft.com/office/drawing/2014/main" id="{7C4C30F2-42B6-41C5-B245-0FB7EB4D8014}"/>
            </a:ext>
          </a:extLst>
        </xdr:cNvPr>
        <xdr:cNvSpPr/>
      </xdr:nvSpPr>
      <xdr:spPr>
        <a:xfrm>
          <a:off x="127635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142875</xdr:rowOff>
    </xdr:from>
    <xdr:to>
      <xdr:col>71</xdr:col>
      <xdr:colOff>177800</xdr:colOff>
      <xdr:row>62</xdr:row>
      <xdr:rowOff>3810</xdr:rowOff>
    </xdr:to>
    <xdr:cxnSp macro="">
      <xdr:nvCxnSpPr>
        <xdr:cNvPr id="559" name="直線コネクタ 558">
          <a:extLst>
            <a:ext uri="{FF2B5EF4-FFF2-40B4-BE49-F238E27FC236}">
              <a16:creationId xmlns:a16="http://schemas.microsoft.com/office/drawing/2014/main" id="{DCB94E37-7AAA-4ACB-833A-BC511FB2DDA8}"/>
            </a:ext>
          </a:extLst>
        </xdr:cNvPr>
        <xdr:cNvCxnSpPr/>
      </xdr:nvCxnSpPr>
      <xdr:spPr>
        <a:xfrm>
          <a:off x="12814300" y="106013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6F5AD860-48C7-490B-979D-4BF5182875C5}"/>
            </a:ext>
          </a:extLst>
        </xdr:cNvPr>
        <xdr:cNvSpPr txBox="1"/>
      </xdr:nvSpPr>
      <xdr:spPr>
        <a:xfrm>
          <a:off x="15266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7EFD555B-8665-456E-8778-176FA681D328}"/>
            </a:ext>
          </a:extLst>
        </xdr:cNvPr>
        <xdr:cNvSpPr txBox="1"/>
      </xdr:nvSpPr>
      <xdr:spPr>
        <a:xfrm>
          <a:off x="14389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8EA3003F-F7D1-4B41-A7CC-CFC59AA54E5B}"/>
            </a:ext>
          </a:extLst>
        </xdr:cNvPr>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2767E405-55D2-4366-BC89-CE13B9AA47B0}"/>
            </a:ext>
          </a:extLst>
        </xdr:cNvPr>
        <xdr:cNvSpPr txBox="1"/>
      </xdr:nvSpPr>
      <xdr:spPr>
        <a:xfrm>
          <a:off x="12611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62882</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B65A40FB-951C-4958-B3BC-3DF2008A8056}"/>
            </a:ext>
          </a:extLst>
        </xdr:cNvPr>
        <xdr:cNvSpPr txBox="1"/>
      </xdr:nvSpPr>
      <xdr:spPr>
        <a:xfrm>
          <a:off x="152660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64787</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85DA3EEC-B335-4D93-B0AA-604D0FD6220F}"/>
            </a:ext>
          </a:extLst>
        </xdr:cNvPr>
        <xdr:cNvSpPr txBox="1"/>
      </xdr:nvSpPr>
      <xdr:spPr>
        <a:xfrm>
          <a:off x="14389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45737</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95AD32E2-DF22-43BD-BECE-D7389BD9D2C2}"/>
            </a:ext>
          </a:extLst>
        </xdr:cNvPr>
        <xdr:cNvSpPr txBox="1"/>
      </xdr:nvSpPr>
      <xdr:spPr>
        <a:xfrm>
          <a:off x="1350074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13352</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A828F7D6-35B1-40D2-9A70-4F281CADA2EF}"/>
            </a:ext>
          </a:extLst>
        </xdr:cNvPr>
        <xdr:cNvSpPr txBox="1"/>
      </xdr:nvSpPr>
      <xdr:spPr>
        <a:xfrm>
          <a:off x="12611744"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7301CB75-9F9E-4266-B2E1-0CBD8A806CD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DC4FDD41-F999-42CC-A136-7BDD0C1D22A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213CECA5-84C4-49DA-AA82-4D15D9711F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ADC84F16-FB96-4485-940C-CAA4190ACC5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31575020-6530-4908-B862-06AFA24B230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73F52687-8CEC-468D-A08B-A96A3645EDA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A8DBF37C-5348-412A-B389-B954293D81A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EB6E528D-1DA2-4542-AEE1-7A72A40BE60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E2153D41-236B-4EA9-A0FE-BB0E90C5C97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C7E71CF7-BB49-427A-9659-0695100E7C4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7CAF239C-4538-4506-AE76-8F0CC8178FBD}"/>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965C24C5-850B-421F-8F06-4086A909447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74B59850-753F-4705-8E9A-D6805D3CCD5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B3C0C708-7E8C-41D4-9B20-FEFC704DF06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74F3E44C-587F-4982-8AB8-31E451A71B8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59CA4253-44BA-4964-B9CF-F7E1A02E76D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E34CB871-BB27-4CCB-8ADB-3C55CD54DC7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7AD746EC-6812-4E44-A1AB-085DF141C41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189E6931-53A5-4EE0-8DBE-73F5C5136BE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5DB2B8C9-025E-481A-B09E-ECBDE00E4AA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6A8C925A-8D68-43CE-9883-2C63CB37B3BE}"/>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D09EED94-B0F2-4513-B60F-14880ADD18C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D55FD379-F078-4659-8329-43227BC27C5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2B29EEDC-C6A9-40A2-8929-CDC118DDBCB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411E861A-AD9A-4B19-A948-434D62D6621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593" name="直線コネクタ 592">
          <a:extLst>
            <a:ext uri="{FF2B5EF4-FFF2-40B4-BE49-F238E27FC236}">
              <a16:creationId xmlns:a16="http://schemas.microsoft.com/office/drawing/2014/main" id="{726CC0F5-57E9-43F5-BE25-AFEC312C12F5}"/>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E796D1A1-826A-4C26-A0B5-23D3BE7224D7}"/>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5" name="直線コネクタ 594">
          <a:extLst>
            <a:ext uri="{FF2B5EF4-FFF2-40B4-BE49-F238E27FC236}">
              <a16:creationId xmlns:a16="http://schemas.microsoft.com/office/drawing/2014/main" id="{90CFB563-915E-436A-95A7-2DED7DFC5D80}"/>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4CE7C5A8-9C77-4CBB-9B76-E409D32EB766}"/>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597" name="直線コネクタ 596">
          <a:extLst>
            <a:ext uri="{FF2B5EF4-FFF2-40B4-BE49-F238E27FC236}">
              <a16:creationId xmlns:a16="http://schemas.microsoft.com/office/drawing/2014/main" id="{74348E03-BC5F-442D-8B3C-3537F026A070}"/>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477D2BBF-24DF-4257-BE11-60CEB1ADD2AD}"/>
            </a:ext>
          </a:extLst>
        </xdr:cNvPr>
        <xdr:cNvSpPr txBox="1"/>
      </xdr:nvSpPr>
      <xdr:spPr>
        <a:xfrm>
          <a:off x="22199600" y="1059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599" name="フローチャート: 判断 598">
          <a:extLst>
            <a:ext uri="{FF2B5EF4-FFF2-40B4-BE49-F238E27FC236}">
              <a16:creationId xmlns:a16="http://schemas.microsoft.com/office/drawing/2014/main" id="{73C61729-221A-4A8E-923E-E0537917C7C0}"/>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0" name="フローチャート: 判断 599">
          <a:extLst>
            <a:ext uri="{FF2B5EF4-FFF2-40B4-BE49-F238E27FC236}">
              <a16:creationId xmlns:a16="http://schemas.microsoft.com/office/drawing/2014/main" id="{6F61DD7D-DCC7-43E0-B925-2E01AA1C0931}"/>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01" name="フローチャート: 判断 600">
          <a:extLst>
            <a:ext uri="{FF2B5EF4-FFF2-40B4-BE49-F238E27FC236}">
              <a16:creationId xmlns:a16="http://schemas.microsoft.com/office/drawing/2014/main" id="{C49E1FD7-4A08-4CB1-9C59-9696CB363481}"/>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2" name="フローチャート: 判断 601">
          <a:extLst>
            <a:ext uri="{FF2B5EF4-FFF2-40B4-BE49-F238E27FC236}">
              <a16:creationId xmlns:a16="http://schemas.microsoft.com/office/drawing/2014/main" id="{5D4EA46F-12E5-441A-B607-DC606CD31EE4}"/>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3" name="フローチャート: 判断 602">
          <a:extLst>
            <a:ext uri="{FF2B5EF4-FFF2-40B4-BE49-F238E27FC236}">
              <a16:creationId xmlns:a16="http://schemas.microsoft.com/office/drawing/2014/main" id="{2A6F17B0-118E-4674-A95B-713E5DCB36E1}"/>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5F32381-583B-4230-96E6-DCBA2681FA1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1E52133-FDDA-460C-92A7-55D5508CCB6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646DCAB-6B5A-44DC-AED6-8CD67E1F24B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F616F610-66E9-4C63-8767-21BEBD26A23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522283B2-B9B9-4B99-A06E-24FA45A8AE9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39007</xdr:rowOff>
    </xdr:from>
    <xdr:to>
      <xdr:col>116</xdr:col>
      <xdr:colOff>114300</xdr:colOff>
      <xdr:row>59</xdr:row>
      <xdr:rowOff>140607</xdr:rowOff>
    </xdr:to>
    <xdr:sp macro="" textlink="">
      <xdr:nvSpPr>
        <xdr:cNvPr id="609" name="楕円 608">
          <a:extLst>
            <a:ext uri="{FF2B5EF4-FFF2-40B4-BE49-F238E27FC236}">
              <a16:creationId xmlns:a16="http://schemas.microsoft.com/office/drawing/2014/main" id="{649ED1E6-CA90-4FA7-9B42-59C1865795D4}"/>
            </a:ext>
          </a:extLst>
        </xdr:cNvPr>
        <xdr:cNvSpPr/>
      </xdr:nvSpPr>
      <xdr:spPr>
        <a:xfrm>
          <a:off x="22110700" y="1015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61884</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37B6C49D-C111-4A6A-8B73-1E0F1BCBF8DD}"/>
            </a:ext>
          </a:extLst>
        </xdr:cNvPr>
        <xdr:cNvSpPr txBox="1"/>
      </xdr:nvSpPr>
      <xdr:spPr>
        <a:xfrm>
          <a:off x="22199600" y="100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39007</xdr:rowOff>
    </xdr:from>
    <xdr:to>
      <xdr:col>112</xdr:col>
      <xdr:colOff>38100</xdr:colOff>
      <xdr:row>59</xdr:row>
      <xdr:rowOff>140607</xdr:rowOff>
    </xdr:to>
    <xdr:sp macro="" textlink="">
      <xdr:nvSpPr>
        <xdr:cNvPr id="611" name="楕円 610">
          <a:extLst>
            <a:ext uri="{FF2B5EF4-FFF2-40B4-BE49-F238E27FC236}">
              <a16:creationId xmlns:a16="http://schemas.microsoft.com/office/drawing/2014/main" id="{61113424-B165-46C7-A881-041555AFA363}"/>
            </a:ext>
          </a:extLst>
        </xdr:cNvPr>
        <xdr:cNvSpPr/>
      </xdr:nvSpPr>
      <xdr:spPr>
        <a:xfrm>
          <a:off x="21272500" y="1015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89807</xdr:rowOff>
    </xdr:from>
    <xdr:to>
      <xdr:col>116</xdr:col>
      <xdr:colOff>63500</xdr:colOff>
      <xdr:row>59</xdr:row>
      <xdr:rowOff>89807</xdr:rowOff>
    </xdr:to>
    <xdr:cxnSp macro="">
      <xdr:nvCxnSpPr>
        <xdr:cNvPr id="612" name="直線コネクタ 611">
          <a:extLst>
            <a:ext uri="{FF2B5EF4-FFF2-40B4-BE49-F238E27FC236}">
              <a16:creationId xmlns:a16="http://schemas.microsoft.com/office/drawing/2014/main" id="{2F5DAB92-2538-4689-9543-2B644C8783A0}"/>
            </a:ext>
          </a:extLst>
        </xdr:cNvPr>
        <xdr:cNvCxnSpPr/>
      </xdr:nvCxnSpPr>
      <xdr:spPr>
        <a:xfrm>
          <a:off x="21323300" y="102053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55335</xdr:rowOff>
    </xdr:from>
    <xdr:to>
      <xdr:col>107</xdr:col>
      <xdr:colOff>101600</xdr:colOff>
      <xdr:row>59</xdr:row>
      <xdr:rowOff>156935</xdr:rowOff>
    </xdr:to>
    <xdr:sp macro="" textlink="">
      <xdr:nvSpPr>
        <xdr:cNvPr id="613" name="楕円 612">
          <a:extLst>
            <a:ext uri="{FF2B5EF4-FFF2-40B4-BE49-F238E27FC236}">
              <a16:creationId xmlns:a16="http://schemas.microsoft.com/office/drawing/2014/main" id="{4AFF9501-7DAF-4FDC-82CD-EED167F9C876}"/>
            </a:ext>
          </a:extLst>
        </xdr:cNvPr>
        <xdr:cNvSpPr/>
      </xdr:nvSpPr>
      <xdr:spPr>
        <a:xfrm>
          <a:off x="20383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89807</xdr:rowOff>
    </xdr:from>
    <xdr:to>
      <xdr:col>111</xdr:col>
      <xdr:colOff>177800</xdr:colOff>
      <xdr:row>59</xdr:row>
      <xdr:rowOff>106135</xdr:rowOff>
    </xdr:to>
    <xdr:cxnSp macro="">
      <xdr:nvCxnSpPr>
        <xdr:cNvPr id="614" name="直線コネクタ 613">
          <a:extLst>
            <a:ext uri="{FF2B5EF4-FFF2-40B4-BE49-F238E27FC236}">
              <a16:creationId xmlns:a16="http://schemas.microsoft.com/office/drawing/2014/main" id="{8B272590-FBD8-44E0-B732-C9DEE2BD4D0B}"/>
            </a:ext>
          </a:extLst>
        </xdr:cNvPr>
        <xdr:cNvCxnSpPr/>
      </xdr:nvCxnSpPr>
      <xdr:spPr>
        <a:xfrm flipV="1">
          <a:off x="20434300" y="102053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55335</xdr:rowOff>
    </xdr:from>
    <xdr:to>
      <xdr:col>102</xdr:col>
      <xdr:colOff>165100</xdr:colOff>
      <xdr:row>59</xdr:row>
      <xdr:rowOff>156935</xdr:rowOff>
    </xdr:to>
    <xdr:sp macro="" textlink="">
      <xdr:nvSpPr>
        <xdr:cNvPr id="615" name="楕円 614">
          <a:extLst>
            <a:ext uri="{FF2B5EF4-FFF2-40B4-BE49-F238E27FC236}">
              <a16:creationId xmlns:a16="http://schemas.microsoft.com/office/drawing/2014/main" id="{1E854DF9-F495-4027-A153-20279A600082}"/>
            </a:ext>
          </a:extLst>
        </xdr:cNvPr>
        <xdr:cNvSpPr/>
      </xdr:nvSpPr>
      <xdr:spPr>
        <a:xfrm>
          <a:off x="19494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106135</xdr:rowOff>
    </xdr:from>
    <xdr:to>
      <xdr:col>107</xdr:col>
      <xdr:colOff>50800</xdr:colOff>
      <xdr:row>59</xdr:row>
      <xdr:rowOff>106135</xdr:rowOff>
    </xdr:to>
    <xdr:cxnSp macro="">
      <xdr:nvCxnSpPr>
        <xdr:cNvPr id="616" name="直線コネクタ 615">
          <a:extLst>
            <a:ext uri="{FF2B5EF4-FFF2-40B4-BE49-F238E27FC236}">
              <a16:creationId xmlns:a16="http://schemas.microsoft.com/office/drawing/2014/main" id="{0B65FDE1-33C0-4259-A8DB-666029F52E66}"/>
            </a:ext>
          </a:extLst>
        </xdr:cNvPr>
        <xdr:cNvCxnSpPr/>
      </xdr:nvCxnSpPr>
      <xdr:spPr>
        <a:xfrm>
          <a:off x="19545300" y="102216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55335</xdr:rowOff>
    </xdr:from>
    <xdr:to>
      <xdr:col>98</xdr:col>
      <xdr:colOff>38100</xdr:colOff>
      <xdr:row>59</xdr:row>
      <xdr:rowOff>156935</xdr:rowOff>
    </xdr:to>
    <xdr:sp macro="" textlink="">
      <xdr:nvSpPr>
        <xdr:cNvPr id="617" name="楕円 616">
          <a:extLst>
            <a:ext uri="{FF2B5EF4-FFF2-40B4-BE49-F238E27FC236}">
              <a16:creationId xmlns:a16="http://schemas.microsoft.com/office/drawing/2014/main" id="{E9937FBC-A253-480B-BB8E-3241B82B9327}"/>
            </a:ext>
          </a:extLst>
        </xdr:cNvPr>
        <xdr:cNvSpPr/>
      </xdr:nvSpPr>
      <xdr:spPr>
        <a:xfrm>
          <a:off x="18605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106135</xdr:rowOff>
    </xdr:from>
    <xdr:to>
      <xdr:col>102</xdr:col>
      <xdr:colOff>114300</xdr:colOff>
      <xdr:row>59</xdr:row>
      <xdr:rowOff>106135</xdr:rowOff>
    </xdr:to>
    <xdr:cxnSp macro="">
      <xdr:nvCxnSpPr>
        <xdr:cNvPr id="618" name="直線コネクタ 617">
          <a:extLst>
            <a:ext uri="{FF2B5EF4-FFF2-40B4-BE49-F238E27FC236}">
              <a16:creationId xmlns:a16="http://schemas.microsoft.com/office/drawing/2014/main" id="{B26F616E-0019-4A4B-9DE3-491541BDFA58}"/>
            </a:ext>
          </a:extLst>
        </xdr:cNvPr>
        <xdr:cNvCxnSpPr/>
      </xdr:nvCxnSpPr>
      <xdr:spPr>
        <a:xfrm>
          <a:off x="18656300" y="102216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19" name="n_1aveValue【保健センター・保健所】&#10;一人当たり面積">
          <a:extLst>
            <a:ext uri="{FF2B5EF4-FFF2-40B4-BE49-F238E27FC236}">
              <a16:creationId xmlns:a16="http://schemas.microsoft.com/office/drawing/2014/main" id="{535C5FB3-9E61-4F6F-BD99-B925CEB0F6FC}"/>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620" name="n_2aveValue【保健センター・保健所】&#10;一人当たり面積">
          <a:extLst>
            <a:ext uri="{FF2B5EF4-FFF2-40B4-BE49-F238E27FC236}">
              <a16:creationId xmlns:a16="http://schemas.microsoft.com/office/drawing/2014/main" id="{38057450-241C-4F12-A2DC-654985901B92}"/>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621" name="n_3aveValue【保健センター・保健所】&#10;一人当たり面積">
          <a:extLst>
            <a:ext uri="{FF2B5EF4-FFF2-40B4-BE49-F238E27FC236}">
              <a16:creationId xmlns:a16="http://schemas.microsoft.com/office/drawing/2014/main" id="{AC31A3BD-A359-4D80-B5A3-9E6B1E6E3E96}"/>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622" name="n_4aveValue【保健センター・保健所】&#10;一人当たり面積">
          <a:extLst>
            <a:ext uri="{FF2B5EF4-FFF2-40B4-BE49-F238E27FC236}">
              <a16:creationId xmlns:a16="http://schemas.microsoft.com/office/drawing/2014/main" id="{B3F6BC93-7B2D-4E6E-B8D2-E4331D7175CB}"/>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157134</xdr:rowOff>
    </xdr:from>
    <xdr:ext cx="469744" cy="259045"/>
    <xdr:sp macro="" textlink="">
      <xdr:nvSpPr>
        <xdr:cNvPr id="623" name="n_1mainValue【保健センター・保健所】&#10;一人当たり面積">
          <a:extLst>
            <a:ext uri="{FF2B5EF4-FFF2-40B4-BE49-F238E27FC236}">
              <a16:creationId xmlns:a16="http://schemas.microsoft.com/office/drawing/2014/main" id="{43582704-5124-4910-B92C-52891FA92589}"/>
            </a:ext>
          </a:extLst>
        </xdr:cNvPr>
        <xdr:cNvSpPr txBox="1"/>
      </xdr:nvSpPr>
      <xdr:spPr>
        <a:xfrm>
          <a:off x="21075727" y="992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2012</xdr:rowOff>
    </xdr:from>
    <xdr:ext cx="469744" cy="259045"/>
    <xdr:sp macro="" textlink="">
      <xdr:nvSpPr>
        <xdr:cNvPr id="624" name="n_2mainValue【保健センター・保健所】&#10;一人当たり面積">
          <a:extLst>
            <a:ext uri="{FF2B5EF4-FFF2-40B4-BE49-F238E27FC236}">
              <a16:creationId xmlns:a16="http://schemas.microsoft.com/office/drawing/2014/main" id="{45AD9C57-01CC-4D45-97B0-9BB6600A01B8}"/>
            </a:ext>
          </a:extLst>
        </xdr:cNvPr>
        <xdr:cNvSpPr txBox="1"/>
      </xdr:nvSpPr>
      <xdr:spPr>
        <a:xfrm>
          <a:off x="20199427" y="994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2012</xdr:rowOff>
    </xdr:from>
    <xdr:ext cx="469744" cy="259045"/>
    <xdr:sp macro="" textlink="">
      <xdr:nvSpPr>
        <xdr:cNvPr id="625" name="n_3mainValue【保健センター・保健所】&#10;一人当たり面積">
          <a:extLst>
            <a:ext uri="{FF2B5EF4-FFF2-40B4-BE49-F238E27FC236}">
              <a16:creationId xmlns:a16="http://schemas.microsoft.com/office/drawing/2014/main" id="{631D4083-BAEA-4851-A65E-EF933F428776}"/>
            </a:ext>
          </a:extLst>
        </xdr:cNvPr>
        <xdr:cNvSpPr txBox="1"/>
      </xdr:nvSpPr>
      <xdr:spPr>
        <a:xfrm>
          <a:off x="19310427" y="994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2012</xdr:rowOff>
    </xdr:from>
    <xdr:ext cx="469744" cy="259045"/>
    <xdr:sp macro="" textlink="">
      <xdr:nvSpPr>
        <xdr:cNvPr id="626" name="n_4mainValue【保健センター・保健所】&#10;一人当たり面積">
          <a:extLst>
            <a:ext uri="{FF2B5EF4-FFF2-40B4-BE49-F238E27FC236}">
              <a16:creationId xmlns:a16="http://schemas.microsoft.com/office/drawing/2014/main" id="{3355CF0E-31DA-4A23-9F6E-79F9EE4BBF11}"/>
            </a:ext>
          </a:extLst>
        </xdr:cNvPr>
        <xdr:cNvSpPr txBox="1"/>
      </xdr:nvSpPr>
      <xdr:spPr>
        <a:xfrm>
          <a:off x="18421427" y="994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30EFC085-FBB0-4441-A6E1-112E91B4898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1F6883B3-4A66-4962-BD6E-8333A5A4201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BCE2C4FB-1DCF-415B-BBBF-593B9D41649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933356E3-E58C-47F8-B41F-DAB63763E56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D0C92F76-A5E6-441E-81CC-127D445F0EB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218D7068-17AB-41D5-B2F2-2BBAEB26259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C48E7040-9A3C-49DB-92C2-16BCAF0D1A6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9ED016A6-3888-446F-BC68-BABD502E011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E21685A1-B168-4E3B-9058-D52DDF01B35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5A2C5412-E55E-422D-A3BE-38ED2EF71B4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6F16314E-16BE-41B0-B4CD-5F974BE9B93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A4D8D3ED-264B-4F70-A8E4-B49357A71A0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73078B37-BC45-430D-BA4A-5B164EFDE71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4F3A20BD-BFD6-415D-9F9C-9D4E19D43DF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10E10405-D1BF-4066-AC42-E56054BCB38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9944F4A9-EF47-4A1F-8B71-7B9CB4DB4F1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B16B1E51-520A-4628-AAA1-11C0BD85787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85191864-F86B-4880-A057-4E77E13EF3C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9FDCEA79-2E7E-4CC0-858A-2287F3881AB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889DAD2E-6B7D-4213-891F-10A62264FC7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C10AA60D-52B7-401E-96DB-F3566FBB82D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C8821A80-63D6-40F2-A273-C9B9C710425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D4A9EB85-6B68-46CE-8B50-5CEC4AA4595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85D47E7E-BAAB-40EC-8AAA-713CC5BD064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651" name="直線コネクタ 650">
          <a:extLst>
            <a:ext uri="{FF2B5EF4-FFF2-40B4-BE49-F238E27FC236}">
              <a16:creationId xmlns:a16="http://schemas.microsoft.com/office/drawing/2014/main" id="{B19C2928-882D-4526-99C1-AD83C3614D65}"/>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652" name="【消防施設】&#10;有形固定資産減価償却率最小値テキスト">
          <a:extLst>
            <a:ext uri="{FF2B5EF4-FFF2-40B4-BE49-F238E27FC236}">
              <a16:creationId xmlns:a16="http://schemas.microsoft.com/office/drawing/2014/main" id="{5D0412D6-86C8-41F1-8616-329B69FDB211}"/>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653" name="直線コネクタ 652">
          <a:extLst>
            <a:ext uri="{FF2B5EF4-FFF2-40B4-BE49-F238E27FC236}">
              <a16:creationId xmlns:a16="http://schemas.microsoft.com/office/drawing/2014/main" id="{4D5F3806-C540-46CF-906F-AF28814A90E9}"/>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654" name="【消防施設】&#10;有形固定資産減価償却率最大値テキスト">
          <a:extLst>
            <a:ext uri="{FF2B5EF4-FFF2-40B4-BE49-F238E27FC236}">
              <a16:creationId xmlns:a16="http://schemas.microsoft.com/office/drawing/2014/main" id="{C7F730F4-479A-45A6-8377-5C61D4C23A26}"/>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655" name="直線コネクタ 654">
          <a:extLst>
            <a:ext uri="{FF2B5EF4-FFF2-40B4-BE49-F238E27FC236}">
              <a16:creationId xmlns:a16="http://schemas.microsoft.com/office/drawing/2014/main" id="{29987C31-0440-434D-9327-4644ED31587E}"/>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FFBE2705-BFC1-49F0-8090-6B542595EDD3}"/>
            </a:ext>
          </a:extLst>
        </xdr:cNvPr>
        <xdr:cNvSpPr txBox="1"/>
      </xdr:nvSpPr>
      <xdr:spPr>
        <a:xfrm>
          <a:off x="16357600" y="1391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57" name="フローチャート: 判断 656">
          <a:extLst>
            <a:ext uri="{FF2B5EF4-FFF2-40B4-BE49-F238E27FC236}">
              <a16:creationId xmlns:a16="http://schemas.microsoft.com/office/drawing/2014/main" id="{D3532C62-13D4-4DBB-9C3B-17CA150DB58C}"/>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658" name="フローチャート: 判断 657">
          <a:extLst>
            <a:ext uri="{FF2B5EF4-FFF2-40B4-BE49-F238E27FC236}">
              <a16:creationId xmlns:a16="http://schemas.microsoft.com/office/drawing/2014/main" id="{D8DE4CF3-24AD-4EA2-835D-C4DDCEC39FA2}"/>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659" name="フローチャート: 判断 658">
          <a:extLst>
            <a:ext uri="{FF2B5EF4-FFF2-40B4-BE49-F238E27FC236}">
              <a16:creationId xmlns:a16="http://schemas.microsoft.com/office/drawing/2014/main" id="{E4AB4B28-F547-445F-A8C5-64D2A8126E11}"/>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60" name="フローチャート: 判断 659">
          <a:extLst>
            <a:ext uri="{FF2B5EF4-FFF2-40B4-BE49-F238E27FC236}">
              <a16:creationId xmlns:a16="http://schemas.microsoft.com/office/drawing/2014/main" id="{BA39D918-4290-4139-AF4A-824E59CFF659}"/>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661" name="フローチャート: 判断 660">
          <a:extLst>
            <a:ext uri="{FF2B5EF4-FFF2-40B4-BE49-F238E27FC236}">
              <a16:creationId xmlns:a16="http://schemas.microsoft.com/office/drawing/2014/main" id="{8C0A4146-DFCD-4412-9E58-CBBE1C5707ED}"/>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5BA155-8276-4514-8CF4-D50EDE7A571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CD3664B-21C8-4496-A004-463DE114DFE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F90B109-EC8F-4EA9-B0BE-EE9A8D72A03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F9DBB5A9-6C90-4AA4-8E5C-3546A5940A1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ACFEA336-03CA-438D-919E-D6BB60D8129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116839</xdr:rowOff>
    </xdr:from>
    <xdr:to>
      <xdr:col>85</xdr:col>
      <xdr:colOff>177800</xdr:colOff>
      <xdr:row>84</xdr:row>
      <xdr:rowOff>46989</xdr:rowOff>
    </xdr:to>
    <xdr:sp macro="" textlink="">
      <xdr:nvSpPr>
        <xdr:cNvPr id="667" name="楕円 666">
          <a:extLst>
            <a:ext uri="{FF2B5EF4-FFF2-40B4-BE49-F238E27FC236}">
              <a16:creationId xmlns:a16="http://schemas.microsoft.com/office/drawing/2014/main" id="{48FA97F6-91FA-4B93-BD79-7B17F38D7FF5}"/>
            </a:ext>
          </a:extLst>
        </xdr:cNvPr>
        <xdr:cNvSpPr/>
      </xdr:nvSpPr>
      <xdr:spPr>
        <a:xfrm>
          <a:off x="162687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95266</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15BEEC79-1BF5-4E63-8D9D-BE8A8E2C0429}"/>
            </a:ext>
          </a:extLst>
        </xdr:cNvPr>
        <xdr:cNvSpPr txBox="1"/>
      </xdr:nvSpPr>
      <xdr:spPr>
        <a:xfrm>
          <a:off x="16357600"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52070</xdr:rowOff>
    </xdr:from>
    <xdr:to>
      <xdr:col>81</xdr:col>
      <xdr:colOff>101600</xdr:colOff>
      <xdr:row>84</xdr:row>
      <xdr:rowOff>153670</xdr:rowOff>
    </xdr:to>
    <xdr:sp macro="" textlink="">
      <xdr:nvSpPr>
        <xdr:cNvPr id="669" name="楕円 668">
          <a:extLst>
            <a:ext uri="{FF2B5EF4-FFF2-40B4-BE49-F238E27FC236}">
              <a16:creationId xmlns:a16="http://schemas.microsoft.com/office/drawing/2014/main" id="{5C830721-49A3-4175-9C88-AFD9B8B383AA}"/>
            </a:ext>
          </a:extLst>
        </xdr:cNvPr>
        <xdr:cNvSpPr/>
      </xdr:nvSpPr>
      <xdr:spPr>
        <a:xfrm>
          <a:off x="15430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167639</xdr:rowOff>
    </xdr:from>
    <xdr:to>
      <xdr:col>85</xdr:col>
      <xdr:colOff>127000</xdr:colOff>
      <xdr:row>84</xdr:row>
      <xdr:rowOff>102870</xdr:rowOff>
    </xdr:to>
    <xdr:cxnSp macro="">
      <xdr:nvCxnSpPr>
        <xdr:cNvPr id="670" name="直線コネクタ 669">
          <a:extLst>
            <a:ext uri="{FF2B5EF4-FFF2-40B4-BE49-F238E27FC236}">
              <a16:creationId xmlns:a16="http://schemas.microsoft.com/office/drawing/2014/main" id="{7136B70F-30B8-4DDA-A385-B1ED60CD6CF2}"/>
            </a:ext>
          </a:extLst>
        </xdr:cNvPr>
        <xdr:cNvCxnSpPr/>
      </xdr:nvCxnSpPr>
      <xdr:spPr>
        <a:xfrm flipV="1">
          <a:off x="15481300" y="14397989"/>
          <a:ext cx="8382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15875</xdr:rowOff>
    </xdr:from>
    <xdr:to>
      <xdr:col>76</xdr:col>
      <xdr:colOff>165100</xdr:colOff>
      <xdr:row>84</xdr:row>
      <xdr:rowOff>117475</xdr:rowOff>
    </xdr:to>
    <xdr:sp macro="" textlink="">
      <xdr:nvSpPr>
        <xdr:cNvPr id="671" name="楕円 670">
          <a:extLst>
            <a:ext uri="{FF2B5EF4-FFF2-40B4-BE49-F238E27FC236}">
              <a16:creationId xmlns:a16="http://schemas.microsoft.com/office/drawing/2014/main" id="{22AE92A4-4051-4DC1-A423-4737ADBA767C}"/>
            </a:ext>
          </a:extLst>
        </xdr:cNvPr>
        <xdr:cNvSpPr/>
      </xdr:nvSpPr>
      <xdr:spPr>
        <a:xfrm>
          <a:off x="14541500" y="14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66675</xdr:rowOff>
    </xdr:from>
    <xdr:to>
      <xdr:col>81</xdr:col>
      <xdr:colOff>50800</xdr:colOff>
      <xdr:row>84</xdr:row>
      <xdr:rowOff>102870</xdr:rowOff>
    </xdr:to>
    <xdr:cxnSp macro="">
      <xdr:nvCxnSpPr>
        <xdr:cNvPr id="672" name="直線コネクタ 671">
          <a:extLst>
            <a:ext uri="{FF2B5EF4-FFF2-40B4-BE49-F238E27FC236}">
              <a16:creationId xmlns:a16="http://schemas.microsoft.com/office/drawing/2014/main" id="{6FBA6722-A896-4734-86BF-75A8D92C2E86}"/>
            </a:ext>
          </a:extLst>
        </xdr:cNvPr>
        <xdr:cNvCxnSpPr/>
      </xdr:nvCxnSpPr>
      <xdr:spPr>
        <a:xfrm>
          <a:off x="14592300" y="144684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149225</xdr:rowOff>
    </xdr:from>
    <xdr:to>
      <xdr:col>72</xdr:col>
      <xdr:colOff>38100</xdr:colOff>
      <xdr:row>84</xdr:row>
      <xdr:rowOff>79375</xdr:rowOff>
    </xdr:to>
    <xdr:sp macro="" textlink="">
      <xdr:nvSpPr>
        <xdr:cNvPr id="673" name="楕円 672">
          <a:extLst>
            <a:ext uri="{FF2B5EF4-FFF2-40B4-BE49-F238E27FC236}">
              <a16:creationId xmlns:a16="http://schemas.microsoft.com/office/drawing/2014/main" id="{BB7E95D3-3864-4D0A-8152-66A3F044D8DA}"/>
            </a:ext>
          </a:extLst>
        </xdr:cNvPr>
        <xdr:cNvSpPr/>
      </xdr:nvSpPr>
      <xdr:spPr>
        <a:xfrm>
          <a:off x="13652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28575</xdr:rowOff>
    </xdr:from>
    <xdr:to>
      <xdr:col>76</xdr:col>
      <xdr:colOff>114300</xdr:colOff>
      <xdr:row>84</xdr:row>
      <xdr:rowOff>66675</xdr:rowOff>
    </xdr:to>
    <xdr:cxnSp macro="">
      <xdr:nvCxnSpPr>
        <xdr:cNvPr id="674" name="直線コネクタ 673">
          <a:extLst>
            <a:ext uri="{FF2B5EF4-FFF2-40B4-BE49-F238E27FC236}">
              <a16:creationId xmlns:a16="http://schemas.microsoft.com/office/drawing/2014/main" id="{96E663C8-252A-4512-94BF-98BF188E1A58}"/>
            </a:ext>
          </a:extLst>
        </xdr:cNvPr>
        <xdr:cNvCxnSpPr/>
      </xdr:nvCxnSpPr>
      <xdr:spPr>
        <a:xfrm>
          <a:off x="13703300" y="144303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113030</xdr:rowOff>
    </xdr:from>
    <xdr:to>
      <xdr:col>67</xdr:col>
      <xdr:colOff>101600</xdr:colOff>
      <xdr:row>84</xdr:row>
      <xdr:rowOff>43180</xdr:rowOff>
    </xdr:to>
    <xdr:sp macro="" textlink="">
      <xdr:nvSpPr>
        <xdr:cNvPr id="675" name="楕円 674">
          <a:extLst>
            <a:ext uri="{FF2B5EF4-FFF2-40B4-BE49-F238E27FC236}">
              <a16:creationId xmlns:a16="http://schemas.microsoft.com/office/drawing/2014/main" id="{6AF0B94E-6FCC-4124-BF17-F23E6F652AA9}"/>
            </a:ext>
          </a:extLst>
        </xdr:cNvPr>
        <xdr:cNvSpPr/>
      </xdr:nvSpPr>
      <xdr:spPr>
        <a:xfrm>
          <a:off x="12763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163830</xdr:rowOff>
    </xdr:from>
    <xdr:to>
      <xdr:col>71</xdr:col>
      <xdr:colOff>177800</xdr:colOff>
      <xdr:row>84</xdr:row>
      <xdr:rowOff>28575</xdr:rowOff>
    </xdr:to>
    <xdr:cxnSp macro="">
      <xdr:nvCxnSpPr>
        <xdr:cNvPr id="676" name="直線コネクタ 675">
          <a:extLst>
            <a:ext uri="{FF2B5EF4-FFF2-40B4-BE49-F238E27FC236}">
              <a16:creationId xmlns:a16="http://schemas.microsoft.com/office/drawing/2014/main" id="{45B4F39F-54E5-4DD9-8A6C-DB70E961ACE5}"/>
            </a:ext>
          </a:extLst>
        </xdr:cNvPr>
        <xdr:cNvCxnSpPr/>
      </xdr:nvCxnSpPr>
      <xdr:spPr>
        <a:xfrm>
          <a:off x="12814300" y="143941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677" name="n_1aveValue【消防施設】&#10;有形固定資産減価償却率">
          <a:extLst>
            <a:ext uri="{FF2B5EF4-FFF2-40B4-BE49-F238E27FC236}">
              <a16:creationId xmlns:a16="http://schemas.microsoft.com/office/drawing/2014/main" id="{98EDD4DA-AB7F-43F3-8304-DCFFF810C308}"/>
            </a:ext>
          </a:extLst>
        </xdr:cNvPr>
        <xdr:cNvSpPr txBox="1"/>
      </xdr:nvSpPr>
      <xdr:spPr>
        <a:xfrm>
          <a:off x="15266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678" name="n_2aveValue【消防施設】&#10;有形固定資産減価償却率">
          <a:extLst>
            <a:ext uri="{FF2B5EF4-FFF2-40B4-BE49-F238E27FC236}">
              <a16:creationId xmlns:a16="http://schemas.microsoft.com/office/drawing/2014/main" id="{0C6D7F13-D5F2-4D8A-A7FE-09576BD3EC86}"/>
            </a:ext>
          </a:extLst>
        </xdr:cNvPr>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79" name="n_3aveValue【消防施設】&#10;有形固定資産減価償却率">
          <a:extLst>
            <a:ext uri="{FF2B5EF4-FFF2-40B4-BE49-F238E27FC236}">
              <a16:creationId xmlns:a16="http://schemas.microsoft.com/office/drawing/2014/main" id="{3B3D8935-1747-411B-ACE0-0F19E1D81CBB}"/>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680" name="n_4aveValue【消防施設】&#10;有形固定資産減価償却率">
          <a:extLst>
            <a:ext uri="{FF2B5EF4-FFF2-40B4-BE49-F238E27FC236}">
              <a16:creationId xmlns:a16="http://schemas.microsoft.com/office/drawing/2014/main" id="{7A78B16A-7025-4F2D-9390-4A35650A9AFB}"/>
            </a:ext>
          </a:extLst>
        </xdr:cNvPr>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144797</xdr:rowOff>
    </xdr:from>
    <xdr:ext cx="405111" cy="259045"/>
    <xdr:sp macro="" textlink="">
      <xdr:nvSpPr>
        <xdr:cNvPr id="681" name="n_1mainValue【消防施設】&#10;有形固定資産減価償却率">
          <a:extLst>
            <a:ext uri="{FF2B5EF4-FFF2-40B4-BE49-F238E27FC236}">
              <a16:creationId xmlns:a16="http://schemas.microsoft.com/office/drawing/2014/main" id="{8F18A9CD-EF40-4C14-855A-1900D06EF99E}"/>
            </a:ext>
          </a:extLst>
        </xdr:cNvPr>
        <xdr:cNvSpPr txBox="1"/>
      </xdr:nvSpPr>
      <xdr:spPr>
        <a:xfrm>
          <a:off x="152660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108602</xdr:rowOff>
    </xdr:from>
    <xdr:ext cx="405111" cy="259045"/>
    <xdr:sp macro="" textlink="">
      <xdr:nvSpPr>
        <xdr:cNvPr id="682" name="n_2mainValue【消防施設】&#10;有形固定資産減価償却率">
          <a:extLst>
            <a:ext uri="{FF2B5EF4-FFF2-40B4-BE49-F238E27FC236}">
              <a16:creationId xmlns:a16="http://schemas.microsoft.com/office/drawing/2014/main" id="{5DA73EC1-0230-40A5-9804-186ABF11B71E}"/>
            </a:ext>
          </a:extLst>
        </xdr:cNvPr>
        <xdr:cNvSpPr txBox="1"/>
      </xdr:nvSpPr>
      <xdr:spPr>
        <a:xfrm>
          <a:off x="14389744"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70502</xdr:rowOff>
    </xdr:from>
    <xdr:ext cx="405111" cy="259045"/>
    <xdr:sp macro="" textlink="">
      <xdr:nvSpPr>
        <xdr:cNvPr id="683" name="n_3mainValue【消防施設】&#10;有形固定資産減価償却率">
          <a:extLst>
            <a:ext uri="{FF2B5EF4-FFF2-40B4-BE49-F238E27FC236}">
              <a16:creationId xmlns:a16="http://schemas.microsoft.com/office/drawing/2014/main" id="{728AA8AD-513B-4FFA-9428-98871C449529}"/>
            </a:ext>
          </a:extLst>
        </xdr:cNvPr>
        <xdr:cNvSpPr txBox="1"/>
      </xdr:nvSpPr>
      <xdr:spPr>
        <a:xfrm>
          <a:off x="13500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34307</xdr:rowOff>
    </xdr:from>
    <xdr:ext cx="405111" cy="259045"/>
    <xdr:sp macro="" textlink="">
      <xdr:nvSpPr>
        <xdr:cNvPr id="684" name="n_4mainValue【消防施設】&#10;有形固定資産減価償却率">
          <a:extLst>
            <a:ext uri="{FF2B5EF4-FFF2-40B4-BE49-F238E27FC236}">
              <a16:creationId xmlns:a16="http://schemas.microsoft.com/office/drawing/2014/main" id="{5F93A95B-A350-4B0B-89A3-732F805C618B}"/>
            </a:ext>
          </a:extLst>
        </xdr:cNvPr>
        <xdr:cNvSpPr txBox="1"/>
      </xdr:nvSpPr>
      <xdr:spPr>
        <a:xfrm>
          <a:off x="12611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F15133EA-5B1C-49A2-97AB-DBB7498B62F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1FF2BE8E-E8ED-4F76-8957-A63407E7AEC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88C2C21A-7DB5-4911-922F-FE4E2FB40FE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A1E38338-DC16-4026-A521-A14148F1524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6538C8EE-8909-4404-9421-4EA5249DF2D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D723C63E-CB3E-475B-BA04-9BA19ECAFB4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BD7E71AA-DDAC-46FD-A920-B15733A27B1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16813072-4620-4C1B-8856-F4384852CFC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50CF2CED-4BB7-4930-8026-F1630E3A44A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D6386C90-B3E4-4218-8797-C414F8EF070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40645044-09C8-40BB-82AC-E4C91AE9CFF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75A8DEBA-6556-46C7-9C12-E09E114238D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C2DFBA6C-C7E1-4902-96EA-2714874B956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F6917E75-A5BE-4A96-A6B6-A670105CE2F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16BACFFB-60F2-499A-9E78-406961D0C45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4A96F21F-6B70-4D21-BEA1-D188A3E41FD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7E403560-D598-41F7-AECB-5A8D7F0A7B1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14F15F63-0D47-496C-8CC6-8828FED0F12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1CC3702D-B874-4055-97B1-6629B58D739D}"/>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7D1F3DD0-1FAE-4543-9C7D-EDED6063CD4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CFA911AE-2D9C-43D7-997F-BD5C8FC1B19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F5D5758-11E7-40F8-8834-6BF61E31778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5BC57E68-D23D-457C-A0E3-C5026B5907D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08" name="直線コネクタ 707">
          <a:extLst>
            <a:ext uri="{FF2B5EF4-FFF2-40B4-BE49-F238E27FC236}">
              <a16:creationId xmlns:a16="http://schemas.microsoft.com/office/drawing/2014/main" id="{B21A710B-18C8-449A-99C9-F007BD49DD74}"/>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09" name="【消防施設】&#10;一人当たり面積最小値テキスト">
          <a:extLst>
            <a:ext uri="{FF2B5EF4-FFF2-40B4-BE49-F238E27FC236}">
              <a16:creationId xmlns:a16="http://schemas.microsoft.com/office/drawing/2014/main" id="{5A905CEE-FD6C-45C1-A6FD-6F16CD4367E8}"/>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10" name="直線コネクタ 709">
          <a:extLst>
            <a:ext uri="{FF2B5EF4-FFF2-40B4-BE49-F238E27FC236}">
              <a16:creationId xmlns:a16="http://schemas.microsoft.com/office/drawing/2014/main" id="{543D475E-E962-4CE9-9B77-9325B5B86994}"/>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11" name="【消防施設】&#10;一人当たり面積最大値テキスト">
          <a:extLst>
            <a:ext uri="{FF2B5EF4-FFF2-40B4-BE49-F238E27FC236}">
              <a16:creationId xmlns:a16="http://schemas.microsoft.com/office/drawing/2014/main" id="{AD0C0A18-C082-4DE9-A6D4-A8568C1672C3}"/>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12" name="直線コネクタ 711">
          <a:extLst>
            <a:ext uri="{FF2B5EF4-FFF2-40B4-BE49-F238E27FC236}">
              <a16:creationId xmlns:a16="http://schemas.microsoft.com/office/drawing/2014/main" id="{185884B1-649B-4BC1-BD75-E2E08FEFA470}"/>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713" name="【消防施設】&#10;一人当たり面積平均値テキスト">
          <a:extLst>
            <a:ext uri="{FF2B5EF4-FFF2-40B4-BE49-F238E27FC236}">
              <a16:creationId xmlns:a16="http://schemas.microsoft.com/office/drawing/2014/main" id="{215DF0D4-BFFA-40E2-933F-C865744E179B}"/>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14" name="フローチャート: 判断 713">
          <a:extLst>
            <a:ext uri="{FF2B5EF4-FFF2-40B4-BE49-F238E27FC236}">
              <a16:creationId xmlns:a16="http://schemas.microsoft.com/office/drawing/2014/main" id="{99AB8E04-9CB3-49DB-A11A-ED80D87B9A4C}"/>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15" name="フローチャート: 判断 714">
          <a:extLst>
            <a:ext uri="{FF2B5EF4-FFF2-40B4-BE49-F238E27FC236}">
              <a16:creationId xmlns:a16="http://schemas.microsoft.com/office/drawing/2014/main" id="{0FC454CB-42E0-4A84-A2D5-26FEEEC7FC24}"/>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16" name="フローチャート: 判断 715">
          <a:extLst>
            <a:ext uri="{FF2B5EF4-FFF2-40B4-BE49-F238E27FC236}">
              <a16:creationId xmlns:a16="http://schemas.microsoft.com/office/drawing/2014/main" id="{D3B6F109-1616-47AF-A302-4D86AB44C6C8}"/>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17" name="フローチャート: 判断 716">
          <a:extLst>
            <a:ext uri="{FF2B5EF4-FFF2-40B4-BE49-F238E27FC236}">
              <a16:creationId xmlns:a16="http://schemas.microsoft.com/office/drawing/2014/main" id="{628A8B18-2675-4067-A06E-40B2622292F2}"/>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18" name="フローチャート: 判断 717">
          <a:extLst>
            <a:ext uri="{FF2B5EF4-FFF2-40B4-BE49-F238E27FC236}">
              <a16:creationId xmlns:a16="http://schemas.microsoft.com/office/drawing/2014/main" id="{8F973064-FEF6-4334-B273-CA789D155FC5}"/>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B324327-95AB-4A2F-9625-978BA7AA6E2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EDB93C8-5ECA-4496-B35A-A68ACA55C2E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7305CBCF-C1CE-489C-95EE-67B4E5774F9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EC1EF415-6363-4475-A00E-BD0EA232C9C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D6E6148F-EAF7-4B23-BE87-548BBAAB3AD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132080</xdr:rowOff>
    </xdr:from>
    <xdr:to>
      <xdr:col>116</xdr:col>
      <xdr:colOff>114300</xdr:colOff>
      <xdr:row>86</xdr:row>
      <xdr:rowOff>62230</xdr:rowOff>
    </xdr:to>
    <xdr:sp macro="" textlink="">
      <xdr:nvSpPr>
        <xdr:cNvPr id="724" name="楕円 723">
          <a:extLst>
            <a:ext uri="{FF2B5EF4-FFF2-40B4-BE49-F238E27FC236}">
              <a16:creationId xmlns:a16="http://schemas.microsoft.com/office/drawing/2014/main" id="{9E5A22F8-52FB-4A0A-801F-3D6A3F905FEB}"/>
            </a:ext>
          </a:extLst>
        </xdr:cNvPr>
        <xdr:cNvSpPr/>
      </xdr:nvSpPr>
      <xdr:spPr>
        <a:xfrm>
          <a:off x="221107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47007</xdr:rowOff>
    </xdr:from>
    <xdr:ext cx="469744" cy="259045"/>
    <xdr:sp macro="" textlink="">
      <xdr:nvSpPr>
        <xdr:cNvPr id="725" name="【消防施設】&#10;一人当たり面積該当値テキスト">
          <a:extLst>
            <a:ext uri="{FF2B5EF4-FFF2-40B4-BE49-F238E27FC236}">
              <a16:creationId xmlns:a16="http://schemas.microsoft.com/office/drawing/2014/main" id="{5E9AD33C-8582-470A-A87E-5EBC09EA9515}"/>
            </a:ext>
          </a:extLst>
        </xdr:cNvPr>
        <xdr:cNvSpPr txBox="1"/>
      </xdr:nvSpPr>
      <xdr:spPr>
        <a:xfrm>
          <a:off x="22199600" y="1462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132080</xdr:rowOff>
    </xdr:from>
    <xdr:to>
      <xdr:col>112</xdr:col>
      <xdr:colOff>38100</xdr:colOff>
      <xdr:row>86</xdr:row>
      <xdr:rowOff>62230</xdr:rowOff>
    </xdr:to>
    <xdr:sp macro="" textlink="">
      <xdr:nvSpPr>
        <xdr:cNvPr id="726" name="楕円 725">
          <a:extLst>
            <a:ext uri="{FF2B5EF4-FFF2-40B4-BE49-F238E27FC236}">
              <a16:creationId xmlns:a16="http://schemas.microsoft.com/office/drawing/2014/main" id="{4D5AB939-14B5-4D18-910A-A7C104DAA114}"/>
            </a:ext>
          </a:extLst>
        </xdr:cNvPr>
        <xdr:cNvSpPr/>
      </xdr:nvSpPr>
      <xdr:spPr>
        <a:xfrm>
          <a:off x="21272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11430</xdr:rowOff>
    </xdr:from>
    <xdr:to>
      <xdr:col>116</xdr:col>
      <xdr:colOff>63500</xdr:colOff>
      <xdr:row>86</xdr:row>
      <xdr:rowOff>11430</xdr:rowOff>
    </xdr:to>
    <xdr:cxnSp macro="">
      <xdr:nvCxnSpPr>
        <xdr:cNvPr id="727" name="直線コネクタ 726">
          <a:extLst>
            <a:ext uri="{FF2B5EF4-FFF2-40B4-BE49-F238E27FC236}">
              <a16:creationId xmlns:a16="http://schemas.microsoft.com/office/drawing/2014/main" id="{8D839444-2D4E-4081-B3FF-6FE747BEED42}"/>
            </a:ext>
          </a:extLst>
        </xdr:cNvPr>
        <xdr:cNvCxnSpPr/>
      </xdr:nvCxnSpPr>
      <xdr:spPr>
        <a:xfrm>
          <a:off x="21323300" y="14756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132080</xdr:rowOff>
    </xdr:from>
    <xdr:to>
      <xdr:col>107</xdr:col>
      <xdr:colOff>101600</xdr:colOff>
      <xdr:row>86</xdr:row>
      <xdr:rowOff>62230</xdr:rowOff>
    </xdr:to>
    <xdr:sp macro="" textlink="">
      <xdr:nvSpPr>
        <xdr:cNvPr id="728" name="楕円 727">
          <a:extLst>
            <a:ext uri="{FF2B5EF4-FFF2-40B4-BE49-F238E27FC236}">
              <a16:creationId xmlns:a16="http://schemas.microsoft.com/office/drawing/2014/main" id="{B0B57A58-D6DF-4906-BD21-EC5E1FC74B4B}"/>
            </a:ext>
          </a:extLst>
        </xdr:cNvPr>
        <xdr:cNvSpPr/>
      </xdr:nvSpPr>
      <xdr:spPr>
        <a:xfrm>
          <a:off x="20383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11430</xdr:rowOff>
    </xdr:from>
    <xdr:to>
      <xdr:col>111</xdr:col>
      <xdr:colOff>177800</xdr:colOff>
      <xdr:row>86</xdr:row>
      <xdr:rowOff>11430</xdr:rowOff>
    </xdr:to>
    <xdr:cxnSp macro="">
      <xdr:nvCxnSpPr>
        <xdr:cNvPr id="729" name="直線コネクタ 728">
          <a:extLst>
            <a:ext uri="{FF2B5EF4-FFF2-40B4-BE49-F238E27FC236}">
              <a16:creationId xmlns:a16="http://schemas.microsoft.com/office/drawing/2014/main" id="{135C4066-D0F7-47DD-84C9-DEEC4288526C}"/>
            </a:ext>
          </a:extLst>
        </xdr:cNvPr>
        <xdr:cNvCxnSpPr/>
      </xdr:nvCxnSpPr>
      <xdr:spPr>
        <a:xfrm>
          <a:off x="20434300" y="14756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135889</xdr:rowOff>
    </xdr:from>
    <xdr:to>
      <xdr:col>102</xdr:col>
      <xdr:colOff>165100</xdr:colOff>
      <xdr:row>86</xdr:row>
      <xdr:rowOff>66039</xdr:rowOff>
    </xdr:to>
    <xdr:sp macro="" textlink="">
      <xdr:nvSpPr>
        <xdr:cNvPr id="730" name="楕円 729">
          <a:extLst>
            <a:ext uri="{FF2B5EF4-FFF2-40B4-BE49-F238E27FC236}">
              <a16:creationId xmlns:a16="http://schemas.microsoft.com/office/drawing/2014/main" id="{18522076-3CC1-47A8-83EF-48C6CCA870BC}"/>
            </a:ext>
          </a:extLst>
        </xdr:cNvPr>
        <xdr:cNvSpPr/>
      </xdr:nvSpPr>
      <xdr:spPr>
        <a:xfrm>
          <a:off x="19494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11430</xdr:rowOff>
    </xdr:from>
    <xdr:to>
      <xdr:col>107</xdr:col>
      <xdr:colOff>50800</xdr:colOff>
      <xdr:row>86</xdr:row>
      <xdr:rowOff>15239</xdr:rowOff>
    </xdr:to>
    <xdr:cxnSp macro="">
      <xdr:nvCxnSpPr>
        <xdr:cNvPr id="731" name="直線コネクタ 730">
          <a:extLst>
            <a:ext uri="{FF2B5EF4-FFF2-40B4-BE49-F238E27FC236}">
              <a16:creationId xmlns:a16="http://schemas.microsoft.com/office/drawing/2014/main" id="{13CE24EA-970F-4075-BAF5-7A3FDC592E49}"/>
            </a:ext>
          </a:extLst>
        </xdr:cNvPr>
        <xdr:cNvCxnSpPr/>
      </xdr:nvCxnSpPr>
      <xdr:spPr>
        <a:xfrm flipV="1">
          <a:off x="19545300" y="147561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132080</xdr:rowOff>
    </xdr:from>
    <xdr:to>
      <xdr:col>98</xdr:col>
      <xdr:colOff>38100</xdr:colOff>
      <xdr:row>86</xdr:row>
      <xdr:rowOff>62230</xdr:rowOff>
    </xdr:to>
    <xdr:sp macro="" textlink="">
      <xdr:nvSpPr>
        <xdr:cNvPr id="732" name="楕円 731">
          <a:extLst>
            <a:ext uri="{FF2B5EF4-FFF2-40B4-BE49-F238E27FC236}">
              <a16:creationId xmlns:a16="http://schemas.microsoft.com/office/drawing/2014/main" id="{154E2A67-8C50-4CDF-9741-BF8D8047D673}"/>
            </a:ext>
          </a:extLst>
        </xdr:cNvPr>
        <xdr:cNvSpPr/>
      </xdr:nvSpPr>
      <xdr:spPr>
        <a:xfrm>
          <a:off x="18605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11430</xdr:rowOff>
    </xdr:from>
    <xdr:to>
      <xdr:col>102</xdr:col>
      <xdr:colOff>114300</xdr:colOff>
      <xdr:row>86</xdr:row>
      <xdr:rowOff>15239</xdr:rowOff>
    </xdr:to>
    <xdr:cxnSp macro="">
      <xdr:nvCxnSpPr>
        <xdr:cNvPr id="733" name="直線コネクタ 732">
          <a:extLst>
            <a:ext uri="{FF2B5EF4-FFF2-40B4-BE49-F238E27FC236}">
              <a16:creationId xmlns:a16="http://schemas.microsoft.com/office/drawing/2014/main" id="{BC2F9CE1-DEEE-492F-B7E4-1302F6F8D7E6}"/>
            </a:ext>
          </a:extLst>
        </xdr:cNvPr>
        <xdr:cNvCxnSpPr/>
      </xdr:nvCxnSpPr>
      <xdr:spPr>
        <a:xfrm>
          <a:off x="18656300" y="147561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734" name="n_1aveValue【消防施設】&#10;一人当たり面積">
          <a:extLst>
            <a:ext uri="{FF2B5EF4-FFF2-40B4-BE49-F238E27FC236}">
              <a16:creationId xmlns:a16="http://schemas.microsoft.com/office/drawing/2014/main" id="{06196015-E667-40AA-B2A7-B57FE26D960C}"/>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735" name="n_2aveValue【消防施設】&#10;一人当たり面積">
          <a:extLst>
            <a:ext uri="{FF2B5EF4-FFF2-40B4-BE49-F238E27FC236}">
              <a16:creationId xmlns:a16="http://schemas.microsoft.com/office/drawing/2014/main" id="{17643A12-8A63-4EC4-88D0-ABEC7EE71A73}"/>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736" name="n_3aveValue【消防施設】&#10;一人当たり面積">
          <a:extLst>
            <a:ext uri="{FF2B5EF4-FFF2-40B4-BE49-F238E27FC236}">
              <a16:creationId xmlns:a16="http://schemas.microsoft.com/office/drawing/2014/main" id="{B88BBD69-E1B0-4CCF-9537-65335DC0EB2C}"/>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737" name="n_4aveValue【消防施設】&#10;一人当たり面積">
          <a:extLst>
            <a:ext uri="{FF2B5EF4-FFF2-40B4-BE49-F238E27FC236}">
              <a16:creationId xmlns:a16="http://schemas.microsoft.com/office/drawing/2014/main" id="{D17F6FB1-B053-4270-B7A9-0931117EE264}"/>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53357</xdr:rowOff>
    </xdr:from>
    <xdr:ext cx="469744" cy="259045"/>
    <xdr:sp macro="" textlink="">
      <xdr:nvSpPr>
        <xdr:cNvPr id="738" name="n_1mainValue【消防施設】&#10;一人当たり面積">
          <a:extLst>
            <a:ext uri="{FF2B5EF4-FFF2-40B4-BE49-F238E27FC236}">
              <a16:creationId xmlns:a16="http://schemas.microsoft.com/office/drawing/2014/main" id="{EDC59286-4F90-4593-9B68-75ADC686A0F2}"/>
            </a:ext>
          </a:extLst>
        </xdr:cNvPr>
        <xdr:cNvSpPr txBox="1"/>
      </xdr:nvSpPr>
      <xdr:spPr>
        <a:xfrm>
          <a:off x="210757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53357</xdr:rowOff>
    </xdr:from>
    <xdr:ext cx="469744" cy="259045"/>
    <xdr:sp macro="" textlink="">
      <xdr:nvSpPr>
        <xdr:cNvPr id="739" name="n_2mainValue【消防施設】&#10;一人当たり面積">
          <a:extLst>
            <a:ext uri="{FF2B5EF4-FFF2-40B4-BE49-F238E27FC236}">
              <a16:creationId xmlns:a16="http://schemas.microsoft.com/office/drawing/2014/main" id="{830ACC51-DFA7-4212-ACD4-C9EC574E29EA}"/>
            </a:ext>
          </a:extLst>
        </xdr:cNvPr>
        <xdr:cNvSpPr txBox="1"/>
      </xdr:nvSpPr>
      <xdr:spPr>
        <a:xfrm>
          <a:off x="201994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57166</xdr:rowOff>
    </xdr:from>
    <xdr:ext cx="469744" cy="259045"/>
    <xdr:sp macro="" textlink="">
      <xdr:nvSpPr>
        <xdr:cNvPr id="740" name="n_3mainValue【消防施設】&#10;一人当たり面積">
          <a:extLst>
            <a:ext uri="{FF2B5EF4-FFF2-40B4-BE49-F238E27FC236}">
              <a16:creationId xmlns:a16="http://schemas.microsoft.com/office/drawing/2014/main" id="{396A4C7D-9AF5-4B37-A26E-B7BCAF9FA26A}"/>
            </a:ext>
          </a:extLst>
        </xdr:cNvPr>
        <xdr:cNvSpPr txBox="1"/>
      </xdr:nvSpPr>
      <xdr:spPr>
        <a:xfrm>
          <a:off x="19310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53357</xdr:rowOff>
    </xdr:from>
    <xdr:ext cx="469744" cy="259045"/>
    <xdr:sp macro="" textlink="">
      <xdr:nvSpPr>
        <xdr:cNvPr id="741" name="n_4mainValue【消防施設】&#10;一人当たり面積">
          <a:extLst>
            <a:ext uri="{FF2B5EF4-FFF2-40B4-BE49-F238E27FC236}">
              <a16:creationId xmlns:a16="http://schemas.microsoft.com/office/drawing/2014/main" id="{7343FD5E-9CB5-4E8E-BCBF-8ABA2A5B98AF}"/>
            </a:ext>
          </a:extLst>
        </xdr:cNvPr>
        <xdr:cNvSpPr txBox="1"/>
      </xdr:nvSpPr>
      <xdr:spPr>
        <a:xfrm>
          <a:off x="184214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5B296E08-0CFB-47FD-9639-A175A41F4FD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7E59153C-762F-4CBF-9239-348A67AEE4E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84F1094D-A6AC-4F57-B994-E65E44C0F08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16E510FA-7588-43EE-A2E4-C41D3EBA8D3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AD30D433-C1C7-4BDA-AD5A-7AF0C488EA9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47F2C77F-7C0E-46F4-B93D-D46A9203ACA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A78AF9B2-BFA9-492D-9C29-3AD1BF1A564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C4CA0717-C2AE-4243-8125-98A47F05247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08CBFEBF-79C7-41CF-862F-FFCE918CB02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0C2D7DAC-DF55-4DF6-8578-47382E1BAAB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50B3FC50-C513-4381-AD1F-4599A00E345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3CC95792-7E72-496C-93AA-E9970FA6997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325D23DA-74F2-4A30-9497-F0805FC084F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0AC0A25F-427F-4AC6-A77C-A7AA2D83CEC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BB34EB17-9C67-4865-84D0-9AC3CA85060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283332AC-2A92-4F7C-90BA-4DE15655C60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F7E2A48C-8497-4172-B6D2-7641CF6C393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AD4185A6-B268-482A-A9FF-0D650C051E6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56D1BF3B-DDE8-47B7-AC5B-3F355CB1D88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521D4FC7-27C6-4D84-9BF8-3D5285A075F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16FDD432-90B1-4CB7-B161-BB882AD3BE3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3D32BD7E-26B5-47E1-8B1E-3DC89E15FBE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21A8005A-9DFE-4D22-99E9-2B9B229CC6F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713121DB-D7C9-40C3-9B26-E2C6B430EB8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9C17B863-1385-441D-A7DA-C91DBBC12DD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D2B40890-AE24-42A7-B506-783800770374}"/>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CA9A7742-B876-4560-84FE-C67FA61086D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78751D89-A4AE-41A0-A125-5CC6D48D1CC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70" name="【庁舎】&#10;有形固定資産減価償却率最大値テキスト">
          <a:extLst>
            <a:ext uri="{FF2B5EF4-FFF2-40B4-BE49-F238E27FC236}">
              <a16:creationId xmlns:a16="http://schemas.microsoft.com/office/drawing/2014/main" id="{3607415B-88D8-4B93-9D62-26E9E108DA53}"/>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71" name="直線コネクタ 770">
          <a:extLst>
            <a:ext uri="{FF2B5EF4-FFF2-40B4-BE49-F238E27FC236}">
              <a16:creationId xmlns:a16="http://schemas.microsoft.com/office/drawing/2014/main" id="{22973D81-BC38-4FAA-8AA7-E7CADD884A41}"/>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772" name="【庁舎】&#10;有形固定資産減価償却率平均値テキスト">
          <a:extLst>
            <a:ext uri="{FF2B5EF4-FFF2-40B4-BE49-F238E27FC236}">
              <a16:creationId xmlns:a16="http://schemas.microsoft.com/office/drawing/2014/main" id="{3EE0D6D3-E572-4D07-B85A-1AAFDAD0CEAE}"/>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773" name="フローチャート: 判断 772">
          <a:extLst>
            <a:ext uri="{FF2B5EF4-FFF2-40B4-BE49-F238E27FC236}">
              <a16:creationId xmlns:a16="http://schemas.microsoft.com/office/drawing/2014/main" id="{9694FDE5-3B26-4DF7-B796-51796806B35E}"/>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774" name="フローチャート: 判断 773">
          <a:extLst>
            <a:ext uri="{FF2B5EF4-FFF2-40B4-BE49-F238E27FC236}">
              <a16:creationId xmlns:a16="http://schemas.microsoft.com/office/drawing/2014/main" id="{B6273C96-0533-4F67-B433-14E5C340E362}"/>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775" name="フローチャート: 判断 774">
          <a:extLst>
            <a:ext uri="{FF2B5EF4-FFF2-40B4-BE49-F238E27FC236}">
              <a16:creationId xmlns:a16="http://schemas.microsoft.com/office/drawing/2014/main" id="{71D83078-968C-43EA-B98C-CF250B3FFB1B}"/>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6" name="フローチャート: 判断 775">
          <a:extLst>
            <a:ext uri="{FF2B5EF4-FFF2-40B4-BE49-F238E27FC236}">
              <a16:creationId xmlns:a16="http://schemas.microsoft.com/office/drawing/2014/main" id="{04752C16-6D73-46FA-930F-8A59E99C15BF}"/>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777" name="フローチャート: 判断 776">
          <a:extLst>
            <a:ext uri="{FF2B5EF4-FFF2-40B4-BE49-F238E27FC236}">
              <a16:creationId xmlns:a16="http://schemas.microsoft.com/office/drawing/2014/main" id="{FFFA4563-AE41-4488-81FA-01D3B80F5365}"/>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B1B4DA0-C5B1-4133-906F-37D4F9D363A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49D410EF-B049-4DC9-8344-D9BFA8E7841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ADC6BE2A-06C6-42D6-B2C3-C91B8F7ED67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272B9EB3-CFA5-45B2-9771-39C5E3E538B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9EED9A77-88FF-435F-8FBE-4F3BB88E955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89081</xdr:rowOff>
    </xdr:from>
    <xdr:to>
      <xdr:col>85</xdr:col>
      <xdr:colOff>177800</xdr:colOff>
      <xdr:row>105</xdr:row>
      <xdr:rowOff>19231</xdr:rowOff>
    </xdr:to>
    <xdr:sp macro="" textlink="">
      <xdr:nvSpPr>
        <xdr:cNvPr id="783" name="楕円 782">
          <a:extLst>
            <a:ext uri="{FF2B5EF4-FFF2-40B4-BE49-F238E27FC236}">
              <a16:creationId xmlns:a16="http://schemas.microsoft.com/office/drawing/2014/main" id="{A31595C7-48B1-4C27-AE99-33AB15C0799C}"/>
            </a:ext>
          </a:extLst>
        </xdr:cNvPr>
        <xdr:cNvSpPr/>
      </xdr:nvSpPr>
      <xdr:spPr>
        <a:xfrm>
          <a:off x="162687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111958</xdr:rowOff>
    </xdr:from>
    <xdr:ext cx="405111" cy="259045"/>
    <xdr:sp macro="" textlink="">
      <xdr:nvSpPr>
        <xdr:cNvPr id="784" name="【庁舎】&#10;有形固定資産減価償却率該当値テキスト">
          <a:extLst>
            <a:ext uri="{FF2B5EF4-FFF2-40B4-BE49-F238E27FC236}">
              <a16:creationId xmlns:a16="http://schemas.microsoft.com/office/drawing/2014/main" id="{33AFC509-7C37-43B4-BFB3-0319CCB1F7D2}"/>
            </a:ext>
          </a:extLst>
        </xdr:cNvPr>
        <xdr:cNvSpPr txBox="1"/>
      </xdr:nvSpPr>
      <xdr:spPr>
        <a:xfrm>
          <a:off x="16357600" y="17771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58057</xdr:rowOff>
    </xdr:from>
    <xdr:to>
      <xdr:col>81</xdr:col>
      <xdr:colOff>101600</xdr:colOff>
      <xdr:row>104</xdr:row>
      <xdr:rowOff>159657</xdr:rowOff>
    </xdr:to>
    <xdr:sp macro="" textlink="">
      <xdr:nvSpPr>
        <xdr:cNvPr id="785" name="楕円 784">
          <a:extLst>
            <a:ext uri="{FF2B5EF4-FFF2-40B4-BE49-F238E27FC236}">
              <a16:creationId xmlns:a16="http://schemas.microsoft.com/office/drawing/2014/main" id="{707A7AF1-4A29-404F-A7CC-C7DB6ACB7D73}"/>
            </a:ext>
          </a:extLst>
        </xdr:cNvPr>
        <xdr:cNvSpPr/>
      </xdr:nvSpPr>
      <xdr:spPr>
        <a:xfrm>
          <a:off x="15430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108857</xdr:rowOff>
    </xdr:from>
    <xdr:to>
      <xdr:col>85</xdr:col>
      <xdr:colOff>127000</xdr:colOff>
      <xdr:row>104</xdr:row>
      <xdr:rowOff>139881</xdr:rowOff>
    </xdr:to>
    <xdr:cxnSp macro="">
      <xdr:nvCxnSpPr>
        <xdr:cNvPr id="786" name="直線コネクタ 785">
          <a:extLst>
            <a:ext uri="{FF2B5EF4-FFF2-40B4-BE49-F238E27FC236}">
              <a16:creationId xmlns:a16="http://schemas.microsoft.com/office/drawing/2014/main" id="{BBBD4D29-2DA1-409C-9ADE-6FAA5B321853}"/>
            </a:ext>
          </a:extLst>
        </xdr:cNvPr>
        <xdr:cNvCxnSpPr/>
      </xdr:nvCxnSpPr>
      <xdr:spPr>
        <a:xfrm>
          <a:off x="15481300" y="17939657"/>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40095</xdr:rowOff>
    </xdr:from>
    <xdr:to>
      <xdr:col>76</xdr:col>
      <xdr:colOff>165100</xdr:colOff>
      <xdr:row>104</xdr:row>
      <xdr:rowOff>141695</xdr:rowOff>
    </xdr:to>
    <xdr:sp macro="" textlink="">
      <xdr:nvSpPr>
        <xdr:cNvPr id="787" name="楕円 786">
          <a:extLst>
            <a:ext uri="{FF2B5EF4-FFF2-40B4-BE49-F238E27FC236}">
              <a16:creationId xmlns:a16="http://schemas.microsoft.com/office/drawing/2014/main" id="{3BD64592-2504-4866-A3E2-C8504297767E}"/>
            </a:ext>
          </a:extLst>
        </xdr:cNvPr>
        <xdr:cNvSpPr/>
      </xdr:nvSpPr>
      <xdr:spPr>
        <a:xfrm>
          <a:off x="14541500" y="178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90895</xdr:rowOff>
    </xdr:from>
    <xdr:to>
      <xdr:col>81</xdr:col>
      <xdr:colOff>50800</xdr:colOff>
      <xdr:row>104</xdr:row>
      <xdr:rowOff>108857</xdr:rowOff>
    </xdr:to>
    <xdr:cxnSp macro="">
      <xdr:nvCxnSpPr>
        <xdr:cNvPr id="788" name="直線コネクタ 787">
          <a:extLst>
            <a:ext uri="{FF2B5EF4-FFF2-40B4-BE49-F238E27FC236}">
              <a16:creationId xmlns:a16="http://schemas.microsoft.com/office/drawing/2014/main" id="{8589F6B4-F397-45EA-AD01-37275A9FF595}"/>
            </a:ext>
          </a:extLst>
        </xdr:cNvPr>
        <xdr:cNvCxnSpPr/>
      </xdr:nvCxnSpPr>
      <xdr:spPr>
        <a:xfrm>
          <a:off x="14592300" y="17921695"/>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167458</xdr:rowOff>
    </xdr:from>
    <xdr:to>
      <xdr:col>72</xdr:col>
      <xdr:colOff>38100</xdr:colOff>
      <xdr:row>104</xdr:row>
      <xdr:rowOff>97608</xdr:rowOff>
    </xdr:to>
    <xdr:sp macro="" textlink="">
      <xdr:nvSpPr>
        <xdr:cNvPr id="789" name="楕円 788">
          <a:extLst>
            <a:ext uri="{FF2B5EF4-FFF2-40B4-BE49-F238E27FC236}">
              <a16:creationId xmlns:a16="http://schemas.microsoft.com/office/drawing/2014/main" id="{7082694A-8BD1-4827-AACD-4BC88D103C59}"/>
            </a:ext>
          </a:extLst>
        </xdr:cNvPr>
        <xdr:cNvSpPr/>
      </xdr:nvSpPr>
      <xdr:spPr>
        <a:xfrm>
          <a:off x="13652500" y="178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46808</xdr:rowOff>
    </xdr:from>
    <xdr:to>
      <xdr:col>76</xdr:col>
      <xdr:colOff>114300</xdr:colOff>
      <xdr:row>104</xdr:row>
      <xdr:rowOff>90895</xdr:rowOff>
    </xdr:to>
    <xdr:cxnSp macro="">
      <xdr:nvCxnSpPr>
        <xdr:cNvPr id="790" name="直線コネクタ 789">
          <a:extLst>
            <a:ext uri="{FF2B5EF4-FFF2-40B4-BE49-F238E27FC236}">
              <a16:creationId xmlns:a16="http://schemas.microsoft.com/office/drawing/2014/main" id="{5504CF10-A6E2-4010-930E-2335557D54A3}"/>
            </a:ext>
          </a:extLst>
        </xdr:cNvPr>
        <xdr:cNvCxnSpPr/>
      </xdr:nvCxnSpPr>
      <xdr:spPr>
        <a:xfrm>
          <a:off x="13703300" y="17877608"/>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120106</xdr:rowOff>
    </xdr:from>
    <xdr:to>
      <xdr:col>67</xdr:col>
      <xdr:colOff>101600</xdr:colOff>
      <xdr:row>104</xdr:row>
      <xdr:rowOff>50256</xdr:rowOff>
    </xdr:to>
    <xdr:sp macro="" textlink="">
      <xdr:nvSpPr>
        <xdr:cNvPr id="791" name="楕円 790">
          <a:extLst>
            <a:ext uri="{FF2B5EF4-FFF2-40B4-BE49-F238E27FC236}">
              <a16:creationId xmlns:a16="http://schemas.microsoft.com/office/drawing/2014/main" id="{1A316808-DF20-4E1A-BD76-EB9CE521CCA5}"/>
            </a:ext>
          </a:extLst>
        </xdr:cNvPr>
        <xdr:cNvSpPr/>
      </xdr:nvSpPr>
      <xdr:spPr>
        <a:xfrm>
          <a:off x="12763500" y="177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170906</xdr:rowOff>
    </xdr:from>
    <xdr:to>
      <xdr:col>71</xdr:col>
      <xdr:colOff>177800</xdr:colOff>
      <xdr:row>104</xdr:row>
      <xdr:rowOff>46808</xdr:rowOff>
    </xdr:to>
    <xdr:cxnSp macro="">
      <xdr:nvCxnSpPr>
        <xdr:cNvPr id="792" name="直線コネクタ 791">
          <a:extLst>
            <a:ext uri="{FF2B5EF4-FFF2-40B4-BE49-F238E27FC236}">
              <a16:creationId xmlns:a16="http://schemas.microsoft.com/office/drawing/2014/main" id="{F099D16B-408F-49BA-84FE-8AFF2C1DE918}"/>
            </a:ext>
          </a:extLst>
        </xdr:cNvPr>
        <xdr:cNvCxnSpPr/>
      </xdr:nvCxnSpPr>
      <xdr:spPr>
        <a:xfrm>
          <a:off x="12814300" y="17830256"/>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793" name="n_1aveValue【庁舎】&#10;有形固定資産減価償却率">
          <a:extLst>
            <a:ext uri="{FF2B5EF4-FFF2-40B4-BE49-F238E27FC236}">
              <a16:creationId xmlns:a16="http://schemas.microsoft.com/office/drawing/2014/main" id="{0E2D0BD8-2F44-49DF-9135-1ABE94F65582}"/>
            </a:ext>
          </a:extLst>
        </xdr:cNvPr>
        <xdr:cNvSpPr txBox="1"/>
      </xdr:nvSpPr>
      <xdr:spPr>
        <a:xfrm>
          <a:off x="15266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794" name="n_2aveValue【庁舎】&#10;有形固定資産減価償却率">
          <a:extLst>
            <a:ext uri="{FF2B5EF4-FFF2-40B4-BE49-F238E27FC236}">
              <a16:creationId xmlns:a16="http://schemas.microsoft.com/office/drawing/2014/main" id="{CC5972F3-32FA-4D83-9FB0-EA4041ED45FA}"/>
            </a:ext>
          </a:extLst>
        </xdr:cNvPr>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795" name="n_3aveValue【庁舎】&#10;有形固定資産減価償却率">
          <a:extLst>
            <a:ext uri="{FF2B5EF4-FFF2-40B4-BE49-F238E27FC236}">
              <a16:creationId xmlns:a16="http://schemas.microsoft.com/office/drawing/2014/main" id="{07A7D36B-262F-4342-90C0-91E0C1B924D2}"/>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796" name="n_4aveValue【庁舎】&#10;有形固定資産減価償却率">
          <a:extLst>
            <a:ext uri="{FF2B5EF4-FFF2-40B4-BE49-F238E27FC236}">
              <a16:creationId xmlns:a16="http://schemas.microsoft.com/office/drawing/2014/main" id="{1741FA93-BCDF-4BDD-ABE9-77B4EFA56D29}"/>
            </a:ext>
          </a:extLst>
        </xdr:cNvPr>
        <xdr:cNvSpPr txBox="1"/>
      </xdr:nvSpPr>
      <xdr:spPr>
        <a:xfrm>
          <a:off x="126117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4734</xdr:rowOff>
    </xdr:from>
    <xdr:ext cx="405111" cy="259045"/>
    <xdr:sp macro="" textlink="">
      <xdr:nvSpPr>
        <xdr:cNvPr id="797" name="n_1mainValue【庁舎】&#10;有形固定資産減価償却率">
          <a:extLst>
            <a:ext uri="{FF2B5EF4-FFF2-40B4-BE49-F238E27FC236}">
              <a16:creationId xmlns:a16="http://schemas.microsoft.com/office/drawing/2014/main" id="{2976B537-37F8-406C-B223-790AD3F59D48}"/>
            </a:ext>
          </a:extLst>
        </xdr:cNvPr>
        <xdr:cNvSpPr txBox="1"/>
      </xdr:nvSpPr>
      <xdr:spPr>
        <a:xfrm>
          <a:off x="152660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158222</xdr:rowOff>
    </xdr:from>
    <xdr:ext cx="405111" cy="259045"/>
    <xdr:sp macro="" textlink="">
      <xdr:nvSpPr>
        <xdr:cNvPr id="798" name="n_2mainValue【庁舎】&#10;有形固定資産減価償却率">
          <a:extLst>
            <a:ext uri="{FF2B5EF4-FFF2-40B4-BE49-F238E27FC236}">
              <a16:creationId xmlns:a16="http://schemas.microsoft.com/office/drawing/2014/main" id="{91F301A5-5FCA-4F4B-8DA0-A6446F1BA860}"/>
            </a:ext>
          </a:extLst>
        </xdr:cNvPr>
        <xdr:cNvSpPr txBox="1"/>
      </xdr:nvSpPr>
      <xdr:spPr>
        <a:xfrm>
          <a:off x="14389744" y="176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114135</xdr:rowOff>
    </xdr:from>
    <xdr:ext cx="405111" cy="259045"/>
    <xdr:sp macro="" textlink="">
      <xdr:nvSpPr>
        <xdr:cNvPr id="799" name="n_3mainValue【庁舎】&#10;有形固定資産減価償却率">
          <a:extLst>
            <a:ext uri="{FF2B5EF4-FFF2-40B4-BE49-F238E27FC236}">
              <a16:creationId xmlns:a16="http://schemas.microsoft.com/office/drawing/2014/main" id="{4CE60A02-2450-42EC-9A9A-BF7D98726A11}"/>
            </a:ext>
          </a:extLst>
        </xdr:cNvPr>
        <xdr:cNvSpPr txBox="1"/>
      </xdr:nvSpPr>
      <xdr:spPr>
        <a:xfrm>
          <a:off x="135007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66783</xdr:rowOff>
    </xdr:from>
    <xdr:ext cx="405111" cy="259045"/>
    <xdr:sp macro="" textlink="">
      <xdr:nvSpPr>
        <xdr:cNvPr id="800" name="n_4mainValue【庁舎】&#10;有形固定資産減価償却率">
          <a:extLst>
            <a:ext uri="{FF2B5EF4-FFF2-40B4-BE49-F238E27FC236}">
              <a16:creationId xmlns:a16="http://schemas.microsoft.com/office/drawing/2014/main" id="{9C9AA89B-9332-4FD5-8545-8D8217F4AAA0}"/>
            </a:ext>
          </a:extLst>
        </xdr:cNvPr>
        <xdr:cNvSpPr txBox="1"/>
      </xdr:nvSpPr>
      <xdr:spPr>
        <a:xfrm>
          <a:off x="12611744" y="1755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24237BF7-7DFF-4596-9B55-DC062BFBD3D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DEF9F8DE-57B1-4495-837C-CDB1E223A01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7FF288D7-FAC1-44F3-B9A3-DD7C4D6FA7E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7E76E13-8478-415B-A0EF-0A0BB6C689B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C521D1F7-6759-4248-BFE1-22177505307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A5013187-7E08-46F2-9359-6A4E318AD1C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26F437BC-A5F5-4521-BB76-059D400BAE2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9C80C06E-2F98-4B0D-A4BA-33D23138974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FD598E06-ED32-421A-8538-BAD3DC4F553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3F6DDC41-EBF8-4808-B1E0-8174D0C4E71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1" name="直線コネクタ 810">
          <a:extLst>
            <a:ext uri="{FF2B5EF4-FFF2-40B4-BE49-F238E27FC236}">
              <a16:creationId xmlns:a16="http://schemas.microsoft.com/office/drawing/2014/main" id="{27E2C157-A149-4E20-B454-C47A512E7BE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2" name="テキスト ボックス 811">
          <a:extLst>
            <a:ext uri="{FF2B5EF4-FFF2-40B4-BE49-F238E27FC236}">
              <a16:creationId xmlns:a16="http://schemas.microsoft.com/office/drawing/2014/main" id="{E677158D-6F06-4135-9096-8572AD691C7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3" name="直線コネクタ 812">
          <a:extLst>
            <a:ext uri="{FF2B5EF4-FFF2-40B4-BE49-F238E27FC236}">
              <a16:creationId xmlns:a16="http://schemas.microsoft.com/office/drawing/2014/main" id="{B03D6238-6030-42C2-AA78-3D7314DF5E4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4" name="テキスト ボックス 813">
          <a:extLst>
            <a:ext uri="{FF2B5EF4-FFF2-40B4-BE49-F238E27FC236}">
              <a16:creationId xmlns:a16="http://schemas.microsoft.com/office/drawing/2014/main" id="{A9E89F46-DF30-4906-AB01-51D3644CB15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5" name="直線コネクタ 814">
          <a:extLst>
            <a:ext uri="{FF2B5EF4-FFF2-40B4-BE49-F238E27FC236}">
              <a16:creationId xmlns:a16="http://schemas.microsoft.com/office/drawing/2014/main" id="{14B6FC38-C9E6-4AFD-95D2-FF80A09713F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6" name="テキスト ボックス 815">
          <a:extLst>
            <a:ext uri="{FF2B5EF4-FFF2-40B4-BE49-F238E27FC236}">
              <a16:creationId xmlns:a16="http://schemas.microsoft.com/office/drawing/2014/main" id="{F4C12798-4BF5-44B6-8ED4-B400FB1FCC2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7" name="直線コネクタ 816">
          <a:extLst>
            <a:ext uri="{FF2B5EF4-FFF2-40B4-BE49-F238E27FC236}">
              <a16:creationId xmlns:a16="http://schemas.microsoft.com/office/drawing/2014/main" id="{B236C5E4-C79E-4DE3-9053-4250BD68212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8" name="テキスト ボックス 817">
          <a:extLst>
            <a:ext uri="{FF2B5EF4-FFF2-40B4-BE49-F238E27FC236}">
              <a16:creationId xmlns:a16="http://schemas.microsoft.com/office/drawing/2014/main" id="{11AA1F48-8191-493D-8567-37A869FD531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F5C5ED8F-9E84-4F5D-B38D-A2377C6FF47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30306323-635D-4A48-9961-15327066715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F54E9275-1FB6-4CA6-8CD1-4B6861B1870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822" name="直線コネクタ 821">
          <a:extLst>
            <a:ext uri="{FF2B5EF4-FFF2-40B4-BE49-F238E27FC236}">
              <a16:creationId xmlns:a16="http://schemas.microsoft.com/office/drawing/2014/main" id="{963DE51C-AD16-4759-A7A5-0FE5F2077F05}"/>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3" name="【庁舎】&#10;一人当たり面積最小値テキスト">
          <a:extLst>
            <a:ext uri="{FF2B5EF4-FFF2-40B4-BE49-F238E27FC236}">
              <a16:creationId xmlns:a16="http://schemas.microsoft.com/office/drawing/2014/main" id="{70501832-12C2-42F9-8B3A-9A0FFC87B55A}"/>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4" name="直線コネクタ 823">
          <a:extLst>
            <a:ext uri="{FF2B5EF4-FFF2-40B4-BE49-F238E27FC236}">
              <a16:creationId xmlns:a16="http://schemas.microsoft.com/office/drawing/2014/main" id="{9F4EE51A-93CF-4239-A2CD-9C282D765DAB}"/>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825" name="【庁舎】&#10;一人当たり面積最大値テキスト">
          <a:extLst>
            <a:ext uri="{FF2B5EF4-FFF2-40B4-BE49-F238E27FC236}">
              <a16:creationId xmlns:a16="http://schemas.microsoft.com/office/drawing/2014/main" id="{B7AFE0C9-3783-460E-9E2A-F244806F11CB}"/>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826" name="直線コネクタ 825">
          <a:extLst>
            <a:ext uri="{FF2B5EF4-FFF2-40B4-BE49-F238E27FC236}">
              <a16:creationId xmlns:a16="http://schemas.microsoft.com/office/drawing/2014/main" id="{71B06C62-D2F2-4D71-8E90-D7F465577048}"/>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827" name="【庁舎】&#10;一人当たり面積平均値テキスト">
          <a:extLst>
            <a:ext uri="{FF2B5EF4-FFF2-40B4-BE49-F238E27FC236}">
              <a16:creationId xmlns:a16="http://schemas.microsoft.com/office/drawing/2014/main" id="{D0D0A6A8-6129-48A2-949A-9F635170AC2E}"/>
            </a:ext>
          </a:extLst>
        </xdr:cNvPr>
        <xdr:cNvSpPr txBox="1"/>
      </xdr:nvSpPr>
      <xdr:spPr>
        <a:xfrm>
          <a:off x="2219960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28" name="フローチャート: 判断 827">
          <a:extLst>
            <a:ext uri="{FF2B5EF4-FFF2-40B4-BE49-F238E27FC236}">
              <a16:creationId xmlns:a16="http://schemas.microsoft.com/office/drawing/2014/main" id="{100A07C7-FC0C-472E-A9BB-7E0D4F869860}"/>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829" name="フローチャート: 判断 828">
          <a:extLst>
            <a:ext uri="{FF2B5EF4-FFF2-40B4-BE49-F238E27FC236}">
              <a16:creationId xmlns:a16="http://schemas.microsoft.com/office/drawing/2014/main" id="{2DF8ED46-14AA-4F66-B16E-A2A5F60AB925}"/>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30" name="フローチャート: 判断 829">
          <a:extLst>
            <a:ext uri="{FF2B5EF4-FFF2-40B4-BE49-F238E27FC236}">
              <a16:creationId xmlns:a16="http://schemas.microsoft.com/office/drawing/2014/main" id="{BDBE8E3F-BF8D-48E4-BA79-9CD8F936D73F}"/>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831" name="フローチャート: 判断 830">
          <a:extLst>
            <a:ext uri="{FF2B5EF4-FFF2-40B4-BE49-F238E27FC236}">
              <a16:creationId xmlns:a16="http://schemas.microsoft.com/office/drawing/2014/main" id="{E97F1CB3-04D7-4C54-9061-F0821C885C23}"/>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832" name="フローチャート: 判断 831">
          <a:extLst>
            <a:ext uri="{FF2B5EF4-FFF2-40B4-BE49-F238E27FC236}">
              <a16:creationId xmlns:a16="http://schemas.microsoft.com/office/drawing/2014/main" id="{2E0A3AFF-FA2B-4D69-AB67-A69BA3436B72}"/>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3C6EB95-167C-43AF-B3F0-6E96AC9F45F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9068D917-B6EC-41CE-998A-2E0395CB447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7A8CEE5-ED40-4E4F-A92C-52133B56F17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63C2A174-B134-4068-A771-33BB6EE0BE5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CB1A43B2-1765-4DD3-9694-0C99FD5AF2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73406</xdr:rowOff>
    </xdr:from>
    <xdr:to>
      <xdr:col>116</xdr:col>
      <xdr:colOff>114300</xdr:colOff>
      <xdr:row>104</xdr:row>
      <xdr:rowOff>3556</xdr:rowOff>
    </xdr:to>
    <xdr:sp macro="" textlink="">
      <xdr:nvSpPr>
        <xdr:cNvPr id="838" name="楕円 837">
          <a:extLst>
            <a:ext uri="{FF2B5EF4-FFF2-40B4-BE49-F238E27FC236}">
              <a16:creationId xmlns:a16="http://schemas.microsoft.com/office/drawing/2014/main" id="{584A96BA-0C25-4FE2-87F2-307FA533C216}"/>
            </a:ext>
          </a:extLst>
        </xdr:cNvPr>
        <xdr:cNvSpPr/>
      </xdr:nvSpPr>
      <xdr:spPr>
        <a:xfrm>
          <a:off x="22110700" y="1773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96283</xdr:rowOff>
    </xdr:from>
    <xdr:ext cx="469744" cy="259045"/>
    <xdr:sp macro="" textlink="">
      <xdr:nvSpPr>
        <xdr:cNvPr id="839" name="【庁舎】&#10;一人当たり面積該当値テキスト">
          <a:extLst>
            <a:ext uri="{FF2B5EF4-FFF2-40B4-BE49-F238E27FC236}">
              <a16:creationId xmlns:a16="http://schemas.microsoft.com/office/drawing/2014/main" id="{A6E40CA7-0E02-4E8B-88EA-D7124908C592}"/>
            </a:ext>
          </a:extLst>
        </xdr:cNvPr>
        <xdr:cNvSpPr txBox="1"/>
      </xdr:nvSpPr>
      <xdr:spPr>
        <a:xfrm>
          <a:off x="22199600" y="1758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73406</xdr:rowOff>
    </xdr:from>
    <xdr:to>
      <xdr:col>112</xdr:col>
      <xdr:colOff>38100</xdr:colOff>
      <xdr:row>104</xdr:row>
      <xdr:rowOff>3556</xdr:rowOff>
    </xdr:to>
    <xdr:sp macro="" textlink="">
      <xdr:nvSpPr>
        <xdr:cNvPr id="840" name="楕円 839">
          <a:extLst>
            <a:ext uri="{FF2B5EF4-FFF2-40B4-BE49-F238E27FC236}">
              <a16:creationId xmlns:a16="http://schemas.microsoft.com/office/drawing/2014/main" id="{B441F145-7245-4CC4-B879-884783DEB8F8}"/>
            </a:ext>
          </a:extLst>
        </xdr:cNvPr>
        <xdr:cNvSpPr/>
      </xdr:nvSpPr>
      <xdr:spPr>
        <a:xfrm>
          <a:off x="21272500" y="1773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124206</xdr:rowOff>
    </xdr:from>
    <xdr:to>
      <xdr:col>116</xdr:col>
      <xdr:colOff>63500</xdr:colOff>
      <xdr:row>103</xdr:row>
      <xdr:rowOff>124206</xdr:rowOff>
    </xdr:to>
    <xdr:cxnSp macro="">
      <xdr:nvCxnSpPr>
        <xdr:cNvPr id="841" name="直線コネクタ 840">
          <a:extLst>
            <a:ext uri="{FF2B5EF4-FFF2-40B4-BE49-F238E27FC236}">
              <a16:creationId xmlns:a16="http://schemas.microsoft.com/office/drawing/2014/main" id="{9F950334-11A6-4ECD-A4C8-127C05DC37F2}"/>
            </a:ext>
          </a:extLst>
        </xdr:cNvPr>
        <xdr:cNvCxnSpPr/>
      </xdr:nvCxnSpPr>
      <xdr:spPr>
        <a:xfrm>
          <a:off x="21323300" y="177835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77978</xdr:rowOff>
    </xdr:from>
    <xdr:to>
      <xdr:col>107</xdr:col>
      <xdr:colOff>101600</xdr:colOff>
      <xdr:row>104</xdr:row>
      <xdr:rowOff>8128</xdr:rowOff>
    </xdr:to>
    <xdr:sp macro="" textlink="">
      <xdr:nvSpPr>
        <xdr:cNvPr id="842" name="楕円 841">
          <a:extLst>
            <a:ext uri="{FF2B5EF4-FFF2-40B4-BE49-F238E27FC236}">
              <a16:creationId xmlns:a16="http://schemas.microsoft.com/office/drawing/2014/main" id="{8BC0FA15-2DA8-4E37-B49E-199C1DD9BC87}"/>
            </a:ext>
          </a:extLst>
        </xdr:cNvPr>
        <xdr:cNvSpPr/>
      </xdr:nvSpPr>
      <xdr:spPr>
        <a:xfrm>
          <a:off x="203835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124206</xdr:rowOff>
    </xdr:from>
    <xdr:to>
      <xdr:col>111</xdr:col>
      <xdr:colOff>177800</xdr:colOff>
      <xdr:row>103</xdr:row>
      <xdr:rowOff>128778</xdr:rowOff>
    </xdr:to>
    <xdr:cxnSp macro="">
      <xdr:nvCxnSpPr>
        <xdr:cNvPr id="843" name="直線コネクタ 842">
          <a:extLst>
            <a:ext uri="{FF2B5EF4-FFF2-40B4-BE49-F238E27FC236}">
              <a16:creationId xmlns:a16="http://schemas.microsoft.com/office/drawing/2014/main" id="{3F3B4BFF-F0DD-4019-B1EB-322444D98704}"/>
            </a:ext>
          </a:extLst>
        </xdr:cNvPr>
        <xdr:cNvCxnSpPr/>
      </xdr:nvCxnSpPr>
      <xdr:spPr>
        <a:xfrm flipV="1">
          <a:off x="20434300" y="177835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77978</xdr:rowOff>
    </xdr:from>
    <xdr:to>
      <xdr:col>102</xdr:col>
      <xdr:colOff>165100</xdr:colOff>
      <xdr:row>104</xdr:row>
      <xdr:rowOff>8128</xdr:rowOff>
    </xdr:to>
    <xdr:sp macro="" textlink="">
      <xdr:nvSpPr>
        <xdr:cNvPr id="844" name="楕円 843">
          <a:extLst>
            <a:ext uri="{FF2B5EF4-FFF2-40B4-BE49-F238E27FC236}">
              <a16:creationId xmlns:a16="http://schemas.microsoft.com/office/drawing/2014/main" id="{59C1F52E-4069-4242-BE04-449588124D4B}"/>
            </a:ext>
          </a:extLst>
        </xdr:cNvPr>
        <xdr:cNvSpPr/>
      </xdr:nvSpPr>
      <xdr:spPr>
        <a:xfrm>
          <a:off x="194945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128778</xdr:rowOff>
    </xdr:from>
    <xdr:to>
      <xdr:col>107</xdr:col>
      <xdr:colOff>50800</xdr:colOff>
      <xdr:row>103</xdr:row>
      <xdr:rowOff>128778</xdr:rowOff>
    </xdr:to>
    <xdr:cxnSp macro="">
      <xdr:nvCxnSpPr>
        <xdr:cNvPr id="845" name="直線コネクタ 844">
          <a:extLst>
            <a:ext uri="{FF2B5EF4-FFF2-40B4-BE49-F238E27FC236}">
              <a16:creationId xmlns:a16="http://schemas.microsoft.com/office/drawing/2014/main" id="{B98029CE-2543-4B0A-82BE-2183819DCED4}"/>
            </a:ext>
          </a:extLst>
        </xdr:cNvPr>
        <xdr:cNvCxnSpPr/>
      </xdr:nvCxnSpPr>
      <xdr:spPr>
        <a:xfrm>
          <a:off x="19545300" y="17788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77978</xdr:rowOff>
    </xdr:from>
    <xdr:to>
      <xdr:col>98</xdr:col>
      <xdr:colOff>38100</xdr:colOff>
      <xdr:row>104</xdr:row>
      <xdr:rowOff>8128</xdr:rowOff>
    </xdr:to>
    <xdr:sp macro="" textlink="">
      <xdr:nvSpPr>
        <xdr:cNvPr id="846" name="楕円 845">
          <a:extLst>
            <a:ext uri="{FF2B5EF4-FFF2-40B4-BE49-F238E27FC236}">
              <a16:creationId xmlns:a16="http://schemas.microsoft.com/office/drawing/2014/main" id="{03F457CA-AA84-4C16-AAB0-296E3CB27871}"/>
            </a:ext>
          </a:extLst>
        </xdr:cNvPr>
        <xdr:cNvSpPr/>
      </xdr:nvSpPr>
      <xdr:spPr>
        <a:xfrm>
          <a:off x="186055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128778</xdr:rowOff>
    </xdr:from>
    <xdr:to>
      <xdr:col>102</xdr:col>
      <xdr:colOff>114300</xdr:colOff>
      <xdr:row>103</xdr:row>
      <xdr:rowOff>128778</xdr:rowOff>
    </xdr:to>
    <xdr:cxnSp macro="">
      <xdr:nvCxnSpPr>
        <xdr:cNvPr id="847" name="直線コネクタ 846">
          <a:extLst>
            <a:ext uri="{FF2B5EF4-FFF2-40B4-BE49-F238E27FC236}">
              <a16:creationId xmlns:a16="http://schemas.microsoft.com/office/drawing/2014/main" id="{C20408A3-88B2-4B58-B62C-108D75817E22}"/>
            </a:ext>
          </a:extLst>
        </xdr:cNvPr>
        <xdr:cNvCxnSpPr/>
      </xdr:nvCxnSpPr>
      <xdr:spPr>
        <a:xfrm>
          <a:off x="18656300" y="17788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848" name="n_1aveValue【庁舎】&#10;一人当たり面積">
          <a:extLst>
            <a:ext uri="{FF2B5EF4-FFF2-40B4-BE49-F238E27FC236}">
              <a16:creationId xmlns:a16="http://schemas.microsoft.com/office/drawing/2014/main" id="{E3115197-AD84-4270-AD84-EAC967949121}"/>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849" name="n_2aveValue【庁舎】&#10;一人当たり面積">
          <a:extLst>
            <a:ext uri="{FF2B5EF4-FFF2-40B4-BE49-F238E27FC236}">
              <a16:creationId xmlns:a16="http://schemas.microsoft.com/office/drawing/2014/main" id="{0AC38DBB-EF95-4EF9-AD5A-1F31D3D13E7F}"/>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850" name="n_3aveValue【庁舎】&#10;一人当たり面積">
          <a:extLst>
            <a:ext uri="{FF2B5EF4-FFF2-40B4-BE49-F238E27FC236}">
              <a16:creationId xmlns:a16="http://schemas.microsoft.com/office/drawing/2014/main" id="{5828296C-174A-46C4-A400-ADF121216460}"/>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851" name="n_4aveValue【庁舎】&#10;一人当たり面積">
          <a:extLst>
            <a:ext uri="{FF2B5EF4-FFF2-40B4-BE49-F238E27FC236}">
              <a16:creationId xmlns:a16="http://schemas.microsoft.com/office/drawing/2014/main" id="{A9872D2A-4F3F-4BF2-85E8-C5F77F815B7D}"/>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20083</xdr:rowOff>
    </xdr:from>
    <xdr:ext cx="469744" cy="259045"/>
    <xdr:sp macro="" textlink="">
      <xdr:nvSpPr>
        <xdr:cNvPr id="852" name="n_1mainValue【庁舎】&#10;一人当たり面積">
          <a:extLst>
            <a:ext uri="{FF2B5EF4-FFF2-40B4-BE49-F238E27FC236}">
              <a16:creationId xmlns:a16="http://schemas.microsoft.com/office/drawing/2014/main" id="{4168FE96-E95A-4183-B56C-AFEFB9E56F7B}"/>
            </a:ext>
          </a:extLst>
        </xdr:cNvPr>
        <xdr:cNvSpPr txBox="1"/>
      </xdr:nvSpPr>
      <xdr:spPr>
        <a:xfrm>
          <a:off x="21075727" y="1750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24655</xdr:rowOff>
    </xdr:from>
    <xdr:ext cx="469744" cy="259045"/>
    <xdr:sp macro="" textlink="">
      <xdr:nvSpPr>
        <xdr:cNvPr id="853" name="n_2mainValue【庁舎】&#10;一人当たり面積">
          <a:extLst>
            <a:ext uri="{FF2B5EF4-FFF2-40B4-BE49-F238E27FC236}">
              <a16:creationId xmlns:a16="http://schemas.microsoft.com/office/drawing/2014/main" id="{3FA3DBA4-DCC9-4ED5-B406-7E30405A6AE8}"/>
            </a:ext>
          </a:extLst>
        </xdr:cNvPr>
        <xdr:cNvSpPr txBox="1"/>
      </xdr:nvSpPr>
      <xdr:spPr>
        <a:xfrm>
          <a:off x="20199427" y="17512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24655</xdr:rowOff>
    </xdr:from>
    <xdr:ext cx="469744" cy="259045"/>
    <xdr:sp macro="" textlink="">
      <xdr:nvSpPr>
        <xdr:cNvPr id="854" name="n_3mainValue【庁舎】&#10;一人当たり面積">
          <a:extLst>
            <a:ext uri="{FF2B5EF4-FFF2-40B4-BE49-F238E27FC236}">
              <a16:creationId xmlns:a16="http://schemas.microsoft.com/office/drawing/2014/main" id="{0E6BCE76-C18B-4441-B819-0D05169271F8}"/>
            </a:ext>
          </a:extLst>
        </xdr:cNvPr>
        <xdr:cNvSpPr txBox="1"/>
      </xdr:nvSpPr>
      <xdr:spPr>
        <a:xfrm>
          <a:off x="19310427" y="17512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24655</xdr:rowOff>
    </xdr:from>
    <xdr:ext cx="469744" cy="259045"/>
    <xdr:sp macro="" textlink="">
      <xdr:nvSpPr>
        <xdr:cNvPr id="855" name="n_4mainValue【庁舎】&#10;一人当たり面積">
          <a:extLst>
            <a:ext uri="{FF2B5EF4-FFF2-40B4-BE49-F238E27FC236}">
              <a16:creationId xmlns:a16="http://schemas.microsoft.com/office/drawing/2014/main" id="{B3DB41B7-5C5A-4653-9F2E-5CCA19A8BAE1}"/>
            </a:ext>
          </a:extLst>
        </xdr:cNvPr>
        <xdr:cNvSpPr txBox="1"/>
      </xdr:nvSpPr>
      <xdr:spPr>
        <a:xfrm>
          <a:off x="18421427" y="17512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699D184B-54FB-4F26-92C2-FE1FD162E57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70752C65-3E89-4B5E-9E4B-C74206D2A61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CA8B92D1-BC12-4220-B1D7-46355EB6D38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については、令和２年度における中央図書館の大規模改修の実施により一時的に減価償却率の低下が見られたが、令和３年度以降は上昇しており、令和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11.1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ポイントの上昇となっている。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については、有形固定資産減価償却率は緩やかな上昇傾向が続いている。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などその他の施設については、施設整備プログラムにおいて、今後大規模改修時期に入っていくため、現状においては年を追うごとに有形固定資産減価償却率は緩やかに上昇していくこととなる。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51654026</v>
      </c>
      <c r="BO4" s="462"/>
      <c r="BP4" s="462"/>
      <c r="BQ4" s="462"/>
      <c r="BR4" s="462"/>
      <c r="BS4" s="462"/>
      <c r="BT4" s="462"/>
      <c r="BU4" s="463"/>
      <c r="BV4" s="461">
        <v>51328057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1.7</v>
      </c>
      <c r="CU4" s="602"/>
      <c r="CV4" s="602"/>
      <c r="CW4" s="602"/>
      <c r="CX4" s="602"/>
      <c r="CY4" s="602"/>
      <c r="CZ4" s="602"/>
      <c r="DA4" s="603"/>
      <c r="DB4" s="601">
        <v>7.9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51014587</v>
      </c>
      <c r="BO5" s="433"/>
      <c r="BP5" s="433"/>
      <c r="BQ5" s="433"/>
      <c r="BR5" s="433"/>
      <c r="BS5" s="433"/>
      <c r="BT5" s="433"/>
      <c r="BU5" s="434"/>
      <c r="BV5" s="432">
        <v>48684394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95.3</v>
      </c>
      <c r="CU5" s="430"/>
      <c r="CV5" s="430"/>
      <c r="CW5" s="430"/>
      <c r="CX5" s="430"/>
      <c r="CY5" s="430"/>
      <c r="CZ5" s="430"/>
      <c r="DA5" s="431"/>
      <c r="DB5" s="429">
        <v>94</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639439</v>
      </c>
      <c r="BO6" s="433"/>
      <c r="BP6" s="433"/>
      <c r="BQ6" s="433"/>
      <c r="BR6" s="433"/>
      <c r="BS6" s="433"/>
      <c r="BT6" s="433"/>
      <c r="BU6" s="434"/>
      <c r="BV6" s="432">
        <v>2643663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95.8</v>
      </c>
      <c r="CU6" s="576"/>
      <c r="CV6" s="576"/>
      <c r="CW6" s="576"/>
      <c r="CX6" s="576"/>
      <c r="CY6" s="576"/>
      <c r="CZ6" s="576"/>
      <c r="DA6" s="577"/>
      <c r="DB6" s="575">
        <v>94.5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201193</v>
      </c>
      <c r="BO7" s="433"/>
      <c r="BP7" s="433"/>
      <c r="BQ7" s="433"/>
      <c r="BR7" s="433"/>
      <c r="BS7" s="433"/>
      <c r="BT7" s="433"/>
      <c r="BU7" s="434"/>
      <c r="BV7" s="432">
        <v>693458</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25155553</v>
      </c>
      <c r="CU7" s="433"/>
      <c r="CV7" s="433"/>
      <c r="CW7" s="433"/>
      <c r="CX7" s="433"/>
      <c r="CY7" s="433"/>
      <c r="CZ7" s="433"/>
      <c r="DA7" s="434"/>
      <c r="DB7" s="432">
        <v>24585147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438246</v>
      </c>
      <c r="BO8" s="433"/>
      <c r="BP8" s="433"/>
      <c r="BQ8" s="433"/>
      <c r="BR8" s="433"/>
      <c r="BS8" s="433"/>
      <c r="BT8" s="433"/>
      <c r="BU8" s="434"/>
      <c r="BV8" s="432">
        <v>1950205</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0.78</v>
      </c>
      <c r="CU8" s="536"/>
      <c r="CV8" s="536"/>
      <c r="CW8" s="536"/>
      <c r="CX8" s="536"/>
      <c r="CY8" s="536"/>
      <c r="CZ8" s="536"/>
      <c r="DA8" s="537"/>
      <c r="DB8" s="535">
        <v>0.79</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115271</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-1511959</v>
      </c>
      <c r="BO9" s="433"/>
      <c r="BP9" s="433"/>
      <c r="BQ9" s="433"/>
      <c r="BR9" s="433"/>
      <c r="BS9" s="433"/>
      <c r="BT9" s="433"/>
      <c r="BU9" s="434"/>
      <c r="BV9" s="432">
        <v>1274596</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7.2</v>
      </c>
      <c r="CU9" s="430"/>
      <c r="CV9" s="430"/>
      <c r="CW9" s="430"/>
      <c r="CX9" s="430"/>
      <c r="CY9" s="430"/>
      <c r="CZ9" s="430"/>
      <c r="DA9" s="431"/>
      <c r="DB9" s="429">
        <v>6.6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116632</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1411250</v>
      </c>
      <c r="BO10" s="433"/>
      <c r="BP10" s="433"/>
      <c r="BQ10" s="433"/>
      <c r="BR10" s="433"/>
      <c r="BS10" s="433"/>
      <c r="BT10" s="433"/>
      <c r="BU10" s="434"/>
      <c r="BV10" s="432">
        <v>337862</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116325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3144050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113475</v>
      </c>
      <c r="S13" s="520"/>
      <c r="T13" s="520"/>
      <c r="U13" s="520"/>
      <c r="V13" s="521"/>
      <c r="W13" s="522" t="s">
        <v>131</v>
      </c>
      <c r="X13" s="418"/>
      <c r="Y13" s="418"/>
      <c r="Z13" s="418"/>
      <c r="AA13" s="418"/>
      <c r="AB13" s="419"/>
      <c r="AC13" s="385">
        <v>494</v>
      </c>
      <c r="AD13" s="386"/>
      <c r="AE13" s="386"/>
      <c r="AF13" s="386"/>
      <c r="AG13" s="387"/>
      <c r="AH13" s="385">
        <v>596</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-100709</v>
      </c>
      <c r="BO13" s="433"/>
      <c r="BP13" s="433"/>
      <c r="BQ13" s="433"/>
      <c r="BR13" s="433"/>
      <c r="BS13" s="433"/>
      <c r="BT13" s="433"/>
      <c r="BU13" s="434"/>
      <c r="BV13" s="432">
        <v>-1531592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0.7</v>
      </c>
      <c r="CU13" s="430"/>
      <c r="CV13" s="430"/>
      <c r="CW13" s="430"/>
      <c r="CX13" s="430"/>
      <c r="CY13" s="430"/>
      <c r="CZ13" s="430"/>
      <c r="DA13" s="431"/>
      <c r="DB13" s="429">
        <v>0.1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116512</v>
      </c>
      <c r="S14" s="520"/>
      <c r="T14" s="520"/>
      <c r="U14" s="520"/>
      <c r="V14" s="521"/>
      <c r="W14" s="523"/>
      <c r="X14" s="421"/>
      <c r="Y14" s="421"/>
      <c r="Z14" s="421"/>
      <c r="AA14" s="421"/>
      <c r="AB14" s="422"/>
      <c r="AC14" s="512">
        <v>1.1000000000000001</v>
      </c>
      <c r="AD14" s="513"/>
      <c r="AE14" s="513"/>
      <c r="AF14" s="513"/>
      <c r="AG14" s="514"/>
      <c r="AH14" s="512">
        <v>1.3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113889</v>
      </c>
      <c r="S15" s="520"/>
      <c r="T15" s="520"/>
      <c r="U15" s="520"/>
      <c r="V15" s="521"/>
      <c r="W15" s="522" t="s">
        <v>137</v>
      </c>
      <c r="X15" s="418"/>
      <c r="Y15" s="418"/>
      <c r="Z15" s="418"/>
      <c r="AA15" s="418"/>
      <c r="AB15" s="419"/>
      <c r="AC15" s="385">
        <v>7986</v>
      </c>
      <c r="AD15" s="386"/>
      <c r="AE15" s="386"/>
      <c r="AF15" s="386"/>
      <c r="AG15" s="387"/>
      <c r="AH15" s="385">
        <v>9004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15980696</v>
      </c>
      <c r="BO15" s="462"/>
      <c r="BP15" s="462"/>
      <c r="BQ15" s="462"/>
      <c r="BR15" s="462"/>
      <c r="BS15" s="462"/>
      <c r="BT15" s="462"/>
      <c r="BU15" s="463"/>
      <c r="BV15" s="461">
        <v>15619458</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17.3</v>
      </c>
      <c r="AD16" s="513"/>
      <c r="AE16" s="513"/>
      <c r="AF16" s="513"/>
      <c r="AG16" s="514"/>
      <c r="AH16" s="512">
        <v>18.899999999999999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20552027</v>
      </c>
      <c r="BO16" s="433"/>
      <c r="BP16" s="433"/>
      <c r="BQ16" s="433"/>
      <c r="BR16" s="433"/>
      <c r="BS16" s="433"/>
      <c r="BT16" s="433"/>
      <c r="BU16" s="434"/>
      <c r="BV16" s="432">
        <v>20049728</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37693</v>
      </c>
      <c r="AD17" s="386"/>
      <c r="AE17" s="386"/>
      <c r="AF17" s="386"/>
      <c r="AG17" s="387"/>
      <c r="AH17" s="385">
        <v>37978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20384262</v>
      </c>
      <c r="BO17" s="433"/>
      <c r="BP17" s="433"/>
      <c r="BQ17" s="433"/>
      <c r="BR17" s="433"/>
      <c r="BS17" s="433"/>
      <c r="BT17" s="433"/>
      <c r="BU17" s="434"/>
      <c r="BV17" s="432">
        <v>19899642</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12.88</v>
      </c>
      <c r="M18" s="485"/>
      <c r="N18" s="485"/>
      <c r="O18" s="485"/>
      <c r="P18" s="485"/>
      <c r="Q18" s="485"/>
      <c r="R18" s="486"/>
      <c r="S18" s="486"/>
      <c r="T18" s="486"/>
      <c r="U18" s="486"/>
      <c r="V18" s="487"/>
      <c r="W18" s="503"/>
      <c r="X18" s="504"/>
      <c r="Y18" s="504"/>
      <c r="Z18" s="504"/>
      <c r="AA18" s="504"/>
      <c r="AB18" s="528"/>
      <c r="AC18" s="402">
        <v>81.599999999999994</v>
      </c>
      <c r="AD18" s="403"/>
      <c r="AE18" s="403"/>
      <c r="AF18" s="403"/>
      <c r="AG18" s="488"/>
      <c r="AH18" s="402">
        <v>79.8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24583732</v>
      </c>
      <c r="BO18" s="433"/>
      <c r="BP18" s="433"/>
      <c r="BQ18" s="433"/>
      <c r="BR18" s="433"/>
      <c r="BS18" s="433"/>
      <c r="BT18" s="433"/>
      <c r="BU18" s="434"/>
      <c r="BV18" s="432">
        <v>23409590</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8950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32058812</v>
      </c>
      <c r="BO19" s="433"/>
      <c r="BP19" s="433"/>
      <c r="BQ19" s="433"/>
      <c r="BR19" s="433"/>
      <c r="BS19" s="433"/>
      <c r="BT19" s="433"/>
      <c r="BU19" s="434"/>
      <c r="BV19" s="432">
        <v>32904975</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51217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21536187</v>
      </c>
      <c r="BO22" s="462"/>
      <c r="BP22" s="462"/>
      <c r="BQ22" s="462"/>
      <c r="BR22" s="462"/>
      <c r="BS22" s="462"/>
      <c r="BT22" s="462"/>
      <c r="BU22" s="463"/>
      <c r="BV22" s="461">
        <v>22834107</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18628328</v>
      </c>
      <c r="BO23" s="433"/>
      <c r="BP23" s="433"/>
      <c r="BQ23" s="433"/>
      <c r="BR23" s="433"/>
      <c r="BS23" s="433"/>
      <c r="BT23" s="433"/>
      <c r="BU23" s="434"/>
      <c r="BV23" s="432">
        <v>19937531</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9600</v>
      </c>
      <c r="R24" s="386"/>
      <c r="S24" s="386"/>
      <c r="T24" s="386"/>
      <c r="U24" s="386"/>
      <c r="V24" s="387"/>
      <c r="W24" s="475"/>
      <c r="X24" s="412"/>
      <c r="Y24" s="413"/>
      <c r="Z24" s="388" t="s">
        <v>162</v>
      </c>
      <c r="AA24" s="389"/>
      <c r="AB24" s="389"/>
      <c r="AC24" s="389"/>
      <c r="AD24" s="389"/>
      <c r="AE24" s="389"/>
      <c r="AF24" s="389"/>
      <c r="AG24" s="390"/>
      <c r="AH24" s="385">
        <v>543</v>
      </c>
      <c r="AI24" s="386"/>
      <c r="AJ24" s="386"/>
      <c r="AK24" s="386"/>
      <c r="AL24" s="387"/>
      <c r="AM24" s="385">
        <v>1717509</v>
      </c>
      <c r="AN24" s="386"/>
      <c r="AO24" s="386"/>
      <c r="AP24" s="386"/>
      <c r="AQ24" s="386"/>
      <c r="AR24" s="387"/>
      <c r="AS24" s="385">
        <v>3163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6247469</v>
      </c>
      <c r="BO24" s="433"/>
      <c r="BP24" s="433"/>
      <c r="BQ24" s="433"/>
      <c r="BR24" s="433"/>
      <c r="BS24" s="433"/>
      <c r="BT24" s="433"/>
      <c r="BU24" s="434"/>
      <c r="BV24" s="432">
        <v>6194658</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8400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6911436</v>
      </c>
      <c r="BO25" s="462"/>
      <c r="BP25" s="462"/>
      <c r="BQ25" s="462"/>
      <c r="BR25" s="462"/>
      <c r="BS25" s="462"/>
      <c r="BT25" s="462"/>
      <c r="BU25" s="463"/>
      <c r="BV25" s="461">
        <v>6668233</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7700</v>
      </c>
      <c r="R26" s="386"/>
      <c r="S26" s="386"/>
      <c r="T26" s="386"/>
      <c r="U26" s="386"/>
      <c r="V26" s="387"/>
      <c r="W26" s="475"/>
      <c r="X26" s="412"/>
      <c r="Y26" s="413"/>
      <c r="Z26" s="388" t="s">
        <v>168</v>
      </c>
      <c r="AA26" s="443"/>
      <c r="AB26" s="443"/>
      <c r="AC26" s="443"/>
      <c r="AD26" s="443"/>
      <c r="AE26" s="443"/>
      <c r="AF26" s="443"/>
      <c r="AG26" s="444"/>
      <c r="AH26" s="385">
        <v>23</v>
      </c>
      <c r="AI26" s="386"/>
      <c r="AJ26" s="386"/>
      <c r="AK26" s="386"/>
      <c r="AL26" s="387"/>
      <c r="AM26" s="385">
        <v>73531</v>
      </c>
      <c r="AN26" s="386"/>
      <c r="AO26" s="386"/>
      <c r="AP26" s="386"/>
      <c r="AQ26" s="386"/>
      <c r="AR26" s="387"/>
      <c r="AS26" s="385">
        <v>3197</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5500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5100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5032505</v>
      </c>
      <c r="BO28" s="462"/>
      <c r="BP28" s="462"/>
      <c r="BQ28" s="462"/>
      <c r="BR28" s="462"/>
      <c r="BS28" s="462"/>
      <c r="BT28" s="462"/>
      <c r="BU28" s="463"/>
      <c r="BV28" s="461">
        <v>3621255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20</v>
      </c>
      <c r="M29" s="386"/>
      <c r="N29" s="386"/>
      <c r="O29" s="386"/>
      <c r="P29" s="387"/>
      <c r="Q29" s="385">
        <v>4800</v>
      </c>
      <c r="R29" s="386"/>
      <c r="S29" s="386"/>
      <c r="T29" s="386"/>
      <c r="U29" s="386"/>
      <c r="V29" s="387"/>
      <c r="W29" s="476"/>
      <c r="X29" s="477"/>
      <c r="Y29" s="478"/>
      <c r="Z29" s="388" t="s">
        <v>178</v>
      </c>
      <c r="AA29" s="389"/>
      <c r="AB29" s="389"/>
      <c r="AC29" s="389"/>
      <c r="AD29" s="389"/>
      <c r="AE29" s="389"/>
      <c r="AF29" s="389"/>
      <c r="AG29" s="390"/>
      <c r="AH29" s="385">
        <v>545</v>
      </c>
      <c r="AI29" s="386"/>
      <c r="AJ29" s="386"/>
      <c r="AK29" s="386"/>
      <c r="AL29" s="387"/>
      <c r="AM29" s="385">
        <v>1726745</v>
      </c>
      <c r="AN29" s="386"/>
      <c r="AO29" s="386"/>
      <c r="AP29" s="386"/>
      <c r="AQ29" s="386"/>
      <c r="AR29" s="387"/>
      <c r="AS29" s="385">
        <v>3168</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167020</v>
      </c>
      <c r="BO29" s="433"/>
      <c r="BP29" s="433"/>
      <c r="BQ29" s="433"/>
      <c r="BR29" s="433"/>
      <c r="BS29" s="433"/>
      <c r="BT29" s="433"/>
      <c r="BU29" s="434"/>
      <c r="BV29" s="432">
        <v>322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98.8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6085008</v>
      </c>
      <c r="BO30" s="467"/>
      <c r="BP30" s="467"/>
      <c r="BQ30" s="467"/>
      <c r="BR30" s="467"/>
      <c r="BS30" s="467"/>
      <c r="BT30" s="467"/>
      <c r="BU30" s="468"/>
      <c r="BV30" s="466">
        <v>5664509</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国民健康保健特別会計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昭和病院企業団</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東久留米市土地開発公社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柳泉園組合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後期高齢者医療事業会計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東京たま広域資源循環組合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多摩六都科学館組合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東京市町村総合事務組合（一般会計）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東京市町村総合事務組合（東京都市町村民交通災害共済事業特別会計）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東京都市町村職員退職手当組合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東京都市町村議会議員公務災害補償等組合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14</v>
      </c>
      <c r="BX42" s="380"/>
      <c r="BY42" s="381" t="str">
        <f>IF('各会計、関係団体の財政状況及び健全化判断比率'!B76="","",'各会計、関係団体の財政状況及び健全化判断比率'!B76)</f>
        <v>東京都後期高齢者医療広域連合（一般会計）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15</v>
      </c>
      <c r="BX43" s="380"/>
      <c r="BY43" s="381" t="str">
        <f>IF('各会計、関係団体の財政状況及び健全化判断比率'!B77="","",'各会計、関係団体の財政状況及び健全化判断比率'!B77)</f>
        <v>東京都後期高齢者医療広域連合（東京都後期高齢者医療事業会計）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pvOJEaXlZvQKzOqIsa/c8TiML2vbhpStu90sCORxoMGkbRWh+e45coqWTUSY4RrsIFHosjeo6DmwXwisspcwNQ==" saltValue="kR6i6nmWQ6/PO32QnAjfG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17571989</v>
      </c>
      <c r="S5" s="690"/>
      <c r="T5" s="690"/>
      <c r="U5" s="690"/>
      <c r="V5" s="690"/>
      <c r="W5" s="690"/>
      <c r="X5" s="690"/>
      <c r="Y5" s="715"/>
      <c r="Z5" s="728">
        <v>34</v>
      </c>
      <c r="AA5" s="728"/>
      <c r="AB5" s="728"/>
      <c r="AC5" s="728"/>
      <c r="AD5" s="729">
        <v>16174910</v>
      </c>
      <c r="AE5" s="729"/>
      <c r="AF5" s="729"/>
      <c r="AG5" s="729"/>
      <c r="AH5" s="729"/>
      <c r="AI5" s="729"/>
      <c r="AJ5" s="729"/>
      <c r="AK5" s="729"/>
      <c r="AL5" s="716">
        <v>63</v>
      </c>
      <c r="AM5" s="698"/>
      <c r="AN5" s="698"/>
      <c r="AO5" s="717"/>
      <c r="AP5" s="692" t="s">
        <v>217</v>
      </c>
      <c r="AQ5" s="693"/>
      <c r="AR5" s="693"/>
      <c r="AS5" s="693"/>
      <c r="AT5" s="693"/>
      <c r="AU5" s="693"/>
      <c r="AV5" s="693"/>
      <c r="AW5" s="693"/>
      <c r="AX5" s="693"/>
      <c r="AY5" s="693"/>
      <c r="AZ5" s="693"/>
      <c r="BA5" s="693"/>
      <c r="BB5" s="693"/>
      <c r="BC5" s="693"/>
      <c r="BD5" s="693"/>
      <c r="BE5" s="693"/>
      <c r="BF5" s="694"/>
      <c r="BG5" s="634">
        <v>16174910</v>
      </c>
      <c r="BH5" s="635"/>
      <c r="BI5" s="635"/>
      <c r="BJ5" s="635"/>
      <c r="BK5" s="635"/>
      <c r="BL5" s="635"/>
      <c r="BM5" s="635"/>
      <c r="BN5" s="636"/>
      <c r="BO5" s="672">
        <v>92</v>
      </c>
      <c r="BP5" s="672"/>
      <c r="BQ5" s="672"/>
      <c r="BR5" s="672"/>
      <c r="BS5" s="673">
        <v>69575</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188511</v>
      </c>
      <c r="S6" s="635"/>
      <c r="T6" s="635"/>
      <c r="U6" s="635"/>
      <c r="V6" s="635"/>
      <c r="W6" s="635"/>
      <c r="X6" s="635"/>
      <c r="Y6" s="636"/>
      <c r="Z6" s="672">
        <v>0.4</v>
      </c>
      <c r="AA6" s="672"/>
      <c r="AB6" s="672"/>
      <c r="AC6" s="672"/>
      <c r="AD6" s="673">
        <v>188511</v>
      </c>
      <c r="AE6" s="673"/>
      <c r="AF6" s="673"/>
      <c r="AG6" s="673"/>
      <c r="AH6" s="673"/>
      <c r="AI6" s="673"/>
      <c r="AJ6" s="673"/>
      <c r="AK6" s="673"/>
      <c r="AL6" s="637">
        <v>0.7</v>
      </c>
      <c r="AM6" s="638"/>
      <c r="AN6" s="638"/>
      <c r="AO6" s="674"/>
      <c r="AP6" s="631" t="s">
        <v>222</v>
      </c>
      <c r="AQ6" s="632"/>
      <c r="AR6" s="632"/>
      <c r="AS6" s="632"/>
      <c r="AT6" s="632"/>
      <c r="AU6" s="632"/>
      <c r="AV6" s="632"/>
      <c r="AW6" s="632"/>
      <c r="AX6" s="632"/>
      <c r="AY6" s="632"/>
      <c r="AZ6" s="632"/>
      <c r="BA6" s="632"/>
      <c r="BB6" s="632"/>
      <c r="BC6" s="632"/>
      <c r="BD6" s="632"/>
      <c r="BE6" s="632"/>
      <c r="BF6" s="633"/>
      <c r="BG6" s="634">
        <v>16174910</v>
      </c>
      <c r="BH6" s="635"/>
      <c r="BI6" s="635"/>
      <c r="BJ6" s="635"/>
      <c r="BK6" s="635"/>
      <c r="BL6" s="635"/>
      <c r="BM6" s="635"/>
      <c r="BN6" s="636"/>
      <c r="BO6" s="672">
        <v>92</v>
      </c>
      <c r="BP6" s="672"/>
      <c r="BQ6" s="672"/>
      <c r="BR6" s="672"/>
      <c r="BS6" s="673">
        <v>69575</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322204</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317791</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45178</v>
      </c>
      <c r="S7" s="635"/>
      <c r="T7" s="635"/>
      <c r="U7" s="635"/>
      <c r="V7" s="635"/>
      <c r="W7" s="635"/>
      <c r="X7" s="635"/>
      <c r="Y7" s="636"/>
      <c r="Z7" s="672">
        <v>0.1</v>
      </c>
      <c r="AA7" s="672"/>
      <c r="AB7" s="672"/>
      <c r="AC7" s="672"/>
      <c r="AD7" s="673">
        <v>45178</v>
      </c>
      <c r="AE7" s="673"/>
      <c r="AF7" s="673"/>
      <c r="AG7" s="673"/>
      <c r="AH7" s="673"/>
      <c r="AI7" s="673"/>
      <c r="AJ7" s="673"/>
      <c r="AK7" s="673"/>
      <c r="AL7" s="637">
        <v>0.2</v>
      </c>
      <c r="AM7" s="638"/>
      <c r="AN7" s="638"/>
      <c r="AO7" s="674"/>
      <c r="AP7" s="631" t="s">
        <v>225</v>
      </c>
      <c r="AQ7" s="632"/>
      <c r="AR7" s="632"/>
      <c r="AS7" s="632"/>
      <c r="AT7" s="632"/>
      <c r="AU7" s="632"/>
      <c r="AV7" s="632"/>
      <c r="AW7" s="632"/>
      <c r="AX7" s="632"/>
      <c r="AY7" s="632"/>
      <c r="AZ7" s="632"/>
      <c r="BA7" s="632"/>
      <c r="BB7" s="632"/>
      <c r="BC7" s="632"/>
      <c r="BD7" s="632"/>
      <c r="BE7" s="632"/>
      <c r="BF7" s="633"/>
      <c r="BG7" s="634">
        <v>8369966</v>
      </c>
      <c r="BH7" s="635"/>
      <c r="BI7" s="635"/>
      <c r="BJ7" s="635"/>
      <c r="BK7" s="635"/>
      <c r="BL7" s="635"/>
      <c r="BM7" s="635"/>
      <c r="BN7" s="636"/>
      <c r="BO7" s="672">
        <v>47.6</v>
      </c>
      <c r="BP7" s="672"/>
      <c r="BQ7" s="672"/>
      <c r="BR7" s="672"/>
      <c r="BS7" s="673">
        <v>69575</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5892867</v>
      </c>
      <c r="CS7" s="635"/>
      <c r="CT7" s="635"/>
      <c r="CU7" s="635"/>
      <c r="CV7" s="635"/>
      <c r="CW7" s="635"/>
      <c r="CX7" s="635"/>
      <c r="CY7" s="636"/>
      <c r="CZ7" s="672">
        <v>11.6</v>
      </c>
      <c r="DA7" s="672"/>
      <c r="DB7" s="672"/>
      <c r="DC7" s="672"/>
      <c r="DD7" s="640">
        <v>403504</v>
      </c>
      <c r="DE7" s="635"/>
      <c r="DF7" s="635"/>
      <c r="DG7" s="635"/>
      <c r="DH7" s="635"/>
      <c r="DI7" s="635"/>
      <c r="DJ7" s="635"/>
      <c r="DK7" s="635"/>
      <c r="DL7" s="635"/>
      <c r="DM7" s="635"/>
      <c r="DN7" s="635"/>
      <c r="DO7" s="635"/>
      <c r="DP7" s="636"/>
      <c r="DQ7" s="640">
        <v>4651886</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232461</v>
      </c>
      <c r="S8" s="635"/>
      <c r="T8" s="635"/>
      <c r="U8" s="635"/>
      <c r="V8" s="635"/>
      <c r="W8" s="635"/>
      <c r="X8" s="635"/>
      <c r="Y8" s="636"/>
      <c r="Z8" s="672">
        <v>0.5</v>
      </c>
      <c r="AA8" s="672"/>
      <c r="AB8" s="672"/>
      <c r="AC8" s="672"/>
      <c r="AD8" s="673">
        <v>232461</v>
      </c>
      <c r="AE8" s="673"/>
      <c r="AF8" s="673"/>
      <c r="AG8" s="673"/>
      <c r="AH8" s="673"/>
      <c r="AI8" s="673"/>
      <c r="AJ8" s="673"/>
      <c r="AK8" s="673"/>
      <c r="AL8" s="637">
        <v>0.9</v>
      </c>
      <c r="AM8" s="638"/>
      <c r="AN8" s="638"/>
      <c r="AO8" s="674"/>
      <c r="AP8" s="631" t="s">
        <v>228</v>
      </c>
      <c r="AQ8" s="632"/>
      <c r="AR8" s="632"/>
      <c r="AS8" s="632"/>
      <c r="AT8" s="632"/>
      <c r="AU8" s="632"/>
      <c r="AV8" s="632"/>
      <c r="AW8" s="632"/>
      <c r="AX8" s="632"/>
      <c r="AY8" s="632"/>
      <c r="AZ8" s="632"/>
      <c r="BA8" s="632"/>
      <c r="BB8" s="632"/>
      <c r="BC8" s="632"/>
      <c r="BD8" s="632"/>
      <c r="BE8" s="632"/>
      <c r="BF8" s="633"/>
      <c r="BG8" s="634">
        <v>182195</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28106773</v>
      </c>
      <c r="CS8" s="635"/>
      <c r="CT8" s="635"/>
      <c r="CU8" s="635"/>
      <c r="CV8" s="635"/>
      <c r="CW8" s="635"/>
      <c r="CX8" s="635"/>
      <c r="CY8" s="636"/>
      <c r="CZ8" s="672">
        <v>55.1</v>
      </c>
      <c r="DA8" s="672"/>
      <c r="DB8" s="672"/>
      <c r="DC8" s="672"/>
      <c r="DD8" s="640">
        <v>53452</v>
      </c>
      <c r="DE8" s="635"/>
      <c r="DF8" s="635"/>
      <c r="DG8" s="635"/>
      <c r="DH8" s="635"/>
      <c r="DI8" s="635"/>
      <c r="DJ8" s="635"/>
      <c r="DK8" s="635"/>
      <c r="DL8" s="635"/>
      <c r="DM8" s="635"/>
      <c r="DN8" s="635"/>
      <c r="DO8" s="635"/>
      <c r="DP8" s="636"/>
      <c r="DQ8" s="640">
        <v>14034654</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338886</v>
      </c>
      <c r="S9" s="635"/>
      <c r="T9" s="635"/>
      <c r="U9" s="635"/>
      <c r="V9" s="635"/>
      <c r="W9" s="635"/>
      <c r="X9" s="635"/>
      <c r="Y9" s="636"/>
      <c r="Z9" s="672">
        <v>0.7</v>
      </c>
      <c r="AA9" s="672"/>
      <c r="AB9" s="672"/>
      <c r="AC9" s="672"/>
      <c r="AD9" s="673">
        <v>338886</v>
      </c>
      <c r="AE9" s="673"/>
      <c r="AF9" s="673"/>
      <c r="AG9" s="673"/>
      <c r="AH9" s="673"/>
      <c r="AI9" s="673"/>
      <c r="AJ9" s="673"/>
      <c r="AK9" s="673"/>
      <c r="AL9" s="637">
        <v>1.3</v>
      </c>
      <c r="AM9" s="638"/>
      <c r="AN9" s="638"/>
      <c r="AO9" s="674"/>
      <c r="AP9" s="631" t="s">
        <v>231</v>
      </c>
      <c r="AQ9" s="632"/>
      <c r="AR9" s="632"/>
      <c r="AS9" s="632"/>
      <c r="AT9" s="632"/>
      <c r="AU9" s="632"/>
      <c r="AV9" s="632"/>
      <c r="AW9" s="632"/>
      <c r="AX9" s="632"/>
      <c r="AY9" s="632"/>
      <c r="AZ9" s="632"/>
      <c r="BA9" s="632"/>
      <c r="BB9" s="632"/>
      <c r="BC9" s="632"/>
      <c r="BD9" s="632"/>
      <c r="BE9" s="632"/>
      <c r="BF9" s="633"/>
      <c r="BG9" s="634">
        <v>7558947</v>
      </c>
      <c r="BH9" s="635"/>
      <c r="BI9" s="635"/>
      <c r="BJ9" s="635"/>
      <c r="BK9" s="635"/>
      <c r="BL9" s="635"/>
      <c r="BM9" s="635"/>
      <c r="BN9" s="636"/>
      <c r="BO9" s="672">
        <v>43</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3700343</v>
      </c>
      <c r="CS9" s="635"/>
      <c r="CT9" s="635"/>
      <c r="CU9" s="635"/>
      <c r="CV9" s="635"/>
      <c r="CW9" s="635"/>
      <c r="CX9" s="635"/>
      <c r="CY9" s="636"/>
      <c r="CZ9" s="672">
        <v>7.3</v>
      </c>
      <c r="DA9" s="672"/>
      <c r="DB9" s="672"/>
      <c r="DC9" s="672"/>
      <c r="DD9" s="640">
        <v>144693</v>
      </c>
      <c r="DE9" s="635"/>
      <c r="DF9" s="635"/>
      <c r="DG9" s="635"/>
      <c r="DH9" s="635"/>
      <c r="DI9" s="635"/>
      <c r="DJ9" s="635"/>
      <c r="DK9" s="635"/>
      <c r="DL9" s="635"/>
      <c r="DM9" s="635"/>
      <c r="DN9" s="635"/>
      <c r="DO9" s="635"/>
      <c r="DP9" s="636"/>
      <c r="DQ9" s="640">
        <v>2703832</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272027</v>
      </c>
      <c r="BH10" s="635"/>
      <c r="BI10" s="635"/>
      <c r="BJ10" s="635"/>
      <c r="BK10" s="635"/>
      <c r="BL10" s="635"/>
      <c r="BM10" s="635"/>
      <c r="BN10" s="636"/>
      <c r="BO10" s="672">
        <v>1.5</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141366</v>
      </c>
      <c r="CS10" s="635"/>
      <c r="CT10" s="635"/>
      <c r="CU10" s="635"/>
      <c r="CV10" s="635"/>
      <c r="CW10" s="635"/>
      <c r="CX10" s="635"/>
      <c r="CY10" s="636"/>
      <c r="CZ10" s="672">
        <v>0.3</v>
      </c>
      <c r="DA10" s="672"/>
      <c r="DB10" s="672"/>
      <c r="DC10" s="672"/>
      <c r="DD10" s="640" t="s">
        <v>122</v>
      </c>
      <c r="DE10" s="635"/>
      <c r="DF10" s="635"/>
      <c r="DG10" s="635"/>
      <c r="DH10" s="635"/>
      <c r="DI10" s="635"/>
      <c r="DJ10" s="635"/>
      <c r="DK10" s="635"/>
      <c r="DL10" s="635"/>
      <c r="DM10" s="635"/>
      <c r="DN10" s="635"/>
      <c r="DO10" s="635"/>
      <c r="DP10" s="636"/>
      <c r="DQ10" s="640">
        <v>124160</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2761213</v>
      </c>
      <c r="S11" s="635"/>
      <c r="T11" s="635"/>
      <c r="U11" s="635"/>
      <c r="V11" s="635"/>
      <c r="W11" s="635"/>
      <c r="X11" s="635"/>
      <c r="Y11" s="636"/>
      <c r="Z11" s="637">
        <v>5.3</v>
      </c>
      <c r="AA11" s="638"/>
      <c r="AB11" s="638"/>
      <c r="AC11" s="639"/>
      <c r="AD11" s="640">
        <v>2761213</v>
      </c>
      <c r="AE11" s="635"/>
      <c r="AF11" s="635"/>
      <c r="AG11" s="635"/>
      <c r="AH11" s="635"/>
      <c r="AI11" s="635"/>
      <c r="AJ11" s="635"/>
      <c r="AK11" s="636"/>
      <c r="AL11" s="637">
        <v>10.8</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356797</v>
      </c>
      <c r="BH11" s="635"/>
      <c r="BI11" s="635"/>
      <c r="BJ11" s="635"/>
      <c r="BK11" s="635"/>
      <c r="BL11" s="635"/>
      <c r="BM11" s="635"/>
      <c r="BN11" s="636"/>
      <c r="BO11" s="672">
        <v>2</v>
      </c>
      <c r="BP11" s="672"/>
      <c r="BQ11" s="672"/>
      <c r="BR11" s="672"/>
      <c r="BS11" s="673">
        <v>69575</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86980</v>
      </c>
      <c r="CS11" s="635"/>
      <c r="CT11" s="635"/>
      <c r="CU11" s="635"/>
      <c r="CV11" s="635"/>
      <c r="CW11" s="635"/>
      <c r="CX11" s="635"/>
      <c r="CY11" s="636"/>
      <c r="CZ11" s="672">
        <v>0.2</v>
      </c>
      <c r="DA11" s="672"/>
      <c r="DB11" s="672"/>
      <c r="DC11" s="672"/>
      <c r="DD11" s="640" t="s">
        <v>122</v>
      </c>
      <c r="DE11" s="635"/>
      <c r="DF11" s="635"/>
      <c r="DG11" s="635"/>
      <c r="DH11" s="635"/>
      <c r="DI11" s="635"/>
      <c r="DJ11" s="635"/>
      <c r="DK11" s="635"/>
      <c r="DL11" s="635"/>
      <c r="DM11" s="635"/>
      <c r="DN11" s="635"/>
      <c r="DO11" s="635"/>
      <c r="DP11" s="636"/>
      <c r="DQ11" s="640">
        <v>56193</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7048112</v>
      </c>
      <c r="BH12" s="635"/>
      <c r="BI12" s="635"/>
      <c r="BJ12" s="635"/>
      <c r="BK12" s="635"/>
      <c r="BL12" s="635"/>
      <c r="BM12" s="635"/>
      <c r="BN12" s="636"/>
      <c r="BO12" s="672">
        <v>40.1</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143694</v>
      </c>
      <c r="CS12" s="635"/>
      <c r="CT12" s="635"/>
      <c r="CU12" s="635"/>
      <c r="CV12" s="635"/>
      <c r="CW12" s="635"/>
      <c r="CX12" s="635"/>
      <c r="CY12" s="636"/>
      <c r="CZ12" s="672">
        <v>0.3</v>
      </c>
      <c r="DA12" s="672"/>
      <c r="DB12" s="672"/>
      <c r="DC12" s="672"/>
      <c r="DD12" s="640" t="s">
        <v>122</v>
      </c>
      <c r="DE12" s="635"/>
      <c r="DF12" s="635"/>
      <c r="DG12" s="635"/>
      <c r="DH12" s="635"/>
      <c r="DI12" s="635"/>
      <c r="DJ12" s="635"/>
      <c r="DK12" s="635"/>
      <c r="DL12" s="635"/>
      <c r="DM12" s="635"/>
      <c r="DN12" s="635"/>
      <c r="DO12" s="635"/>
      <c r="DP12" s="636"/>
      <c r="DQ12" s="640">
        <v>139036</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649</v>
      </c>
      <c r="S13" s="635"/>
      <c r="T13" s="635"/>
      <c r="U13" s="635"/>
      <c r="V13" s="635"/>
      <c r="W13" s="635"/>
      <c r="X13" s="635"/>
      <c r="Y13" s="636"/>
      <c r="Z13" s="672">
        <v>0</v>
      </c>
      <c r="AA13" s="672"/>
      <c r="AB13" s="672"/>
      <c r="AC13" s="672"/>
      <c r="AD13" s="673">
        <v>649</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6853641</v>
      </c>
      <c r="BH13" s="635"/>
      <c r="BI13" s="635"/>
      <c r="BJ13" s="635"/>
      <c r="BK13" s="635"/>
      <c r="BL13" s="635"/>
      <c r="BM13" s="635"/>
      <c r="BN13" s="636"/>
      <c r="BO13" s="672">
        <v>39</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3166503</v>
      </c>
      <c r="CS13" s="635"/>
      <c r="CT13" s="635"/>
      <c r="CU13" s="635"/>
      <c r="CV13" s="635"/>
      <c r="CW13" s="635"/>
      <c r="CX13" s="635"/>
      <c r="CY13" s="636"/>
      <c r="CZ13" s="672">
        <v>6.2</v>
      </c>
      <c r="DA13" s="672"/>
      <c r="DB13" s="672"/>
      <c r="DC13" s="672"/>
      <c r="DD13" s="640">
        <v>1062686</v>
      </c>
      <c r="DE13" s="635"/>
      <c r="DF13" s="635"/>
      <c r="DG13" s="635"/>
      <c r="DH13" s="635"/>
      <c r="DI13" s="635"/>
      <c r="DJ13" s="635"/>
      <c r="DK13" s="635"/>
      <c r="DL13" s="635"/>
      <c r="DM13" s="635"/>
      <c r="DN13" s="635"/>
      <c r="DO13" s="635"/>
      <c r="DP13" s="636"/>
      <c r="DQ13" s="640">
        <v>2272154</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136902</v>
      </c>
      <c r="BH14" s="635"/>
      <c r="BI14" s="635"/>
      <c r="BJ14" s="635"/>
      <c r="BK14" s="635"/>
      <c r="BL14" s="635"/>
      <c r="BM14" s="635"/>
      <c r="BN14" s="636"/>
      <c r="BO14" s="672">
        <v>0.8</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1552090</v>
      </c>
      <c r="CS14" s="635"/>
      <c r="CT14" s="635"/>
      <c r="CU14" s="635"/>
      <c r="CV14" s="635"/>
      <c r="CW14" s="635"/>
      <c r="CX14" s="635"/>
      <c r="CY14" s="636"/>
      <c r="CZ14" s="672">
        <v>3</v>
      </c>
      <c r="DA14" s="672"/>
      <c r="DB14" s="672"/>
      <c r="DC14" s="672"/>
      <c r="DD14" s="640">
        <v>54322</v>
      </c>
      <c r="DE14" s="635"/>
      <c r="DF14" s="635"/>
      <c r="DG14" s="635"/>
      <c r="DH14" s="635"/>
      <c r="DI14" s="635"/>
      <c r="DJ14" s="635"/>
      <c r="DK14" s="635"/>
      <c r="DL14" s="635"/>
      <c r="DM14" s="635"/>
      <c r="DN14" s="635"/>
      <c r="DO14" s="635"/>
      <c r="DP14" s="636"/>
      <c r="DQ14" s="640">
        <v>1220443</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69988</v>
      </c>
      <c r="S15" s="635"/>
      <c r="T15" s="635"/>
      <c r="U15" s="635"/>
      <c r="V15" s="635"/>
      <c r="W15" s="635"/>
      <c r="X15" s="635"/>
      <c r="Y15" s="636"/>
      <c r="Z15" s="672">
        <v>0.1</v>
      </c>
      <c r="AA15" s="672"/>
      <c r="AB15" s="672"/>
      <c r="AC15" s="672"/>
      <c r="AD15" s="673">
        <v>69988</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619930</v>
      </c>
      <c r="BH15" s="635"/>
      <c r="BI15" s="635"/>
      <c r="BJ15" s="635"/>
      <c r="BK15" s="635"/>
      <c r="BL15" s="635"/>
      <c r="BM15" s="635"/>
      <c r="BN15" s="636"/>
      <c r="BO15" s="672">
        <v>3.5</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5592601</v>
      </c>
      <c r="CS15" s="635"/>
      <c r="CT15" s="635"/>
      <c r="CU15" s="635"/>
      <c r="CV15" s="635"/>
      <c r="CW15" s="635"/>
      <c r="CX15" s="635"/>
      <c r="CY15" s="636"/>
      <c r="CZ15" s="672">
        <v>11</v>
      </c>
      <c r="DA15" s="672"/>
      <c r="DB15" s="672"/>
      <c r="DC15" s="672"/>
      <c r="DD15" s="640">
        <v>873624</v>
      </c>
      <c r="DE15" s="635"/>
      <c r="DF15" s="635"/>
      <c r="DG15" s="635"/>
      <c r="DH15" s="635"/>
      <c r="DI15" s="635"/>
      <c r="DJ15" s="635"/>
      <c r="DK15" s="635"/>
      <c r="DL15" s="635"/>
      <c r="DM15" s="635"/>
      <c r="DN15" s="635"/>
      <c r="DO15" s="635"/>
      <c r="DP15" s="636"/>
      <c r="DQ15" s="640">
        <v>3590058</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367162</v>
      </c>
      <c r="S16" s="635"/>
      <c r="T16" s="635"/>
      <c r="U16" s="635"/>
      <c r="V16" s="635"/>
      <c r="W16" s="635"/>
      <c r="X16" s="635"/>
      <c r="Y16" s="636"/>
      <c r="Z16" s="672">
        <v>0.7</v>
      </c>
      <c r="AA16" s="672"/>
      <c r="AB16" s="672"/>
      <c r="AC16" s="672"/>
      <c r="AD16" s="673">
        <v>367162</v>
      </c>
      <c r="AE16" s="673"/>
      <c r="AF16" s="673"/>
      <c r="AG16" s="673"/>
      <c r="AH16" s="673"/>
      <c r="AI16" s="673"/>
      <c r="AJ16" s="673"/>
      <c r="AK16" s="673"/>
      <c r="AL16" s="637">
        <v>1.4</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673434</v>
      </c>
      <c r="S17" s="635"/>
      <c r="T17" s="635"/>
      <c r="U17" s="635"/>
      <c r="V17" s="635"/>
      <c r="W17" s="635"/>
      <c r="X17" s="635"/>
      <c r="Y17" s="636"/>
      <c r="Z17" s="672">
        <v>1.3</v>
      </c>
      <c r="AA17" s="672"/>
      <c r="AB17" s="672"/>
      <c r="AC17" s="672"/>
      <c r="AD17" s="673">
        <v>673434</v>
      </c>
      <c r="AE17" s="673"/>
      <c r="AF17" s="673"/>
      <c r="AG17" s="673"/>
      <c r="AH17" s="673"/>
      <c r="AI17" s="673"/>
      <c r="AJ17" s="673"/>
      <c r="AK17" s="673"/>
      <c r="AL17" s="637">
        <v>2.6</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2309166</v>
      </c>
      <c r="CS17" s="635"/>
      <c r="CT17" s="635"/>
      <c r="CU17" s="635"/>
      <c r="CV17" s="635"/>
      <c r="CW17" s="635"/>
      <c r="CX17" s="635"/>
      <c r="CY17" s="636"/>
      <c r="CZ17" s="672">
        <v>4.5</v>
      </c>
      <c r="DA17" s="672"/>
      <c r="DB17" s="672"/>
      <c r="DC17" s="672"/>
      <c r="DD17" s="640" t="s">
        <v>122</v>
      </c>
      <c r="DE17" s="635"/>
      <c r="DF17" s="635"/>
      <c r="DG17" s="635"/>
      <c r="DH17" s="635"/>
      <c r="DI17" s="635"/>
      <c r="DJ17" s="635"/>
      <c r="DK17" s="635"/>
      <c r="DL17" s="635"/>
      <c r="DM17" s="635"/>
      <c r="DN17" s="635"/>
      <c r="DO17" s="635"/>
      <c r="DP17" s="636"/>
      <c r="DQ17" s="640">
        <v>2309166</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143974</v>
      </c>
      <c r="S18" s="635"/>
      <c r="T18" s="635"/>
      <c r="U18" s="635"/>
      <c r="V18" s="635"/>
      <c r="W18" s="635"/>
      <c r="X18" s="635"/>
      <c r="Y18" s="636"/>
      <c r="Z18" s="672">
        <v>0.3</v>
      </c>
      <c r="AA18" s="672"/>
      <c r="AB18" s="672"/>
      <c r="AC18" s="672"/>
      <c r="AD18" s="673">
        <v>143974</v>
      </c>
      <c r="AE18" s="673"/>
      <c r="AF18" s="673"/>
      <c r="AG18" s="673"/>
      <c r="AH18" s="673"/>
      <c r="AI18" s="673"/>
      <c r="AJ18" s="673"/>
      <c r="AK18" s="673"/>
      <c r="AL18" s="637">
        <v>0.6</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529071</v>
      </c>
      <c r="S19" s="635"/>
      <c r="T19" s="635"/>
      <c r="U19" s="635"/>
      <c r="V19" s="635"/>
      <c r="W19" s="635"/>
      <c r="X19" s="635"/>
      <c r="Y19" s="636"/>
      <c r="Z19" s="672">
        <v>1</v>
      </c>
      <c r="AA19" s="672"/>
      <c r="AB19" s="672"/>
      <c r="AC19" s="672"/>
      <c r="AD19" s="673">
        <v>529071</v>
      </c>
      <c r="AE19" s="673"/>
      <c r="AF19" s="673"/>
      <c r="AG19" s="673"/>
      <c r="AH19" s="673"/>
      <c r="AI19" s="673"/>
      <c r="AJ19" s="673"/>
      <c r="AK19" s="673"/>
      <c r="AL19" s="637">
        <v>2.1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1397079</v>
      </c>
      <c r="BH19" s="635"/>
      <c r="BI19" s="635"/>
      <c r="BJ19" s="635"/>
      <c r="BK19" s="635"/>
      <c r="BL19" s="635"/>
      <c r="BM19" s="635"/>
      <c r="BN19" s="636"/>
      <c r="BO19" s="672">
        <v>8</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389</v>
      </c>
      <c r="S20" s="635"/>
      <c r="T20" s="635"/>
      <c r="U20" s="635"/>
      <c r="V20" s="635"/>
      <c r="W20" s="635"/>
      <c r="X20" s="635"/>
      <c r="Y20" s="636"/>
      <c r="Z20" s="672">
        <v>0</v>
      </c>
      <c r="AA20" s="672"/>
      <c r="AB20" s="672"/>
      <c r="AC20" s="672"/>
      <c r="AD20" s="673">
        <v>389</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1397079</v>
      </c>
      <c r="BH20" s="635"/>
      <c r="BI20" s="635"/>
      <c r="BJ20" s="635"/>
      <c r="BK20" s="635"/>
      <c r="BL20" s="635"/>
      <c r="BM20" s="635"/>
      <c r="BN20" s="636"/>
      <c r="BO20" s="672">
        <v>8</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51014587</v>
      </c>
      <c r="CS20" s="635"/>
      <c r="CT20" s="635"/>
      <c r="CU20" s="635"/>
      <c r="CV20" s="635"/>
      <c r="CW20" s="635"/>
      <c r="CX20" s="635"/>
      <c r="CY20" s="636"/>
      <c r="CZ20" s="672">
        <v>100</v>
      </c>
      <c r="DA20" s="672"/>
      <c r="DB20" s="672"/>
      <c r="DC20" s="672"/>
      <c r="DD20" s="640">
        <v>2592281</v>
      </c>
      <c r="DE20" s="635"/>
      <c r="DF20" s="635"/>
      <c r="DG20" s="635"/>
      <c r="DH20" s="635"/>
      <c r="DI20" s="635"/>
      <c r="DJ20" s="635"/>
      <c r="DK20" s="635"/>
      <c r="DL20" s="635"/>
      <c r="DM20" s="635"/>
      <c r="DN20" s="635"/>
      <c r="DO20" s="635"/>
      <c r="DP20" s="636"/>
      <c r="DQ20" s="640">
        <v>31419373</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4752277</v>
      </c>
      <c r="S21" s="635"/>
      <c r="T21" s="635"/>
      <c r="U21" s="635"/>
      <c r="V21" s="635"/>
      <c r="W21" s="635"/>
      <c r="X21" s="635"/>
      <c r="Y21" s="636"/>
      <c r="Z21" s="672">
        <v>9.1999999999999993</v>
      </c>
      <c r="AA21" s="672"/>
      <c r="AB21" s="672"/>
      <c r="AC21" s="672"/>
      <c r="AD21" s="673">
        <v>4653785</v>
      </c>
      <c r="AE21" s="673"/>
      <c r="AF21" s="673"/>
      <c r="AG21" s="673"/>
      <c r="AH21" s="673"/>
      <c r="AI21" s="673"/>
      <c r="AJ21" s="673"/>
      <c r="AK21" s="673"/>
      <c r="AL21" s="637">
        <v>18.100000000000001</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4653785</v>
      </c>
      <c r="S22" s="635"/>
      <c r="T22" s="635"/>
      <c r="U22" s="635"/>
      <c r="V22" s="635"/>
      <c r="W22" s="635"/>
      <c r="X22" s="635"/>
      <c r="Y22" s="636"/>
      <c r="Z22" s="672">
        <v>9</v>
      </c>
      <c r="AA22" s="672"/>
      <c r="AB22" s="672"/>
      <c r="AC22" s="672"/>
      <c r="AD22" s="673">
        <v>4653785</v>
      </c>
      <c r="AE22" s="673"/>
      <c r="AF22" s="673"/>
      <c r="AG22" s="673"/>
      <c r="AH22" s="673"/>
      <c r="AI22" s="673"/>
      <c r="AJ22" s="673"/>
      <c r="AK22" s="673"/>
      <c r="AL22" s="637">
        <v>18.100000000000001</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98492</v>
      </c>
      <c r="S23" s="635"/>
      <c r="T23" s="635"/>
      <c r="U23" s="635"/>
      <c r="V23" s="635"/>
      <c r="W23" s="635"/>
      <c r="X23" s="635"/>
      <c r="Y23" s="636"/>
      <c r="Z23" s="672">
        <v>0.2</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1397079</v>
      </c>
      <c r="BH23" s="635"/>
      <c r="BI23" s="635"/>
      <c r="BJ23" s="635"/>
      <c r="BK23" s="635"/>
      <c r="BL23" s="635"/>
      <c r="BM23" s="635"/>
      <c r="BN23" s="636"/>
      <c r="BO23" s="672">
        <v>8</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27527074</v>
      </c>
      <c r="CS24" s="690"/>
      <c r="CT24" s="690"/>
      <c r="CU24" s="690"/>
      <c r="CV24" s="690"/>
      <c r="CW24" s="690"/>
      <c r="CX24" s="690"/>
      <c r="CY24" s="715"/>
      <c r="CZ24" s="716">
        <v>54</v>
      </c>
      <c r="DA24" s="698"/>
      <c r="DB24" s="698"/>
      <c r="DC24" s="718"/>
      <c r="DD24" s="714">
        <v>14518231</v>
      </c>
      <c r="DE24" s="690"/>
      <c r="DF24" s="690"/>
      <c r="DG24" s="690"/>
      <c r="DH24" s="690"/>
      <c r="DI24" s="690"/>
      <c r="DJ24" s="690"/>
      <c r="DK24" s="715"/>
      <c r="DL24" s="714">
        <v>13075668</v>
      </c>
      <c r="DM24" s="690"/>
      <c r="DN24" s="690"/>
      <c r="DO24" s="690"/>
      <c r="DP24" s="690"/>
      <c r="DQ24" s="690"/>
      <c r="DR24" s="690"/>
      <c r="DS24" s="690"/>
      <c r="DT24" s="690"/>
      <c r="DU24" s="690"/>
      <c r="DV24" s="715"/>
      <c r="DW24" s="716">
        <v>50.7</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27001748</v>
      </c>
      <c r="S25" s="635"/>
      <c r="T25" s="635"/>
      <c r="U25" s="635"/>
      <c r="V25" s="635"/>
      <c r="W25" s="635"/>
      <c r="X25" s="635"/>
      <c r="Y25" s="636"/>
      <c r="Z25" s="672">
        <v>52.3</v>
      </c>
      <c r="AA25" s="672"/>
      <c r="AB25" s="672"/>
      <c r="AC25" s="672"/>
      <c r="AD25" s="673">
        <v>25506177</v>
      </c>
      <c r="AE25" s="673"/>
      <c r="AF25" s="673"/>
      <c r="AG25" s="673"/>
      <c r="AH25" s="673"/>
      <c r="AI25" s="673"/>
      <c r="AJ25" s="673"/>
      <c r="AK25" s="673"/>
      <c r="AL25" s="637">
        <v>99.3</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6852076</v>
      </c>
      <c r="CS25" s="647"/>
      <c r="CT25" s="647"/>
      <c r="CU25" s="647"/>
      <c r="CV25" s="647"/>
      <c r="CW25" s="647"/>
      <c r="CX25" s="647"/>
      <c r="CY25" s="648"/>
      <c r="CZ25" s="637">
        <v>13.4</v>
      </c>
      <c r="DA25" s="649"/>
      <c r="DB25" s="649"/>
      <c r="DC25" s="650"/>
      <c r="DD25" s="640">
        <v>5672095</v>
      </c>
      <c r="DE25" s="647"/>
      <c r="DF25" s="647"/>
      <c r="DG25" s="647"/>
      <c r="DH25" s="647"/>
      <c r="DI25" s="647"/>
      <c r="DJ25" s="647"/>
      <c r="DK25" s="648"/>
      <c r="DL25" s="640">
        <v>5583592</v>
      </c>
      <c r="DM25" s="647"/>
      <c r="DN25" s="647"/>
      <c r="DO25" s="647"/>
      <c r="DP25" s="647"/>
      <c r="DQ25" s="647"/>
      <c r="DR25" s="647"/>
      <c r="DS25" s="647"/>
      <c r="DT25" s="647"/>
      <c r="DU25" s="647"/>
      <c r="DV25" s="648"/>
      <c r="DW25" s="637">
        <v>21.6</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8776</v>
      </c>
      <c r="S26" s="635"/>
      <c r="T26" s="635"/>
      <c r="U26" s="635"/>
      <c r="V26" s="635"/>
      <c r="W26" s="635"/>
      <c r="X26" s="635"/>
      <c r="Y26" s="636"/>
      <c r="Z26" s="672">
        <v>0</v>
      </c>
      <c r="AA26" s="672"/>
      <c r="AB26" s="672"/>
      <c r="AC26" s="672"/>
      <c r="AD26" s="673">
        <v>8776</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3619488</v>
      </c>
      <c r="CS26" s="635"/>
      <c r="CT26" s="635"/>
      <c r="CU26" s="635"/>
      <c r="CV26" s="635"/>
      <c r="CW26" s="635"/>
      <c r="CX26" s="635"/>
      <c r="CY26" s="636"/>
      <c r="CZ26" s="637">
        <v>7.1</v>
      </c>
      <c r="DA26" s="649"/>
      <c r="DB26" s="649"/>
      <c r="DC26" s="650"/>
      <c r="DD26" s="640">
        <v>3082731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135722</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17571989</v>
      </c>
      <c r="BH27" s="635"/>
      <c r="BI27" s="635"/>
      <c r="BJ27" s="635"/>
      <c r="BK27" s="635"/>
      <c r="BL27" s="635"/>
      <c r="BM27" s="635"/>
      <c r="BN27" s="636"/>
      <c r="BO27" s="672">
        <v>100</v>
      </c>
      <c r="BP27" s="672"/>
      <c r="BQ27" s="672"/>
      <c r="BR27" s="672"/>
      <c r="BS27" s="673">
        <v>69575</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18365832</v>
      </c>
      <c r="CS27" s="647"/>
      <c r="CT27" s="647"/>
      <c r="CU27" s="647"/>
      <c r="CV27" s="647"/>
      <c r="CW27" s="647"/>
      <c r="CX27" s="647"/>
      <c r="CY27" s="648"/>
      <c r="CZ27" s="637">
        <v>36</v>
      </c>
      <c r="DA27" s="649"/>
      <c r="DB27" s="649"/>
      <c r="DC27" s="650"/>
      <c r="DD27" s="640">
        <v>6536970</v>
      </c>
      <c r="DE27" s="647"/>
      <c r="DF27" s="647"/>
      <c r="DG27" s="647"/>
      <c r="DH27" s="647"/>
      <c r="DI27" s="647"/>
      <c r="DJ27" s="647"/>
      <c r="DK27" s="648"/>
      <c r="DL27" s="640">
        <v>5182910</v>
      </c>
      <c r="DM27" s="647"/>
      <c r="DN27" s="647"/>
      <c r="DO27" s="647"/>
      <c r="DP27" s="647"/>
      <c r="DQ27" s="647"/>
      <c r="DR27" s="647"/>
      <c r="DS27" s="647"/>
      <c r="DT27" s="647"/>
      <c r="DU27" s="647"/>
      <c r="DV27" s="648"/>
      <c r="DW27" s="637">
        <v>20.100000000000001</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333925</v>
      </c>
      <c r="S28" s="635"/>
      <c r="T28" s="635"/>
      <c r="U28" s="635"/>
      <c r="V28" s="635"/>
      <c r="W28" s="635"/>
      <c r="X28" s="635"/>
      <c r="Y28" s="636"/>
      <c r="Z28" s="672">
        <v>0.6</v>
      </c>
      <c r="AA28" s="672"/>
      <c r="AB28" s="672"/>
      <c r="AC28" s="672"/>
      <c r="AD28" s="673">
        <v>124385</v>
      </c>
      <c r="AE28" s="673"/>
      <c r="AF28" s="673"/>
      <c r="AG28" s="673"/>
      <c r="AH28" s="673"/>
      <c r="AI28" s="673"/>
      <c r="AJ28" s="673"/>
      <c r="AK28" s="673"/>
      <c r="AL28" s="637">
        <v>0.5</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2309166</v>
      </c>
      <c r="CS28" s="635"/>
      <c r="CT28" s="635"/>
      <c r="CU28" s="635"/>
      <c r="CV28" s="635"/>
      <c r="CW28" s="635"/>
      <c r="CX28" s="635"/>
      <c r="CY28" s="636"/>
      <c r="CZ28" s="637">
        <v>4.5</v>
      </c>
      <c r="DA28" s="649"/>
      <c r="DB28" s="649"/>
      <c r="DC28" s="650"/>
      <c r="DD28" s="640">
        <v>2309166</v>
      </c>
      <c r="DE28" s="635"/>
      <c r="DF28" s="635"/>
      <c r="DG28" s="635"/>
      <c r="DH28" s="635"/>
      <c r="DI28" s="635"/>
      <c r="DJ28" s="635"/>
      <c r="DK28" s="636"/>
      <c r="DL28" s="640">
        <v>2309166</v>
      </c>
      <c r="DM28" s="635"/>
      <c r="DN28" s="635"/>
      <c r="DO28" s="635"/>
      <c r="DP28" s="635"/>
      <c r="DQ28" s="635"/>
      <c r="DR28" s="635"/>
      <c r="DS28" s="635"/>
      <c r="DT28" s="635"/>
      <c r="DU28" s="635"/>
      <c r="DV28" s="636"/>
      <c r="DW28" s="637">
        <v>9</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309337</v>
      </c>
      <c r="S29" s="635"/>
      <c r="T29" s="635"/>
      <c r="U29" s="635"/>
      <c r="V29" s="635"/>
      <c r="W29" s="635"/>
      <c r="X29" s="635"/>
      <c r="Y29" s="636"/>
      <c r="Z29" s="672">
        <v>0.6</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2309166</v>
      </c>
      <c r="CS29" s="647"/>
      <c r="CT29" s="647"/>
      <c r="CU29" s="647"/>
      <c r="CV29" s="647"/>
      <c r="CW29" s="647"/>
      <c r="CX29" s="647"/>
      <c r="CY29" s="648"/>
      <c r="CZ29" s="637">
        <v>4.5</v>
      </c>
      <c r="DA29" s="649"/>
      <c r="DB29" s="649"/>
      <c r="DC29" s="650"/>
      <c r="DD29" s="640">
        <v>2309166</v>
      </c>
      <c r="DE29" s="647"/>
      <c r="DF29" s="647"/>
      <c r="DG29" s="647"/>
      <c r="DH29" s="647"/>
      <c r="DI29" s="647"/>
      <c r="DJ29" s="647"/>
      <c r="DK29" s="648"/>
      <c r="DL29" s="640">
        <v>2309166</v>
      </c>
      <c r="DM29" s="647"/>
      <c r="DN29" s="647"/>
      <c r="DO29" s="647"/>
      <c r="DP29" s="647"/>
      <c r="DQ29" s="647"/>
      <c r="DR29" s="647"/>
      <c r="DS29" s="647"/>
      <c r="DT29" s="647"/>
      <c r="DU29" s="647"/>
      <c r="DV29" s="648"/>
      <c r="DW29" s="637">
        <v>9</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11088769</v>
      </c>
      <c r="S30" s="635"/>
      <c r="T30" s="635"/>
      <c r="U30" s="635"/>
      <c r="V30" s="635"/>
      <c r="W30" s="635"/>
      <c r="X30" s="635"/>
      <c r="Y30" s="636"/>
      <c r="Z30" s="672">
        <v>21.5</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2249620</v>
      </c>
      <c r="CS30" s="635"/>
      <c r="CT30" s="635"/>
      <c r="CU30" s="635"/>
      <c r="CV30" s="635"/>
      <c r="CW30" s="635"/>
      <c r="CX30" s="635"/>
      <c r="CY30" s="636"/>
      <c r="CZ30" s="637">
        <v>4.4000000000000004</v>
      </c>
      <c r="DA30" s="649"/>
      <c r="DB30" s="649"/>
      <c r="DC30" s="650"/>
      <c r="DD30" s="640">
        <v>2249620</v>
      </c>
      <c r="DE30" s="635"/>
      <c r="DF30" s="635"/>
      <c r="DG30" s="635"/>
      <c r="DH30" s="635"/>
      <c r="DI30" s="635"/>
      <c r="DJ30" s="635"/>
      <c r="DK30" s="636"/>
      <c r="DL30" s="640">
        <v>2249620</v>
      </c>
      <c r="DM30" s="635"/>
      <c r="DN30" s="635"/>
      <c r="DO30" s="635"/>
      <c r="DP30" s="635"/>
      <c r="DQ30" s="635"/>
      <c r="DR30" s="635"/>
      <c r="DS30" s="635"/>
      <c r="DT30" s="635"/>
      <c r="DU30" s="635"/>
      <c r="DV30" s="636"/>
      <c r="DW30" s="637">
        <v>8.6999999999999993</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99.4</v>
      </c>
      <c r="BH31" s="697"/>
      <c r="BI31" s="697"/>
      <c r="BJ31" s="697"/>
      <c r="BK31" s="697"/>
      <c r="BL31" s="697"/>
      <c r="BM31" s="698">
        <v>98.5</v>
      </c>
      <c r="BN31" s="697"/>
      <c r="BO31" s="697"/>
      <c r="BP31" s="697"/>
      <c r="BQ31" s="699"/>
      <c r="BR31" s="696">
        <v>99.3</v>
      </c>
      <c r="BS31" s="697"/>
      <c r="BT31" s="697"/>
      <c r="BU31" s="697"/>
      <c r="BV31" s="697"/>
      <c r="BW31" s="697"/>
      <c r="BX31" s="698">
        <v>98.5</v>
      </c>
      <c r="BY31" s="697"/>
      <c r="BZ31" s="697"/>
      <c r="CA31" s="697"/>
      <c r="CB31" s="699"/>
      <c r="CD31" s="655"/>
      <c r="CE31" s="656"/>
      <c r="CF31" s="631" t="s">
        <v>301</v>
      </c>
      <c r="CG31" s="632"/>
      <c r="CH31" s="632"/>
      <c r="CI31" s="632"/>
      <c r="CJ31" s="632"/>
      <c r="CK31" s="632"/>
      <c r="CL31" s="632"/>
      <c r="CM31" s="632"/>
      <c r="CN31" s="632"/>
      <c r="CO31" s="632"/>
      <c r="CP31" s="632"/>
      <c r="CQ31" s="633"/>
      <c r="CR31" s="634">
        <v>59546</v>
      </c>
      <c r="CS31" s="647"/>
      <c r="CT31" s="647"/>
      <c r="CU31" s="647"/>
      <c r="CV31" s="647"/>
      <c r="CW31" s="647"/>
      <c r="CX31" s="647"/>
      <c r="CY31" s="648"/>
      <c r="CZ31" s="637">
        <v>0.1</v>
      </c>
      <c r="DA31" s="649"/>
      <c r="DB31" s="649"/>
      <c r="DC31" s="650"/>
      <c r="DD31" s="640">
        <v>59546</v>
      </c>
      <c r="DE31" s="647"/>
      <c r="DF31" s="647"/>
      <c r="DG31" s="647"/>
      <c r="DH31" s="647"/>
      <c r="DI31" s="647"/>
      <c r="DJ31" s="647"/>
      <c r="DK31" s="648"/>
      <c r="DL31" s="640">
        <v>59546</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7770577</v>
      </c>
      <c r="S32" s="635"/>
      <c r="T32" s="635"/>
      <c r="U32" s="635"/>
      <c r="V32" s="635"/>
      <c r="W32" s="635"/>
      <c r="X32" s="635"/>
      <c r="Y32" s="636"/>
      <c r="Z32" s="672">
        <v>15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99.2</v>
      </c>
      <c r="BH32" s="647"/>
      <c r="BI32" s="647"/>
      <c r="BJ32" s="647"/>
      <c r="BK32" s="647"/>
      <c r="BL32" s="647"/>
      <c r="BM32" s="638">
        <v>98</v>
      </c>
      <c r="BN32" s="647"/>
      <c r="BO32" s="647"/>
      <c r="BP32" s="647"/>
      <c r="BQ32" s="670"/>
      <c r="BR32" s="700">
        <v>99</v>
      </c>
      <c r="BS32" s="647"/>
      <c r="BT32" s="647"/>
      <c r="BU32" s="647"/>
      <c r="BV32" s="647"/>
      <c r="BW32" s="647"/>
      <c r="BX32" s="638">
        <v>97.8</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20080</v>
      </c>
      <c r="S33" s="635"/>
      <c r="T33" s="635"/>
      <c r="U33" s="635"/>
      <c r="V33" s="635"/>
      <c r="W33" s="635"/>
      <c r="X33" s="635"/>
      <c r="Y33" s="636"/>
      <c r="Z33" s="672">
        <v>0</v>
      </c>
      <c r="AA33" s="672"/>
      <c r="AB33" s="672"/>
      <c r="AC33" s="672"/>
      <c r="AD33" s="673">
        <v>4279</v>
      </c>
      <c r="AE33" s="673"/>
      <c r="AF33" s="673"/>
      <c r="AG33" s="673"/>
      <c r="AH33" s="673"/>
      <c r="AI33" s="673"/>
      <c r="AJ33" s="673"/>
      <c r="AK33" s="673"/>
      <c r="AL33" s="637">
        <v>0</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99.5</v>
      </c>
      <c r="BH33" s="619"/>
      <c r="BI33" s="619"/>
      <c r="BJ33" s="619"/>
      <c r="BK33" s="619"/>
      <c r="BL33" s="619"/>
      <c r="BM33" s="665">
        <v>99</v>
      </c>
      <c r="BN33" s="619"/>
      <c r="BO33" s="619"/>
      <c r="BP33" s="619"/>
      <c r="BQ33" s="682"/>
      <c r="BR33" s="695">
        <v>99.5</v>
      </c>
      <c r="BS33" s="619"/>
      <c r="BT33" s="619"/>
      <c r="BU33" s="619"/>
      <c r="BV33" s="619"/>
      <c r="BW33" s="619"/>
      <c r="BX33" s="665">
        <v>99.1</v>
      </c>
      <c r="BY33" s="619"/>
      <c r="BZ33" s="619"/>
      <c r="CA33" s="619"/>
      <c r="CB33" s="682"/>
      <c r="CD33" s="631" t="s">
        <v>308</v>
      </c>
      <c r="CE33" s="632"/>
      <c r="CF33" s="632"/>
      <c r="CG33" s="632"/>
      <c r="CH33" s="632"/>
      <c r="CI33" s="632"/>
      <c r="CJ33" s="632"/>
      <c r="CK33" s="632"/>
      <c r="CL33" s="632"/>
      <c r="CM33" s="632"/>
      <c r="CN33" s="632"/>
      <c r="CO33" s="632"/>
      <c r="CP33" s="632"/>
      <c r="CQ33" s="633"/>
      <c r="CR33" s="634">
        <v>20895232</v>
      </c>
      <c r="CS33" s="647"/>
      <c r="CT33" s="647"/>
      <c r="CU33" s="647"/>
      <c r="CV33" s="647"/>
      <c r="CW33" s="647"/>
      <c r="CX33" s="647"/>
      <c r="CY33" s="648"/>
      <c r="CZ33" s="637">
        <v>41</v>
      </c>
      <c r="DA33" s="649"/>
      <c r="DB33" s="649"/>
      <c r="DC33" s="650"/>
      <c r="DD33" s="640">
        <v>16338349</v>
      </c>
      <c r="DE33" s="647"/>
      <c r="DF33" s="647"/>
      <c r="DG33" s="647"/>
      <c r="DH33" s="647"/>
      <c r="DI33" s="647"/>
      <c r="DJ33" s="647"/>
      <c r="DK33" s="648"/>
      <c r="DL33" s="640">
        <v>11508064</v>
      </c>
      <c r="DM33" s="647"/>
      <c r="DN33" s="647"/>
      <c r="DO33" s="647"/>
      <c r="DP33" s="647"/>
      <c r="DQ33" s="647"/>
      <c r="DR33" s="647"/>
      <c r="DS33" s="647"/>
      <c r="DT33" s="647"/>
      <c r="DU33" s="647"/>
      <c r="DV33" s="648"/>
      <c r="DW33" s="637">
        <v>44.6</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231058</v>
      </c>
      <c r="S34" s="635"/>
      <c r="T34" s="635"/>
      <c r="U34" s="635"/>
      <c r="V34" s="635"/>
      <c r="W34" s="635"/>
      <c r="X34" s="635"/>
      <c r="Y34" s="636"/>
      <c r="Z34" s="672">
        <v>0.4</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8716332</v>
      </c>
      <c r="CS34" s="635"/>
      <c r="CT34" s="635"/>
      <c r="CU34" s="635"/>
      <c r="CV34" s="635"/>
      <c r="CW34" s="635"/>
      <c r="CX34" s="635"/>
      <c r="CY34" s="636"/>
      <c r="CZ34" s="637">
        <v>17.100000000000001</v>
      </c>
      <c r="DA34" s="649"/>
      <c r="DB34" s="649"/>
      <c r="DC34" s="650"/>
      <c r="DD34" s="640">
        <v>6036261</v>
      </c>
      <c r="DE34" s="635"/>
      <c r="DF34" s="635"/>
      <c r="DG34" s="635"/>
      <c r="DH34" s="635"/>
      <c r="DI34" s="635"/>
      <c r="DJ34" s="635"/>
      <c r="DK34" s="636"/>
      <c r="DL34" s="640">
        <v>5110563</v>
      </c>
      <c r="DM34" s="635"/>
      <c r="DN34" s="635"/>
      <c r="DO34" s="635"/>
      <c r="DP34" s="635"/>
      <c r="DQ34" s="635"/>
      <c r="DR34" s="635"/>
      <c r="DS34" s="635"/>
      <c r="DT34" s="635"/>
      <c r="DU34" s="635"/>
      <c r="DV34" s="636"/>
      <c r="DW34" s="637">
        <v>19.8</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304955</v>
      </c>
      <c r="S35" s="635"/>
      <c r="T35" s="635"/>
      <c r="U35" s="635"/>
      <c r="V35" s="635"/>
      <c r="W35" s="635"/>
      <c r="X35" s="635"/>
      <c r="Y35" s="636"/>
      <c r="Z35" s="672">
        <v>0.6</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132252</v>
      </c>
      <c r="CS35" s="647"/>
      <c r="CT35" s="647"/>
      <c r="CU35" s="647"/>
      <c r="CV35" s="647"/>
      <c r="CW35" s="647"/>
      <c r="CX35" s="647"/>
      <c r="CY35" s="648"/>
      <c r="CZ35" s="637">
        <v>0.3</v>
      </c>
      <c r="DA35" s="649"/>
      <c r="DB35" s="649"/>
      <c r="DC35" s="650"/>
      <c r="DD35" s="640">
        <v>121711</v>
      </c>
      <c r="DE35" s="647"/>
      <c r="DF35" s="647"/>
      <c r="DG35" s="647"/>
      <c r="DH35" s="647"/>
      <c r="DI35" s="647"/>
      <c r="DJ35" s="647"/>
      <c r="DK35" s="648"/>
      <c r="DL35" s="640">
        <v>121711</v>
      </c>
      <c r="DM35" s="647"/>
      <c r="DN35" s="647"/>
      <c r="DO35" s="647"/>
      <c r="DP35" s="647"/>
      <c r="DQ35" s="647"/>
      <c r="DR35" s="647"/>
      <c r="DS35" s="647"/>
      <c r="DT35" s="647"/>
      <c r="DU35" s="647"/>
      <c r="DV35" s="648"/>
      <c r="DW35" s="637">
        <v>0.5</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2643663</v>
      </c>
      <c r="S36" s="635"/>
      <c r="T36" s="635"/>
      <c r="U36" s="635"/>
      <c r="V36" s="635"/>
      <c r="W36" s="635"/>
      <c r="X36" s="635"/>
      <c r="Y36" s="636"/>
      <c r="Z36" s="672">
        <v>5.0999999999999996</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5809394</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15383</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4598421</v>
      </c>
      <c r="CS36" s="635"/>
      <c r="CT36" s="635"/>
      <c r="CU36" s="635"/>
      <c r="CV36" s="635"/>
      <c r="CW36" s="635"/>
      <c r="CX36" s="635"/>
      <c r="CY36" s="636"/>
      <c r="CZ36" s="637">
        <v>9</v>
      </c>
      <c r="DA36" s="649"/>
      <c r="DB36" s="649"/>
      <c r="DC36" s="650"/>
      <c r="DD36" s="640">
        <v>3493150</v>
      </c>
      <c r="DE36" s="635"/>
      <c r="DF36" s="635"/>
      <c r="DG36" s="635"/>
      <c r="DH36" s="635"/>
      <c r="DI36" s="635"/>
      <c r="DJ36" s="635"/>
      <c r="DK36" s="636"/>
      <c r="DL36" s="640">
        <v>2715810</v>
      </c>
      <c r="DM36" s="635"/>
      <c r="DN36" s="635"/>
      <c r="DO36" s="635"/>
      <c r="DP36" s="635"/>
      <c r="DQ36" s="635"/>
      <c r="DR36" s="635"/>
      <c r="DS36" s="635"/>
      <c r="DT36" s="635"/>
      <c r="DU36" s="635"/>
      <c r="DV36" s="636"/>
      <c r="DW36" s="637">
        <v>10.5</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853716</v>
      </c>
      <c r="S37" s="635"/>
      <c r="T37" s="635"/>
      <c r="U37" s="635"/>
      <c r="V37" s="635"/>
      <c r="W37" s="635"/>
      <c r="X37" s="635"/>
      <c r="Y37" s="636"/>
      <c r="Z37" s="672">
        <v>1.7</v>
      </c>
      <c r="AA37" s="672"/>
      <c r="AB37" s="672"/>
      <c r="AC37" s="672"/>
      <c r="AD37" s="673">
        <v>30462</v>
      </c>
      <c r="AE37" s="673"/>
      <c r="AF37" s="673"/>
      <c r="AG37" s="673"/>
      <c r="AH37" s="673"/>
      <c r="AI37" s="673"/>
      <c r="AJ37" s="673"/>
      <c r="AK37" s="673"/>
      <c r="AL37" s="637">
        <v>0.1</v>
      </c>
      <c r="AM37" s="638"/>
      <c r="AN37" s="638"/>
      <c r="AO37" s="674"/>
      <c r="AQ37" s="667" t="s">
        <v>320</v>
      </c>
      <c r="AR37" s="668"/>
      <c r="AS37" s="668"/>
      <c r="AT37" s="668"/>
      <c r="AU37" s="668"/>
      <c r="AV37" s="668"/>
      <c r="AW37" s="668"/>
      <c r="AX37" s="668"/>
      <c r="AY37" s="669"/>
      <c r="AZ37" s="634">
        <v>366079</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-741702</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720578</v>
      </c>
      <c r="CS37" s="647"/>
      <c r="CT37" s="647"/>
      <c r="CU37" s="647"/>
      <c r="CV37" s="647"/>
      <c r="CW37" s="647"/>
      <c r="CX37" s="647"/>
      <c r="CY37" s="648"/>
      <c r="CZ37" s="637">
        <v>1.4</v>
      </c>
      <c r="DA37" s="649"/>
      <c r="DB37" s="649"/>
      <c r="DC37" s="650"/>
      <c r="DD37" s="640">
        <v>719578</v>
      </c>
      <c r="DE37" s="647"/>
      <c r="DF37" s="647"/>
      <c r="DG37" s="647"/>
      <c r="DH37" s="647"/>
      <c r="DI37" s="647"/>
      <c r="DJ37" s="647"/>
      <c r="DK37" s="648"/>
      <c r="DL37" s="640">
        <v>647980</v>
      </c>
      <c r="DM37" s="647"/>
      <c r="DN37" s="647"/>
      <c r="DO37" s="647"/>
      <c r="DP37" s="647"/>
      <c r="DQ37" s="647"/>
      <c r="DR37" s="647"/>
      <c r="DS37" s="647"/>
      <c r="DT37" s="647"/>
      <c r="DU37" s="647"/>
      <c r="DV37" s="648"/>
      <c r="DW37" s="637">
        <v>2.5</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951700</v>
      </c>
      <c r="S38" s="635"/>
      <c r="T38" s="635"/>
      <c r="U38" s="635"/>
      <c r="V38" s="635"/>
      <c r="W38" s="635"/>
      <c r="X38" s="635"/>
      <c r="Y38" s="636"/>
      <c r="Z38" s="672">
        <v>1.8</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273535</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14951</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5169780</v>
      </c>
      <c r="CS38" s="635"/>
      <c r="CT38" s="635"/>
      <c r="CU38" s="635"/>
      <c r="CV38" s="635"/>
      <c r="CW38" s="635"/>
      <c r="CX38" s="635"/>
      <c r="CY38" s="636"/>
      <c r="CZ38" s="637">
        <v>10.1</v>
      </c>
      <c r="DA38" s="649"/>
      <c r="DB38" s="649"/>
      <c r="DC38" s="650"/>
      <c r="DD38" s="640">
        <v>4447503</v>
      </c>
      <c r="DE38" s="635"/>
      <c r="DF38" s="635"/>
      <c r="DG38" s="635"/>
      <c r="DH38" s="635"/>
      <c r="DI38" s="635"/>
      <c r="DJ38" s="635"/>
      <c r="DK38" s="636"/>
      <c r="DL38" s="640">
        <v>3559980</v>
      </c>
      <c r="DM38" s="635"/>
      <c r="DN38" s="635"/>
      <c r="DO38" s="635"/>
      <c r="DP38" s="635"/>
      <c r="DQ38" s="635"/>
      <c r="DR38" s="635"/>
      <c r="DS38" s="635"/>
      <c r="DT38" s="635"/>
      <c r="DU38" s="635"/>
      <c r="DV38" s="636"/>
      <c r="DW38" s="637">
        <v>13.8</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21205</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2278447</v>
      </c>
      <c r="CS39" s="647"/>
      <c r="CT39" s="647"/>
      <c r="CU39" s="647"/>
      <c r="CV39" s="647"/>
      <c r="CW39" s="647"/>
      <c r="CX39" s="647"/>
      <c r="CY39" s="648"/>
      <c r="CZ39" s="637">
        <v>4.5</v>
      </c>
      <c r="DA39" s="649"/>
      <c r="DB39" s="649"/>
      <c r="DC39" s="650"/>
      <c r="DD39" s="640">
        <v>2239724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117000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111</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51654026</v>
      </c>
      <c r="S41" s="659"/>
      <c r="T41" s="659"/>
      <c r="U41" s="659"/>
      <c r="V41" s="659"/>
      <c r="W41" s="659"/>
      <c r="X41" s="659"/>
      <c r="Y41" s="662"/>
      <c r="Z41" s="663">
        <v>100</v>
      </c>
      <c r="AA41" s="663"/>
      <c r="AB41" s="663"/>
      <c r="AC41" s="663"/>
      <c r="AD41" s="664">
        <v>25674079</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1450339</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3719441</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338</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2592281</v>
      </c>
      <c r="CS42" s="647"/>
      <c r="CT42" s="647"/>
      <c r="CU42" s="647"/>
      <c r="CV42" s="647"/>
      <c r="CW42" s="647"/>
      <c r="CX42" s="647"/>
      <c r="CY42" s="648"/>
      <c r="CZ42" s="637">
        <v>5.0999999999999996</v>
      </c>
      <c r="DA42" s="649"/>
      <c r="DB42" s="649"/>
      <c r="DC42" s="650"/>
      <c r="DD42" s="640">
        <v>562793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86725</v>
      </c>
      <c r="CS43" s="647"/>
      <c r="CT43" s="647"/>
      <c r="CU43" s="647"/>
      <c r="CV43" s="647"/>
      <c r="CW43" s="647"/>
      <c r="CX43" s="647"/>
      <c r="CY43" s="648"/>
      <c r="CZ43" s="637">
        <v>0.2</v>
      </c>
      <c r="DA43" s="649"/>
      <c r="DB43" s="649"/>
      <c r="DC43" s="650"/>
      <c r="DD43" s="640">
        <v>85862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2592281</v>
      </c>
      <c r="CS44" s="635"/>
      <c r="CT44" s="635"/>
      <c r="CU44" s="635"/>
      <c r="CV44" s="635"/>
      <c r="CW44" s="635"/>
      <c r="CX44" s="635"/>
      <c r="CY44" s="636"/>
      <c r="CZ44" s="637">
        <v>5.0999999999999996</v>
      </c>
      <c r="DA44" s="638"/>
      <c r="DB44" s="638"/>
      <c r="DC44" s="639"/>
      <c r="DD44" s="640">
        <v>562793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756515</v>
      </c>
      <c r="CS45" s="647"/>
      <c r="CT45" s="647"/>
      <c r="CU45" s="647"/>
      <c r="CV45" s="647"/>
      <c r="CW45" s="647"/>
      <c r="CX45" s="647"/>
      <c r="CY45" s="648"/>
      <c r="CZ45" s="637">
        <v>1.5</v>
      </c>
      <c r="DA45" s="649"/>
      <c r="DB45" s="649"/>
      <c r="DC45" s="650"/>
      <c r="DD45" s="640">
        <v>108851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1835766</v>
      </c>
      <c r="CS46" s="635"/>
      <c r="CT46" s="635"/>
      <c r="CU46" s="635"/>
      <c r="CV46" s="635"/>
      <c r="CW46" s="635"/>
      <c r="CX46" s="635"/>
      <c r="CY46" s="636"/>
      <c r="CZ46" s="637">
        <v>3.6</v>
      </c>
      <c r="DA46" s="638"/>
      <c r="DB46" s="638"/>
      <c r="DC46" s="639"/>
      <c r="DD46" s="640">
        <v>453942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51014587</v>
      </c>
      <c r="CS49" s="619"/>
      <c r="CT49" s="619"/>
      <c r="CU49" s="619"/>
      <c r="CV49" s="619"/>
      <c r="CW49" s="619"/>
      <c r="CX49" s="619"/>
      <c r="CY49" s="620"/>
      <c r="CZ49" s="621">
        <v>100</v>
      </c>
      <c r="DA49" s="622"/>
      <c r="DB49" s="622"/>
      <c r="DC49" s="623"/>
      <c r="DD49" s="624">
        <v>31419373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eROQ3HryK6VAhe5d09PjsXVcGNKggThbx69FlAI7Nk+1PnFVD7QJ4VKdfgM5eI7eOlP96X+kAkLi7k/Gmu/uVg==" saltValue="LzkOPahyfpV/iTrC7Ru1c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51675</v>
      </c>
      <c r="R7" s="1116"/>
      <c r="S7" s="1116"/>
      <c r="T7" s="1116"/>
      <c r="U7" s="1116"/>
      <c r="V7" s="1116">
        <v>51036</v>
      </c>
      <c r="W7" s="1116"/>
      <c r="X7" s="1116"/>
      <c r="Y7" s="1116"/>
      <c r="Z7" s="1116"/>
      <c r="AA7" s="1116">
        <v>639</v>
      </c>
      <c r="AB7" s="1116"/>
      <c r="AC7" s="1116"/>
      <c r="AD7" s="1116"/>
      <c r="AE7" s="1117"/>
      <c r="AF7" s="1118">
        <v>438</v>
      </c>
      <c r="AG7" s="1119"/>
      <c r="AH7" s="1119"/>
      <c r="AI7" s="1119"/>
      <c r="AJ7" s="1120"/>
      <c r="AK7" s="1121">
        <v>25</v>
      </c>
      <c r="AL7" s="1122"/>
      <c r="AM7" s="1122"/>
      <c r="AN7" s="1122"/>
      <c r="AO7" s="1122"/>
      <c r="AP7" s="1122">
        <v>21536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556</v>
      </c>
      <c r="BT7" s="1113"/>
      <c r="BU7" s="1113"/>
      <c r="BV7" s="1113"/>
      <c r="BW7" s="1113"/>
      <c r="BX7" s="1113"/>
      <c r="BY7" s="1113"/>
      <c r="BZ7" s="1113"/>
      <c r="CA7" s="1113"/>
      <c r="CB7" s="1113"/>
      <c r="CC7" s="1113"/>
      <c r="CD7" s="1113"/>
      <c r="CE7" s="1113"/>
      <c r="CF7" s="1113"/>
      <c r="CG7" s="1125"/>
      <c r="CH7" s="1109">
        <v>0</v>
      </c>
      <c r="CI7" s="1110"/>
      <c r="CJ7" s="1110"/>
      <c r="CK7" s="1110"/>
      <c r="CL7" s="1111"/>
      <c r="CM7" s="1109">
        <v>90</v>
      </c>
      <c r="CN7" s="1110"/>
      <c r="CO7" s="1110"/>
      <c r="CP7" s="1110"/>
      <c r="CQ7" s="1111"/>
      <c r="CR7" s="1109">
        <v>5</v>
      </c>
      <c r="CS7" s="1110"/>
      <c r="CT7" s="1110"/>
      <c r="CU7" s="1110"/>
      <c r="CV7" s="1111"/>
      <c r="CW7" s="1109" t="s">
        <v>555</v>
      </c>
      <c r="CX7" s="1110"/>
      <c r="CY7" s="1110"/>
      <c r="CZ7" s="1110"/>
      <c r="DA7" s="1111"/>
      <c r="DB7" s="1109" t="s">
        <v>555</v>
      </c>
      <c r="DC7" s="1110"/>
      <c r="DD7" s="1110"/>
      <c r="DE7" s="1110"/>
      <c r="DF7" s="1111"/>
      <c r="DG7" s="1109" t="s">
        <v>555</v>
      </c>
      <c r="DH7" s="1110"/>
      <c r="DI7" s="1110"/>
      <c r="DJ7" s="1110"/>
      <c r="DK7" s="1111"/>
      <c r="DL7" s="1109" t="s">
        <v>555</v>
      </c>
      <c r="DM7" s="1110"/>
      <c r="DN7" s="1110"/>
      <c r="DO7" s="1110"/>
      <c r="DP7" s="1111"/>
      <c r="DQ7" s="1109" t="s">
        <v>555</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v>51654</v>
      </c>
      <c r="R23" s="1074"/>
      <c r="S23" s="1074"/>
      <c r="T23" s="1074"/>
      <c r="U23" s="1074"/>
      <c r="V23" s="1074">
        <v>51015</v>
      </c>
      <c r="W23" s="1074"/>
      <c r="X23" s="1074"/>
      <c r="Y23" s="1074"/>
      <c r="Z23" s="1074"/>
      <c r="AA23" s="1074">
        <v>639</v>
      </c>
      <c r="AB23" s="1074"/>
      <c r="AC23" s="1074"/>
      <c r="AD23" s="1074"/>
      <c r="AE23" s="1081"/>
      <c r="AF23" s="1082">
        <v>438</v>
      </c>
      <c r="AG23" s="1074"/>
      <c r="AH23" s="1074"/>
      <c r="AI23" s="1074"/>
      <c r="AJ23" s="1083"/>
      <c r="AK23" s="1084"/>
      <c r="AL23" s="1085"/>
      <c r="AM23" s="1085"/>
      <c r="AN23" s="1085"/>
      <c r="AO23" s="1085"/>
      <c r="AP23" s="1074">
        <v>21536</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11372</v>
      </c>
      <c r="R28" s="1064"/>
      <c r="S28" s="1064"/>
      <c r="T28" s="1064"/>
      <c r="U28" s="1064"/>
      <c r="V28" s="1064">
        <v>11357</v>
      </c>
      <c r="W28" s="1064"/>
      <c r="X28" s="1064"/>
      <c r="Y28" s="1064"/>
      <c r="Z28" s="1064"/>
      <c r="AA28" s="1064">
        <v>15</v>
      </c>
      <c r="AB28" s="1064"/>
      <c r="AC28" s="1064"/>
      <c r="AD28" s="1064"/>
      <c r="AE28" s="1065"/>
      <c r="AF28" s="1066">
        <v>15</v>
      </c>
      <c r="AG28" s="1064"/>
      <c r="AH28" s="1064"/>
      <c r="AI28" s="1064"/>
      <c r="AJ28" s="1067"/>
      <c r="AK28" s="1055">
        <v>1550</v>
      </c>
      <c r="AL28" s="1056"/>
      <c r="AM28" s="1056"/>
      <c r="AN28" s="1056"/>
      <c r="AO28" s="1056"/>
      <c r="AP28" s="1056" t="s">
        <v>555</v>
      </c>
      <c r="AQ28" s="1056"/>
      <c r="AR28" s="1056"/>
      <c r="AS28" s="1056"/>
      <c r="AT28" s="1056"/>
      <c r="AU28" s="1056" t="s">
        <v>555</v>
      </c>
      <c r="AV28" s="1056"/>
      <c r="AW28" s="1056"/>
      <c r="AX28" s="1056"/>
      <c r="AY28" s="1056"/>
      <c r="AZ28" s="1057" t="s">
        <v>555</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11536</v>
      </c>
      <c r="R29" s="1052"/>
      <c r="S29" s="1052"/>
      <c r="T29" s="1052"/>
      <c r="U29" s="1052"/>
      <c r="V29" s="1052">
        <v>11324</v>
      </c>
      <c r="W29" s="1052"/>
      <c r="X29" s="1052"/>
      <c r="Y29" s="1052"/>
      <c r="Z29" s="1052"/>
      <c r="AA29" s="1052">
        <v>212</v>
      </c>
      <c r="AB29" s="1052"/>
      <c r="AC29" s="1052"/>
      <c r="AD29" s="1052"/>
      <c r="AE29" s="1053"/>
      <c r="AF29" s="1048">
        <v>212</v>
      </c>
      <c r="AG29" s="1049"/>
      <c r="AH29" s="1049"/>
      <c r="AI29" s="1049"/>
      <c r="AJ29" s="1050"/>
      <c r="AK29" s="993">
        <v>2124</v>
      </c>
      <c r="AL29" s="984"/>
      <c r="AM29" s="984"/>
      <c r="AN29" s="984"/>
      <c r="AO29" s="984"/>
      <c r="AP29" s="984" t="s">
        <v>555</v>
      </c>
      <c r="AQ29" s="984"/>
      <c r="AR29" s="984"/>
      <c r="AS29" s="984"/>
      <c r="AT29" s="984"/>
      <c r="AU29" s="984" t="s">
        <v>555</v>
      </c>
      <c r="AV29" s="984"/>
      <c r="AW29" s="984"/>
      <c r="AX29" s="984"/>
      <c r="AY29" s="984"/>
      <c r="AZ29" s="1054" t="s">
        <v>555</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3924</v>
      </c>
      <c r="R30" s="1052"/>
      <c r="S30" s="1052"/>
      <c r="T30" s="1052"/>
      <c r="U30" s="1052"/>
      <c r="V30" s="1052">
        <v>3882</v>
      </c>
      <c r="W30" s="1052"/>
      <c r="X30" s="1052"/>
      <c r="Y30" s="1052"/>
      <c r="Z30" s="1052"/>
      <c r="AA30" s="1052">
        <v>42</v>
      </c>
      <c r="AB30" s="1052"/>
      <c r="AC30" s="1052"/>
      <c r="AD30" s="1052"/>
      <c r="AE30" s="1053"/>
      <c r="AF30" s="1048">
        <v>42</v>
      </c>
      <c r="AG30" s="1049"/>
      <c r="AH30" s="1049"/>
      <c r="AI30" s="1049"/>
      <c r="AJ30" s="1050"/>
      <c r="AK30" s="993">
        <v>435</v>
      </c>
      <c r="AL30" s="984"/>
      <c r="AM30" s="984"/>
      <c r="AN30" s="984"/>
      <c r="AO30" s="984"/>
      <c r="AP30" s="984" t="s">
        <v>555</v>
      </c>
      <c r="AQ30" s="984"/>
      <c r="AR30" s="984"/>
      <c r="AS30" s="984"/>
      <c r="AT30" s="984"/>
      <c r="AU30" s="984" t="s">
        <v>555</v>
      </c>
      <c r="AV30" s="984"/>
      <c r="AW30" s="984"/>
      <c r="AX30" s="984"/>
      <c r="AY30" s="984"/>
      <c r="AZ30" s="1054" t="s">
        <v>555</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2097</v>
      </c>
      <c r="R31" s="1052"/>
      <c r="S31" s="1052"/>
      <c r="T31" s="1052"/>
      <c r="U31" s="1052"/>
      <c r="V31" s="1052">
        <v>2044</v>
      </c>
      <c r="W31" s="1052"/>
      <c r="X31" s="1052"/>
      <c r="Y31" s="1052"/>
      <c r="Z31" s="1052"/>
      <c r="AA31" s="1052">
        <v>53</v>
      </c>
      <c r="AB31" s="1052"/>
      <c r="AC31" s="1052"/>
      <c r="AD31" s="1052"/>
      <c r="AE31" s="1053"/>
      <c r="AF31" s="1048">
        <v>583</v>
      </c>
      <c r="AG31" s="1049"/>
      <c r="AH31" s="1049"/>
      <c r="AI31" s="1049"/>
      <c r="AJ31" s="1050"/>
      <c r="AK31" s="993">
        <v>339489</v>
      </c>
      <c r="AL31" s="984"/>
      <c r="AM31" s="984"/>
      <c r="AN31" s="984"/>
      <c r="AO31" s="984"/>
      <c r="AP31" s="984">
        <v>5283</v>
      </c>
      <c r="AQ31" s="984"/>
      <c r="AR31" s="984"/>
      <c r="AS31" s="984"/>
      <c r="AT31" s="984"/>
      <c r="AU31" s="984">
        <v>1569</v>
      </c>
      <c r="AV31" s="984"/>
      <c r="AW31" s="984"/>
      <c r="AX31" s="984"/>
      <c r="AY31" s="984"/>
      <c r="AZ31" s="1054" t="s">
        <v>555</v>
      </c>
      <c r="BA31" s="1054"/>
      <c r="BB31" s="1054"/>
      <c r="BC31" s="1054"/>
      <c r="BD31" s="1054"/>
      <c r="BE31" s="985" t="s">
        <v>393</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852</v>
      </c>
      <c r="AG63" s="972"/>
      <c r="AH63" s="972"/>
      <c r="AI63" s="972"/>
      <c r="AJ63" s="1035"/>
      <c r="AK63" s="1036"/>
      <c r="AL63" s="976"/>
      <c r="AM63" s="976"/>
      <c r="AN63" s="976"/>
      <c r="AO63" s="976"/>
      <c r="AP63" s="972">
        <v>5283</v>
      </c>
      <c r="AQ63" s="972"/>
      <c r="AR63" s="972"/>
      <c r="AS63" s="972"/>
      <c r="AT63" s="972"/>
      <c r="AU63" s="972">
        <v>1569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398</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547</v>
      </c>
      <c r="C68" s="999"/>
      <c r="D68" s="999"/>
      <c r="E68" s="999"/>
      <c r="F68" s="999"/>
      <c r="G68" s="999"/>
      <c r="H68" s="999"/>
      <c r="I68" s="999"/>
      <c r="J68" s="999"/>
      <c r="K68" s="999"/>
      <c r="L68" s="999"/>
      <c r="M68" s="999"/>
      <c r="N68" s="999"/>
      <c r="O68" s="999"/>
      <c r="P68" s="1000"/>
      <c r="Q68" s="1001">
        <v>20804</v>
      </c>
      <c r="R68" s="995"/>
      <c r="S68" s="995"/>
      <c r="T68" s="995"/>
      <c r="U68" s="995"/>
      <c r="V68" s="995">
        <v>22285</v>
      </c>
      <c r="W68" s="995"/>
      <c r="X68" s="995"/>
      <c r="Y68" s="995"/>
      <c r="Z68" s="995"/>
      <c r="AA68" s="995">
        <v>1481</v>
      </c>
      <c r="AB68" s="995"/>
      <c r="AC68" s="995"/>
      <c r="AD68" s="995"/>
      <c r="AE68" s="995"/>
      <c r="AF68" s="995">
        <v>8230</v>
      </c>
      <c r="AG68" s="995"/>
      <c r="AH68" s="995"/>
      <c r="AI68" s="995"/>
      <c r="AJ68" s="995"/>
      <c r="AK68" s="995">
        <v>1533</v>
      </c>
      <c r="AL68" s="995"/>
      <c r="AM68" s="995"/>
      <c r="AN68" s="995"/>
      <c r="AO68" s="995"/>
      <c r="AP68" s="995">
        <v>5444</v>
      </c>
      <c r="AQ68" s="995"/>
      <c r="AR68" s="995"/>
      <c r="AS68" s="995"/>
      <c r="AT68" s="995"/>
      <c r="AU68" s="995">
        <v>136</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545</v>
      </c>
      <c r="C69" s="988"/>
      <c r="D69" s="988"/>
      <c r="E69" s="988"/>
      <c r="F69" s="988"/>
      <c r="G69" s="988"/>
      <c r="H69" s="988"/>
      <c r="I69" s="988"/>
      <c r="J69" s="988"/>
      <c r="K69" s="988"/>
      <c r="L69" s="988"/>
      <c r="M69" s="988"/>
      <c r="N69" s="988"/>
      <c r="O69" s="988"/>
      <c r="P69" s="989"/>
      <c r="Q69" s="990">
        <v>2838</v>
      </c>
      <c r="R69" s="984"/>
      <c r="S69" s="984"/>
      <c r="T69" s="984"/>
      <c r="U69" s="984"/>
      <c r="V69" s="984">
        <v>2359</v>
      </c>
      <c r="W69" s="984"/>
      <c r="X69" s="984"/>
      <c r="Y69" s="984"/>
      <c r="Z69" s="984"/>
      <c r="AA69" s="984">
        <v>478</v>
      </c>
      <c r="AB69" s="984"/>
      <c r="AC69" s="984"/>
      <c r="AD69" s="984"/>
      <c r="AE69" s="984"/>
      <c r="AF69" s="984">
        <v>478</v>
      </c>
      <c r="AG69" s="984"/>
      <c r="AH69" s="984"/>
      <c r="AI69" s="984"/>
      <c r="AJ69" s="984"/>
      <c r="AK69" s="984">
        <v>47</v>
      </c>
      <c r="AL69" s="984"/>
      <c r="AM69" s="984"/>
      <c r="AN69" s="984"/>
      <c r="AO69" s="984"/>
      <c r="AP69" s="984" t="s">
        <v>555</v>
      </c>
      <c r="AQ69" s="984"/>
      <c r="AR69" s="984"/>
      <c r="AS69" s="984"/>
      <c r="AT69" s="984"/>
      <c r="AU69" s="984" t="s">
        <v>555</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546</v>
      </c>
      <c r="C70" s="988"/>
      <c r="D70" s="988"/>
      <c r="E70" s="988"/>
      <c r="F70" s="988"/>
      <c r="G70" s="988"/>
      <c r="H70" s="988"/>
      <c r="I70" s="988"/>
      <c r="J70" s="988"/>
      <c r="K70" s="988"/>
      <c r="L70" s="988"/>
      <c r="M70" s="988"/>
      <c r="N70" s="988"/>
      <c r="O70" s="988"/>
      <c r="P70" s="989"/>
      <c r="Q70" s="990">
        <v>9388</v>
      </c>
      <c r="R70" s="984"/>
      <c r="S70" s="984"/>
      <c r="T70" s="984"/>
      <c r="U70" s="984"/>
      <c r="V70" s="984">
        <v>9097</v>
      </c>
      <c r="W70" s="984"/>
      <c r="X70" s="984"/>
      <c r="Y70" s="984"/>
      <c r="Z70" s="984"/>
      <c r="AA70" s="984">
        <v>291</v>
      </c>
      <c r="AB70" s="984"/>
      <c r="AC70" s="984"/>
      <c r="AD70" s="984"/>
      <c r="AE70" s="984"/>
      <c r="AF70" s="984">
        <v>291</v>
      </c>
      <c r="AG70" s="984"/>
      <c r="AH70" s="984"/>
      <c r="AI70" s="984"/>
      <c r="AJ70" s="984"/>
      <c r="AK70" s="984" t="s">
        <v>555</v>
      </c>
      <c r="AL70" s="984"/>
      <c r="AM70" s="984"/>
      <c r="AN70" s="984"/>
      <c r="AO70" s="984"/>
      <c r="AP70" s="984">
        <v>125</v>
      </c>
      <c r="AQ70" s="984"/>
      <c r="AR70" s="984"/>
      <c r="AS70" s="984"/>
      <c r="AT70" s="984"/>
      <c r="AU70" s="984">
        <v>5</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548</v>
      </c>
      <c r="C71" s="988"/>
      <c r="D71" s="988"/>
      <c r="E71" s="988"/>
      <c r="F71" s="988"/>
      <c r="G71" s="988"/>
      <c r="H71" s="988"/>
      <c r="I71" s="988"/>
      <c r="J71" s="988"/>
      <c r="K71" s="988"/>
      <c r="L71" s="988"/>
      <c r="M71" s="988"/>
      <c r="N71" s="988"/>
      <c r="O71" s="988"/>
      <c r="P71" s="989"/>
      <c r="Q71" s="990">
        <v>488</v>
      </c>
      <c r="R71" s="984"/>
      <c r="S71" s="984"/>
      <c r="T71" s="984"/>
      <c r="U71" s="984"/>
      <c r="V71" s="984">
        <v>480</v>
      </c>
      <c r="W71" s="984"/>
      <c r="X71" s="984"/>
      <c r="Y71" s="984"/>
      <c r="Z71" s="984"/>
      <c r="AA71" s="984">
        <v>8</v>
      </c>
      <c r="AB71" s="984"/>
      <c r="AC71" s="984"/>
      <c r="AD71" s="984"/>
      <c r="AE71" s="984"/>
      <c r="AF71" s="984">
        <v>8</v>
      </c>
      <c r="AG71" s="984"/>
      <c r="AH71" s="984"/>
      <c r="AI71" s="984"/>
      <c r="AJ71" s="984"/>
      <c r="AK71" s="984">
        <v>46</v>
      </c>
      <c r="AL71" s="984"/>
      <c r="AM71" s="984"/>
      <c r="AN71" s="984"/>
      <c r="AO71" s="984"/>
      <c r="AP71" s="984">
        <v>276</v>
      </c>
      <c r="AQ71" s="984"/>
      <c r="AR71" s="984"/>
      <c r="AS71" s="984"/>
      <c r="AT71" s="984"/>
      <c r="AU71" s="984">
        <v>51</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549</v>
      </c>
      <c r="C72" s="988"/>
      <c r="D72" s="988"/>
      <c r="E72" s="988"/>
      <c r="F72" s="988"/>
      <c r="G72" s="988"/>
      <c r="H72" s="988"/>
      <c r="I72" s="988"/>
      <c r="J72" s="988"/>
      <c r="K72" s="988"/>
      <c r="L72" s="988"/>
      <c r="M72" s="988"/>
      <c r="N72" s="988"/>
      <c r="O72" s="988"/>
      <c r="P72" s="989"/>
      <c r="Q72" s="990">
        <v>1238</v>
      </c>
      <c r="R72" s="984"/>
      <c r="S72" s="984"/>
      <c r="T72" s="984"/>
      <c r="U72" s="984"/>
      <c r="V72" s="984">
        <v>1207</v>
      </c>
      <c r="W72" s="984"/>
      <c r="X72" s="984"/>
      <c r="Y72" s="984"/>
      <c r="Z72" s="984"/>
      <c r="AA72" s="984">
        <v>31</v>
      </c>
      <c r="AB72" s="984"/>
      <c r="AC72" s="984"/>
      <c r="AD72" s="984"/>
      <c r="AE72" s="984"/>
      <c r="AF72" s="984">
        <v>31</v>
      </c>
      <c r="AG72" s="984"/>
      <c r="AH72" s="984"/>
      <c r="AI72" s="984"/>
      <c r="AJ72" s="984"/>
      <c r="AK72" s="984">
        <v>74</v>
      </c>
      <c r="AL72" s="984"/>
      <c r="AM72" s="984"/>
      <c r="AN72" s="984"/>
      <c r="AO72" s="984"/>
      <c r="AP72" s="984" t="s">
        <v>555</v>
      </c>
      <c r="AQ72" s="984"/>
      <c r="AR72" s="984"/>
      <c r="AS72" s="984"/>
      <c r="AT72" s="984"/>
      <c r="AU72" s="984" t="s">
        <v>555</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550</v>
      </c>
      <c r="C73" s="988"/>
      <c r="D73" s="988"/>
      <c r="E73" s="988"/>
      <c r="F73" s="988"/>
      <c r="G73" s="988"/>
      <c r="H73" s="988"/>
      <c r="I73" s="988"/>
      <c r="J73" s="988"/>
      <c r="K73" s="988"/>
      <c r="L73" s="988"/>
      <c r="M73" s="988"/>
      <c r="N73" s="988"/>
      <c r="O73" s="988"/>
      <c r="P73" s="989"/>
      <c r="Q73" s="990">
        <v>271</v>
      </c>
      <c r="R73" s="984"/>
      <c r="S73" s="984"/>
      <c r="T73" s="984"/>
      <c r="U73" s="984"/>
      <c r="V73" s="984">
        <v>194</v>
      </c>
      <c r="W73" s="984"/>
      <c r="X73" s="984"/>
      <c r="Y73" s="984"/>
      <c r="Z73" s="984"/>
      <c r="AA73" s="984">
        <v>76</v>
      </c>
      <c r="AB73" s="984"/>
      <c r="AC73" s="984"/>
      <c r="AD73" s="984"/>
      <c r="AE73" s="984"/>
      <c r="AF73" s="984">
        <v>76</v>
      </c>
      <c r="AG73" s="984"/>
      <c r="AH73" s="984"/>
      <c r="AI73" s="984"/>
      <c r="AJ73" s="984"/>
      <c r="AK73" s="984">
        <v>70</v>
      </c>
      <c r="AL73" s="984"/>
      <c r="AM73" s="984"/>
      <c r="AN73" s="984"/>
      <c r="AO73" s="984"/>
      <c r="AP73" s="984" t="s">
        <v>555</v>
      </c>
      <c r="AQ73" s="984"/>
      <c r="AR73" s="984"/>
      <c r="AS73" s="984"/>
      <c r="AT73" s="984"/>
      <c r="AU73" s="984" t="s">
        <v>555</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551</v>
      </c>
      <c r="C74" s="988"/>
      <c r="D74" s="988"/>
      <c r="E74" s="988"/>
      <c r="F74" s="988"/>
      <c r="G74" s="988"/>
      <c r="H74" s="988"/>
      <c r="I74" s="988"/>
      <c r="J74" s="988"/>
      <c r="K74" s="988"/>
      <c r="L74" s="988"/>
      <c r="M74" s="988"/>
      <c r="N74" s="988"/>
      <c r="O74" s="988"/>
      <c r="P74" s="989"/>
      <c r="Q74" s="990">
        <v>4789</v>
      </c>
      <c r="R74" s="984"/>
      <c r="S74" s="984"/>
      <c r="T74" s="984"/>
      <c r="U74" s="984"/>
      <c r="V74" s="984">
        <v>4660</v>
      </c>
      <c r="W74" s="984"/>
      <c r="X74" s="984"/>
      <c r="Y74" s="984"/>
      <c r="Z74" s="984"/>
      <c r="AA74" s="984">
        <v>128</v>
      </c>
      <c r="AB74" s="984"/>
      <c r="AC74" s="984"/>
      <c r="AD74" s="984"/>
      <c r="AE74" s="984"/>
      <c r="AF74" s="984">
        <v>128</v>
      </c>
      <c r="AG74" s="984"/>
      <c r="AH74" s="984"/>
      <c r="AI74" s="984"/>
      <c r="AJ74" s="984"/>
      <c r="AK74" s="984">
        <v>8</v>
      </c>
      <c r="AL74" s="984"/>
      <c r="AM74" s="984"/>
      <c r="AN74" s="984"/>
      <c r="AO74" s="984"/>
      <c r="AP74" s="984" t="s">
        <v>555</v>
      </c>
      <c r="AQ74" s="984"/>
      <c r="AR74" s="984"/>
      <c r="AS74" s="984"/>
      <c r="AT74" s="984"/>
      <c r="AU74" s="984" t="s">
        <v>555</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552</v>
      </c>
      <c r="C75" s="988"/>
      <c r="D75" s="988"/>
      <c r="E75" s="988"/>
      <c r="F75" s="988"/>
      <c r="G75" s="988"/>
      <c r="H75" s="988"/>
      <c r="I75" s="988"/>
      <c r="J75" s="988"/>
      <c r="K75" s="988"/>
      <c r="L75" s="988"/>
      <c r="M75" s="988"/>
      <c r="N75" s="988"/>
      <c r="O75" s="988"/>
      <c r="P75" s="989"/>
      <c r="Q75" s="991">
        <v>4</v>
      </c>
      <c r="R75" s="992"/>
      <c r="S75" s="992"/>
      <c r="T75" s="992"/>
      <c r="U75" s="993"/>
      <c r="V75" s="994">
        <v>3</v>
      </c>
      <c r="W75" s="992"/>
      <c r="X75" s="992"/>
      <c r="Y75" s="992"/>
      <c r="Z75" s="993"/>
      <c r="AA75" s="994">
        <v>1</v>
      </c>
      <c r="AB75" s="992"/>
      <c r="AC75" s="992"/>
      <c r="AD75" s="992"/>
      <c r="AE75" s="993"/>
      <c r="AF75" s="994">
        <v>1</v>
      </c>
      <c r="AG75" s="992"/>
      <c r="AH75" s="992"/>
      <c r="AI75" s="992"/>
      <c r="AJ75" s="993"/>
      <c r="AK75" s="994" t="s">
        <v>555</v>
      </c>
      <c r="AL75" s="992"/>
      <c r="AM75" s="992"/>
      <c r="AN75" s="992"/>
      <c r="AO75" s="993"/>
      <c r="AP75" s="994" t="s">
        <v>555</v>
      </c>
      <c r="AQ75" s="992"/>
      <c r="AR75" s="992"/>
      <c r="AS75" s="992"/>
      <c r="AT75" s="993"/>
      <c r="AU75" s="994" t="s">
        <v>555</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553</v>
      </c>
      <c r="C76" s="988"/>
      <c r="D76" s="988"/>
      <c r="E76" s="988"/>
      <c r="F76" s="988"/>
      <c r="G76" s="988"/>
      <c r="H76" s="988"/>
      <c r="I76" s="988"/>
      <c r="J76" s="988"/>
      <c r="K76" s="988"/>
      <c r="L76" s="988"/>
      <c r="M76" s="988"/>
      <c r="N76" s="988"/>
      <c r="O76" s="988"/>
      <c r="P76" s="989"/>
      <c r="Q76" s="991">
        <v>11048</v>
      </c>
      <c r="R76" s="992"/>
      <c r="S76" s="992"/>
      <c r="T76" s="992"/>
      <c r="U76" s="993"/>
      <c r="V76" s="994">
        <v>10962</v>
      </c>
      <c r="W76" s="992"/>
      <c r="X76" s="992"/>
      <c r="Y76" s="992"/>
      <c r="Z76" s="993"/>
      <c r="AA76" s="994">
        <v>86</v>
      </c>
      <c r="AB76" s="992"/>
      <c r="AC76" s="992"/>
      <c r="AD76" s="992"/>
      <c r="AE76" s="993"/>
      <c r="AF76" s="994">
        <v>86</v>
      </c>
      <c r="AG76" s="992"/>
      <c r="AH76" s="992"/>
      <c r="AI76" s="992"/>
      <c r="AJ76" s="993"/>
      <c r="AK76" s="994">
        <v>4624</v>
      </c>
      <c r="AL76" s="992"/>
      <c r="AM76" s="992"/>
      <c r="AN76" s="992"/>
      <c r="AO76" s="993"/>
      <c r="AP76" s="994" t="s">
        <v>555</v>
      </c>
      <c r="AQ76" s="992"/>
      <c r="AR76" s="992"/>
      <c r="AS76" s="992"/>
      <c r="AT76" s="993"/>
      <c r="AU76" s="994" t="s">
        <v>555</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554</v>
      </c>
      <c r="C77" s="988"/>
      <c r="D77" s="988"/>
      <c r="E77" s="988"/>
      <c r="F77" s="988"/>
      <c r="G77" s="988"/>
      <c r="H77" s="988"/>
      <c r="I77" s="988"/>
      <c r="J77" s="988"/>
      <c r="K77" s="988"/>
      <c r="L77" s="988"/>
      <c r="M77" s="988"/>
      <c r="N77" s="988"/>
      <c r="O77" s="988"/>
      <c r="P77" s="989"/>
      <c r="Q77" s="991">
        <v>1656633</v>
      </c>
      <c r="R77" s="992"/>
      <c r="S77" s="992"/>
      <c r="T77" s="992"/>
      <c r="U77" s="993"/>
      <c r="V77" s="994">
        <v>1631442</v>
      </c>
      <c r="W77" s="992"/>
      <c r="X77" s="992"/>
      <c r="Y77" s="992"/>
      <c r="Z77" s="993"/>
      <c r="AA77" s="994">
        <v>25190</v>
      </c>
      <c r="AB77" s="992"/>
      <c r="AC77" s="992"/>
      <c r="AD77" s="992"/>
      <c r="AE77" s="993"/>
      <c r="AF77" s="994">
        <v>25190</v>
      </c>
      <c r="AG77" s="992"/>
      <c r="AH77" s="992"/>
      <c r="AI77" s="992"/>
      <c r="AJ77" s="993"/>
      <c r="AK77" s="994">
        <v>23240</v>
      </c>
      <c r="AL77" s="992"/>
      <c r="AM77" s="992"/>
      <c r="AN77" s="992"/>
      <c r="AO77" s="993"/>
      <c r="AP77" s="994" t="s">
        <v>555</v>
      </c>
      <c r="AQ77" s="992"/>
      <c r="AR77" s="992"/>
      <c r="AS77" s="992"/>
      <c r="AT77" s="993"/>
      <c r="AU77" s="994" t="s">
        <v>555</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34519</v>
      </c>
      <c r="AG88" s="972"/>
      <c r="AH88" s="972"/>
      <c r="AI88" s="972"/>
      <c r="AJ88" s="972"/>
      <c r="AK88" s="976"/>
      <c r="AL88" s="976"/>
      <c r="AM88" s="976"/>
      <c r="AN88" s="976"/>
      <c r="AO88" s="976"/>
      <c r="AP88" s="972">
        <v>5845</v>
      </c>
      <c r="AQ88" s="972"/>
      <c r="AR88" s="972"/>
      <c r="AS88" s="972"/>
      <c r="AT88" s="972"/>
      <c r="AU88" s="972">
        <v>192</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v>
      </c>
      <c r="CS102" s="966"/>
      <c r="CT102" s="966"/>
      <c r="CU102" s="966"/>
      <c r="CV102" s="967"/>
      <c r="CW102" s="965" t="s">
        <v>555</v>
      </c>
      <c r="CX102" s="966"/>
      <c r="CY102" s="966"/>
      <c r="CZ102" s="966"/>
      <c r="DA102" s="967"/>
      <c r="DB102" s="965" t="s">
        <v>555</v>
      </c>
      <c r="DC102" s="966"/>
      <c r="DD102" s="966"/>
      <c r="DE102" s="966"/>
      <c r="DF102" s="967"/>
      <c r="DG102" s="965" t="s">
        <v>555</v>
      </c>
      <c r="DH102" s="966"/>
      <c r="DI102" s="966"/>
      <c r="DJ102" s="966"/>
      <c r="DK102" s="967"/>
      <c r="DL102" s="965" t="s">
        <v>555</v>
      </c>
      <c r="DM102" s="966"/>
      <c r="DN102" s="966"/>
      <c r="DO102" s="966"/>
      <c r="DP102" s="967"/>
      <c r="DQ102" s="965" t="s">
        <v>555</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295</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295</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295</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2133194</v>
      </c>
      <c r="AB110" s="902"/>
      <c r="AC110" s="902"/>
      <c r="AD110" s="902"/>
      <c r="AE110" s="903"/>
      <c r="AF110" s="904">
        <v>2168268</v>
      </c>
      <c r="AG110" s="902"/>
      <c r="AH110" s="902"/>
      <c r="AI110" s="902"/>
      <c r="AJ110" s="903"/>
      <c r="AK110" s="904">
        <v>2309166</v>
      </c>
      <c r="AL110" s="902"/>
      <c r="AM110" s="902"/>
      <c r="AN110" s="902"/>
      <c r="AO110" s="903"/>
      <c r="AP110" s="905">
        <v>9.9</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24409480</v>
      </c>
      <c r="BR110" s="855"/>
      <c r="BS110" s="855"/>
      <c r="BT110" s="855"/>
      <c r="BU110" s="855"/>
      <c r="BV110" s="855">
        <v>22834107</v>
      </c>
      <c r="BW110" s="855"/>
      <c r="BX110" s="855"/>
      <c r="BY110" s="855"/>
      <c r="BZ110" s="855"/>
      <c r="CA110" s="855">
        <v>21536187</v>
      </c>
      <c r="CB110" s="855"/>
      <c r="CC110" s="855"/>
      <c r="CD110" s="855"/>
      <c r="CE110" s="855"/>
      <c r="CF110" s="879">
        <v>92.7</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1270928</v>
      </c>
      <c r="BR112" s="830"/>
      <c r="BS112" s="830"/>
      <c r="BT112" s="830"/>
      <c r="BU112" s="830"/>
      <c r="BV112" s="830">
        <v>1372269</v>
      </c>
      <c r="BW112" s="830"/>
      <c r="BX112" s="830"/>
      <c r="BY112" s="830"/>
      <c r="BZ112" s="830"/>
      <c r="CA112" s="830">
        <v>1569124</v>
      </c>
      <c r="CB112" s="830"/>
      <c r="CC112" s="830"/>
      <c r="CD112" s="830"/>
      <c r="CE112" s="830"/>
      <c r="CF112" s="888">
        <v>6.8</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199006</v>
      </c>
      <c r="AB113" s="932"/>
      <c r="AC113" s="932"/>
      <c r="AD113" s="932"/>
      <c r="AE113" s="933"/>
      <c r="AF113" s="934">
        <v>184149</v>
      </c>
      <c r="AG113" s="932"/>
      <c r="AH113" s="932"/>
      <c r="AI113" s="932"/>
      <c r="AJ113" s="933"/>
      <c r="AK113" s="934">
        <v>172865</v>
      </c>
      <c r="AL113" s="932"/>
      <c r="AM113" s="932"/>
      <c r="AN113" s="932"/>
      <c r="AO113" s="933"/>
      <c r="AP113" s="935">
        <v>0.7</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244279</v>
      </c>
      <c r="BR113" s="830"/>
      <c r="BS113" s="830"/>
      <c r="BT113" s="830"/>
      <c r="BU113" s="830"/>
      <c r="BV113" s="830">
        <v>217711</v>
      </c>
      <c r="BW113" s="830"/>
      <c r="BX113" s="830"/>
      <c r="BY113" s="830"/>
      <c r="BZ113" s="830"/>
      <c r="CA113" s="830">
        <v>191728</v>
      </c>
      <c r="CB113" s="830"/>
      <c r="CC113" s="830"/>
      <c r="CD113" s="830"/>
      <c r="CE113" s="830"/>
      <c r="CF113" s="888">
        <v>0.8</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26676</v>
      </c>
      <c r="AB114" s="793"/>
      <c r="AC114" s="793"/>
      <c r="AD114" s="793"/>
      <c r="AE114" s="794"/>
      <c r="AF114" s="795">
        <v>23203</v>
      </c>
      <c r="AG114" s="793"/>
      <c r="AH114" s="793"/>
      <c r="AI114" s="793"/>
      <c r="AJ114" s="794"/>
      <c r="AK114" s="795">
        <v>21846</v>
      </c>
      <c r="AL114" s="793"/>
      <c r="AM114" s="793"/>
      <c r="AN114" s="793"/>
      <c r="AO114" s="794"/>
      <c r="AP114" s="837">
        <v>0.1</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5541998</v>
      </c>
      <c r="BR114" s="830"/>
      <c r="BS114" s="830"/>
      <c r="BT114" s="830"/>
      <c r="BU114" s="830"/>
      <c r="BV114" s="830">
        <v>5468015</v>
      </c>
      <c r="BW114" s="830"/>
      <c r="BX114" s="830"/>
      <c r="BY114" s="830"/>
      <c r="BZ114" s="830"/>
      <c r="CA114" s="830">
        <v>5624962</v>
      </c>
      <c r="CB114" s="830"/>
      <c r="CC114" s="830"/>
      <c r="CD114" s="830"/>
      <c r="CE114" s="830"/>
      <c r="CF114" s="888">
        <v>24.2</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2358876</v>
      </c>
      <c r="AB117" s="916"/>
      <c r="AC117" s="916"/>
      <c r="AD117" s="916"/>
      <c r="AE117" s="917"/>
      <c r="AF117" s="918">
        <v>2375620</v>
      </c>
      <c r="AG117" s="916"/>
      <c r="AH117" s="916"/>
      <c r="AI117" s="916"/>
      <c r="AJ117" s="917"/>
      <c r="AK117" s="918">
        <v>2503877</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295</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440</v>
      </c>
      <c r="BP119" s="891"/>
      <c r="BQ119" s="892">
        <v>31466685</v>
      </c>
      <c r="BR119" s="858"/>
      <c r="BS119" s="858"/>
      <c r="BT119" s="858"/>
      <c r="BU119" s="858"/>
      <c r="BV119" s="858">
        <v>29892102</v>
      </c>
      <c r="BW119" s="858"/>
      <c r="BX119" s="858"/>
      <c r="BY119" s="858"/>
      <c r="BZ119" s="858"/>
      <c r="CA119" s="858">
        <v>28922001</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11482794</v>
      </c>
      <c r="BR120" s="855"/>
      <c r="BS120" s="855"/>
      <c r="BT120" s="855"/>
      <c r="BU120" s="855"/>
      <c r="BV120" s="855">
        <v>10578533</v>
      </c>
      <c r="BW120" s="855"/>
      <c r="BX120" s="855"/>
      <c r="BY120" s="855"/>
      <c r="BZ120" s="855"/>
      <c r="CA120" s="855">
        <v>12250305</v>
      </c>
      <c r="CB120" s="855"/>
      <c r="CC120" s="855"/>
      <c r="CD120" s="855"/>
      <c r="CE120" s="855"/>
      <c r="CF120" s="879">
        <v>52.7</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1270928</v>
      </c>
      <c r="DH120" s="855"/>
      <c r="DI120" s="855"/>
      <c r="DJ120" s="855"/>
      <c r="DK120" s="855"/>
      <c r="DL120" s="855">
        <v>1372269</v>
      </c>
      <c r="DM120" s="855"/>
      <c r="DN120" s="855"/>
      <c r="DO120" s="855"/>
      <c r="DP120" s="855"/>
      <c r="DQ120" s="855">
        <v>1569124</v>
      </c>
      <c r="DR120" s="855"/>
      <c r="DS120" s="855"/>
      <c r="DT120" s="855"/>
      <c r="DU120" s="855"/>
      <c r="DV120" s="856">
        <v>6.8</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1377903</v>
      </c>
      <c r="BR121" s="830"/>
      <c r="BS121" s="830"/>
      <c r="BT121" s="830"/>
      <c r="BU121" s="830"/>
      <c r="BV121" s="830">
        <v>1505933</v>
      </c>
      <c r="BW121" s="830"/>
      <c r="BX121" s="830"/>
      <c r="BY121" s="830"/>
      <c r="BZ121" s="830"/>
      <c r="CA121" s="830">
        <v>1672488</v>
      </c>
      <c r="CB121" s="830"/>
      <c r="CC121" s="830"/>
      <c r="CD121" s="830"/>
      <c r="CE121" s="830"/>
      <c r="CF121" s="888">
        <v>7.2</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22625825</v>
      </c>
      <c r="BR122" s="858"/>
      <c r="BS122" s="858"/>
      <c r="BT122" s="858"/>
      <c r="BU122" s="858"/>
      <c r="BV122" s="858">
        <v>21487163</v>
      </c>
      <c r="BW122" s="858"/>
      <c r="BX122" s="858"/>
      <c r="BY122" s="858"/>
      <c r="BZ122" s="858"/>
      <c r="CA122" s="858">
        <v>19688935</v>
      </c>
      <c r="CB122" s="858"/>
      <c r="CC122" s="858"/>
      <c r="CD122" s="858"/>
      <c r="CE122" s="858"/>
      <c r="CF122" s="859">
        <v>84.8</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448</v>
      </c>
      <c r="BP123" s="891"/>
      <c r="BQ123" s="845">
        <v>35486522</v>
      </c>
      <c r="BR123" s="846"/>
      <c r="BS123" s="846"/>
      <c r="BT123" s="846"/>
      <c r="BU123" s="846"/>
      <c r="BV123" s="846">
        <v>33571629</v>
      </c>
      <c r="BW123" s="846"/>
      <c r="BX123" s="846"/>
      <c r="BY123" s="846"/>
      <c r="BZ123" s="846"/>
      <c r="CA123" s="846">
        <v>33611728</v>
      </c>
      <c r="CB123" s="846"/>
      <c r="CC123" s="846"/>
      <c r="CD123" s="846"/>
      <c r="CE123" s="846"/>
      <c r="CF123" s="761"/>
      <c r="CG123" s="762"/>
      <c r="CH123" s="762"/>
      <c r="CI123" s="762"/>
      <c r="CJ123" s="847"/>
      <c r="CK123" s="882"/>
      <c r="CL123" s="868"/>
      <c r="CM123" s="868"/>
      <c r="CN123" s="868"/>
      <c r="CO123" s="869"/>
      <c r="CP123" s="848" t="s">
        <v>449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237752</v>
      </c>
      <c r="AB128" s="814"/>
      <c r="AC128" s="814"/>
      <c r="AD128" s="814"/>
      <c r="AE128" s="815"/>
      <c r="AF128" s="816">
        <v>217251</v>
      </c>
      <c r="AG128" s="814"/>
      <c r="AH128" s="814"/>
      <c r="AI128" s="814"/>
      <c r="AJ128" s="815"/>
      <c r="AK128" s="816">
        <v>203845</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12.07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24111177</v>
      </c>
      <c r="AB129" s="793"/>
      <c r="AC129" s="793"/>
      <c r="AD129" s="793"/>
      <c r="AE129" s="794"/>
      <c r="AF129" s="795">
        <v>24585147</v>
      </c>
      <c r="AG129" s="793"/>
      <c r="AH129" s="793"/>
      <c r="AI129" s="793"/>
      <c r="AJ129" s="794"/>
      <c r="AK129" s="795">
        <v>25155553</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17.07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2089105</v>
      </c>
      <c r="AB130" s="793"/>
      <c r="AC130" s="793"/>
      <c r="AD130" s="793"/>
      <c r="AE130" s="794"/>
      <c r="AF130" s="795">
        <v>2033532</v>
      </c>
      <c r="AG130" s="793"/>
      <c r="AH130" s="793"/>
      <c r="AI130" s="793"/>
      <c r="AJ130" s="794"/>
      <c r="AK130" s="795">
        <v>1928904</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22022072</v>
      </c>
      <c r="AB131" s="777"/>
      <c r="AC131" s="777"/>
      <c r="AD131" s="777"/>
      <c r="AE131" s="778"/>
      <c r="AF131" s="779">
        <v>22551615</v>
      </c>
      <c r="AG131" s="777"/>
      <c r="AH131" s="777"/>
      <c r="AI131" s="777"/>
      <c r="AJ131" s="778"/>
      <c r="AK131" s="779">
        <v>23226649</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0.145395038</v>
      </c>
      <c r="AB132" s="758"/>
      <c r="AC132" s="758"/>
      <c r="AD132" s="758"/>
      <c r="AE132" s="759"/>
      <c r="AF132" s="760">
        <v>0.55356124200000001</v>
      </c>
      <c r="AG132" s="758"/>
      <c r="AH132" s="758"/>
      <c r="AI132" s="758"/>
      <c r="AJ132" s="759"/>
      <c r="AK132" s="760">
        <v>1.5978542579999999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-0.1</v>
      </c>
      <c r="AB133" s="737"/>
      <c r="AC133" s="737"/>
      <c r="AD133" s="737"/>
      <c r="AE133" s="738"/>
      <c r="AF133" s="736">
        <v>0.1</v>
      </c>
      <c r="AG133" s="737"/>
      <c r="AH133" s="737"/>
      <c r="AI133" s="737"/>
      <c r="AJ133" s="738"/>
      <c r="AK133" s="736">
        <v>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zC57fh4L9MOUGaxHklxVU49iN5nPssmhKS4B2RRZ9GySvxlnVvF75c9sJaTLUmVG6tf+SDC3+Egw73iBglIQg==" saltValue="3waqVN0Wz+7EF5kxrZ7Y0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7unQcvJTa6qQahtKiN3wRgBM0XwZdNH98rwSVoHH/a9jv2Xl4m3rK+MO1tWJy11BrEJC/M1nx/oudo7rBoHVQ==" saltValue="q12xmKAeB7ceeSCORf6bm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DJgXjji+XHIHuVXuv/4w5d0zARiHSi3xRG8zSrW7lAYc3a/QlrUkWffAt3XDWH/n6ofhbh3aO/S4JMGGOH5bog==" saltValue="9yOYL6rddMv3Tq8tYxR8G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2" x14ac:dyDescent="0.2">
      <c r="A8" s="247"/>
      <c r="AK8" s="256"/>
      <c r="AL8" s="257"/>
      <c r="AM8" s="257"/>
      <c r="AN8" s="258"/>
      <c r="AO8" s="1132"/>
      <c r="AP8" s="259" t="s">
        <v>480</v>
      </c>
      <c r="AQ8" s="260" t="s">
        <v>481</v>
      </c>
      <c r="AR8" s="261" t="s">
        <v>482</v>
      </c>
    </row>
    <row r="9" spans="1:46" ht="13.2" x14ac:dyDescent="0.2">
      <c r="A9" s="247"/>
      <c r="AK9" s="1143" t="s">
        <v>483</v>
      </c>
      <c r="AL9" s="1144"/>
      <c r="AM9" s="1144"/>
      <c r="AN9" s="1145"/>
      <c r="AO9" s="262">
        <v>6852076</v>
      </c>
      <c r="AP9" s="262">
        <v>58905</v>
      </c>
      <c r="AQ9" s="263">
        <v>68274</v>
      </c>
      <c r="AR9" s="264">
        <v>-13.7</v>
      </c>
    </row>
    <row r="10" spans="1:46" ht="13.5" customHeight="1" x14ac:dyDescent="0.2">
      <c r="A10" s="247"/>
      <c r="AK10" s="1143" t="s">
        <v>484</v>
      </c>
      <c r="AL10" s="1144"/>
      <c r="AM10" s="1144"/>
      <c r="AN10" s="1145"/>
      <c r="AO10" s="265">
        <v>109794</v>
      </c>
      <c r="AP10" s="265">
        <v>944</v>
      </c>
      <c r="AQ10" s="266">
        <v>4860</v>
      </c>
      <c r="AR10" s="267">
        <v>-80.599999999999994</v>
      </c>
    </row>
    <row r="11" spans="1:46" ht="13.5" customHeight="1" x14ac:dyDescent="0.2">
      <c r="A11" s="247"/>
      <c r="AK11" s="1143" t="s">
        <v>485</v>
      </c>
      <c r="AL11" s="1144"/>
      <c r="AM11" s="1144"/>
      <c r="AN11" s="1145"/>
      <c r="AO11" s="265">
        <v>173421</v>
      </c>
      <c r="AP11" s="265">
        <v>1491</v>
      </c>
      <c r="AQ11" s="266">
        <v>567</v>
      </c>
      <c r="AR11" s="267">
        <v>163</v>
      </c>
    </row>
    <row r="12" spans="1:46" ht="13.5" customHeight="1" x14ac:dyDescent="0.2">
      <c r="A12" s="247"/>
      <c r="AK12" s="1143" t="s">
        <v>486</v>
      </c>
      <c r="AL12" s="1144"/>
      <c r="AM12" s="1144"/>
      <c r="AN12" s="1145"/>
      <c r="AO12" s="265" t="s">
        <v>487</v>
      </c>
      <c r="AP12" s="265" t="s">
        <v>487</v>
      </c>
      <c r="AQ12" s="266">
        <v>16</v>
      </c>
      <c r="AR12" s="267" t="s">
        <v>487</v>
      </c>
    </row>
    <row r="13" spans="1:46" ht="13.5" customHeight="1" x14ac:dyDescent="0.2">
      <c r="A13" s="247"/>
      <c r="AK13" s="1143" t="s">
        <v>488</v>
      </c>
      <c r="AL13" s="1144"/>
      <c r="AM13" s="1144"/>
      <c r="AN13" s="1145"/>
      <c r="AO13" s="265">
        <v>488737</v>
      </c>
      <c r="AP13" s="265">
        <v>4201</v>
      </c>
      <c r="AQ13" s="266">
        <v>2777</v>
      </c>
      <c r="AR13" s="267">
        <v>51.3</v>
      </c>
    </row>
    <row r="14" spans="1:46" ht="13.5" customHeight="1" x14ac:dyDescent="0.2">
      <c r="A14" s="247"/>
      <c r="AK14" s="1143" t="s">
        <v>489</v>
      </c>
      <c r="AL14" s="1144"/>
      <c r="AM14" s="1144"/>
      <c r="AN14" s="1145"/>
      <c r="AO14" s="265">
        <v>86725</v>
      </c>
      <c r="AP14" s="265">
        <v>746</v>
      </c>
      <c r="AQ14" s="266">
        <v>1330</v>
      </c>
      <c r="AR14" s="267">
        <v>-43.9</v>
      </c>
    </row>
    <row r="15" spans="1:46" ht="13.5" customHeight="1" x14ac:dyDescent="0.2">
      <c r="A15" s="247"/>
      <c r="AK15" s="1146" t="s">
        <v>490</v>
      </c>
      <c r="AL15" s="1147"/>
      <c r="AM15" s="1147"/>
      <c r="AN15" s="1148"/>
      <c r="AO15" s="265">
        <v>-369106</v>
      </c>
      <c r="AP15" s="265">
        <v>-3173</v>
      </c>
      <c r="AQ15" s="266">
        <v>-3833</v>
      </c>
      <c r="AR15" s="267">
        <v>-17.2</v>
      </c>
    </row>
    <row r="16" spans="1:46" ht="13.2" x14ac:dyDescent="0.2">
      <c r="A16" s="247"/>
      <c r="AK16" s="1146" t="s">
        <v>178</v>
      </c>
      <c r="AL16" s="1147"/>
      <c r="AM16" s="1147"/>
      <c r="AN16" s="1148"/>
      <c r="AO16" s="265">
        <v>7341647</v>
      </c>
      <c r="AP16" s="265">
        <v>63113</v>
      </c>
      <c r="AQ16" s="266">
        <v>73991</v>
      </c>
      <c r="AR16" s="267">
        <v>-14.7</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49" t="s">
        <v>495</v>
      </c>
      <c r="AL21" s="1150"/>
      <c r="AM21" s="1150"/>
      <c r="AN21" s="1151"/>
      <c r="AO21" s="277">
        <v>4.6900000000000004</v>
      </c>
      <c r="AP21" s="278">
        <v>6.28</v>
      </c>
      <c r="AQ21" s="279">
        <v>-1.59</v>
      </c>
      <c r="AS21" s="280"/>
      <c r="AT21" s="276"/>
    </row>
    <row r="22" spans="1:46" s="248" customFormat="1" ht="13.2" x14ac:dyDescent="0.2">
      <c r="A22" s="276"/>
      <c r="AK22" s="1149" t="s">
        <v>496</v>
      </c>
      <c r="AL22" s="1150"/>
      <c r="AM22" s="1150"/>
      <c r="AN22" s="1151"/>
      <c r="AO22" s="281">
        <v>98.8</v>
      </c>
      <c r="AP22" s="282">
        <v>98.7</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2"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2309166</v>
      </c>
      <c r="AP32" s="291">
        <v>19851</v>
      </c>
      <c r="AQ32" s="292">
        <v>32402</v>
      </c>
      <c r="AR32" s="293">
        <v>-38.700000000000003</v>
      </c>
    </row>
    <row r="33" spans="1:46" ht="13.5" customHeight="1" x14ac:dyDescent="0.2">
      <c r="A33" s="247"/>
      <c r="AK33" s="1133" t="s">
        <v>501</v>
      </c>
      <c r="AL33" s="1134"/>
      <c r="AM33" s="1134"/>
      <c r="AN33" s="1135"/>
      <c r="AO33" s="291" t="s">
        <v>487</v>
      </c>
      <c r="AP33" s="291" t="s">
        <v>487</v>
      </c>
      <c r="AQ33" s="292" t="s">
        <v>487</v>
      </c>
      <c r="AR33" s="293" t="s">
        <v>487</v>
      </c>
    </row>
    <row r="34" spans="1:46" ht="27" customHeight="1" x14ac:dyDescent="0.2">
      <c r="A34" s="247"/>
      <c r="AK34" s="1133" t="s">
        <v>502</v>
      </c>
      <c r="AL34" s="1134"/>
      <c r="AM34" s="1134"/>
      <c r="AN34" s="1135"/>
      <c r="AO34" s="291" t="s">
        <v>487</v>
      </c>
      <c r="AP34" s="291" t="s">
        <v>487</v>
      </c>
      <c r="AQ34" s="292">
        <v>16</v>
      </c>
      <c r="AR34" s="293" t="s">
        <v>487</v>
      </c>
    </row>
    <row r="35" spans="1:46" ht="27" customHeight="1" x14ac:dyDescent="0.2">
      <c r="A35" s="247"/>
      <c r="AK35" s="1133" t="s">
        <v>503</v>
      </c>
      <c r="AL35" s="1134"/>
      <c r="AM35" s="1134"/>
      <c r="AN35" s="1135"/>
      <c r="AO35" s="291">
        <v>172865</v>
      </c>
      <c r="AP35" s="291">
        <v>1486</v>
      </c>
      <c r="AQ35" s="292">
        <v>5520</v>
      </c>
      <c r="AR35" s="293">
        <v>-73.099999999999994</v>
      </c>
    </row>
    <row r="36" spans="1:46" ht="27" customHeight="1" x14ac:dyDescent="0.2">
      <c r="A36" s="247"/>
      <c r="AK36" s="1133" t="s">
        <v>504</v>
      </c>
      <c r="AL36" s="1134"/>
      <c r="AM36" s="1134"/>
      <c r="AN36" s="1135"/>
      <c r="AO36" s="291">
        <v>21846</v>
      </c>
      <c r="AP36" s="291">
        <v>188</v>
      </c>
      <c r="AQ36" s="292">
        <v>1296</v>
      </c>
      <c r="AR36" s="293">
        <v>-85.5</v>
      </c>
    </row>
    <row r="37" spans="1:46" ht="13.5" customHeight="1" x14ac:dyDescent="0.2">
      <c r="A37" s="247"/>
      <c r="AK37" s="1133" t="s">
        <v>505</v>
      </c>
      <c r="AL37" s="1134"/>
      <c r="AM37" s="1134"/>
      <c r="AN37" s="1135"/>
      <c r="AO37" s="291" t="s">
        <v>487</v>
      </c>
      <c r="AP37" s="291" t="s">
        <v>487</v>
      </c>
      <c r="AQ37" s="292">
        <v>571</v>
      </c>
      <c r="AR37" s="293" t="s">
        <v>487</v>
      </c>
    </row>
    <row r="38" spans="1:46" ht="27" customHeight="1" x14ac:dyDescent="0.2">
      <c r="A38" s="247"/>
      <c r="AK38" s="1136" t="s">
        <v>506</v>
      </c>
      <c r="AL38" s="1137"/>
      <c r="AM38" s="1137"/>
      <c r="AN38" s="1138"/>
      <c r="AO38" s="294" t="s">
        <v>487</v>
      </c>
      <c r="AP38" s="294" t="s">
        <v>487</v>
      </c>
      <c r="AQ38" s="295">
        <v>0</v>
      </c>
      <c r="AR38" s="283" t="s">
        <v>487</v>
      </c>
      <c r="AS38" s="290"/>
    </row>
    <row r="39" spans="1:46" ht="13.2" x14ac:dyDescent="0.2">
      <c r="A39" s="247"/>
      <c r="AK39" s="1136" t="s">
        <v>507</v>
      </c>
      <c r="AL39" s="1137"/>
      <c r="AM39" s="1137"/>
      <c r="AN39" s="1138"/>
      <c r="AO39" s="291">
        <v>-203845</v>
      </c>
      <c r="AP39" s="291">
        <v>-1752</v>
      </c>
      <c r="AQ39" s="292">
        <v>-6093</v>
      </c>
      <c r="AR39" s="293">
        <v>-71.2</v>
      </c>
      <c r="AS39" s="290"/>
    </row>
    <row r="40" spans="1:46" ht="27" customHeight="1" x14ac:dyDescent="0.2">
      <c r="A40" s="247"/>
      <c r="AK40" s="1133" t="s">
        <v>508</v>
      </c>
      <c r="AL40" s="1134"/>
      <c r="AM40" s="1134"/>
      <c r="AN40" s="1135"/>
      <c r="AO40" s="291">
        <v>-1928904</v>
      </c>
      <c r="AP40" s="291">
        <v>-16582</v>
      </c>
      <c r="AQ40" s="292">
        <v>-23816</v>
      </c>
      <c r="AR40" s="293">
        <v>-30.4</v>
      </c>
      <c r="AS40" s="290"/>
    </row>
    <row r="41" spans="1:46" ht="13.2" x14ac:dyDescent="0.2">
      <c r="A41" s="247"/>
      <c r="AK41" s="1139" t="s">
        <v>288</v>
      </c>
      <c r="AL41" s="1140"/>
      <c r="AM41" s="1140"/>
      <c r="AN41" s="1141"/>
      <c r="AO41" s="291">
        <v>371128</v>
      </c>
      <c r="AP41" s="291">
        <v>3190</v>
      </c>
      <c r="AQ41" s="292">
        <v>9896</v>
      </c>
      <c r="AR41" s="293">
        <v>-67.8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2" x14ac:dyDescent="0.2">
      <c r="A50" s="247"/>
      <c r="AK50" s="305"/>
      <c r="AL50" s="306"/>
      <c r="AM50" s="1127"/>
      <c r="AN50" s="307" t="s">
        <v>512</v>
      </c>
      <c r="AO50" s="308" t="s">
        <v>513</v>
      </c>
      <c r="AP50" s="309" t="s">
        <v>514</v>
      </c>
      <c r="AQ50" s="310" t="s">
        <v>515</v>
      </c>
      <c r="AR50" s="311" t="s">
        <v>516</v>
      </c>
    </row>
    <row r="51" spans="1:44" ht="13.2" x14ac:dyDescent="0.2">
      <c r="A51" s="247"/>
      <c r="AK51" s="303" t="s">
        <v>517</v>
      </c>
      <c r="AL51" s="304"/>
      <c r="AM51" s="312">
        <v>3733240</v>
      </c>
      <c r="AN51" s="313">
        <v>31906</v>
      </c>
      <c r="AO51" s="314">
        <v>43.5</v>
      </c>
      <c r="AP51" s="315">
        <v>44161</v>
      </c>
      <c r="AQ51" s="316">
        <v>3.1</v>
      </c>
      <c r="AR51" s="317">
        <v>40.4</v>
      </c>
    </row>
    <row r="52" spans="1:44" ht="13.2" x14ac:dyDescent="0.2">
      <c r="A52" s="247"/>
      <c r="AK52" s="318"/>
      <c r="AL52" s="319" t="s">
        <v>518</v>
      </c>
      <c r="AM52" s="320">
        <v>1784455</v>
      </c>
      <c r="AN52" s="321">
        <v>15251</v>
      </c>
      <c r="AO52" s="322">
        <v>-0.7</v>
      </c>
      <c r="AP52" s="323">
        <v>23644</v>
      </c>
      <c r="AQ52" s="324">
        <v>3.1</v>
      </c>
      <c r="AR52" s="325">
        <v>-3.8</v>
      </c>
    </row>
    <row r="53" spans="1:44" ht="13.2" x14ac:dyDescent="0.2">
      <c r="A53" s="247"/>
      <c r="AK53" s="303" t="s">
        <v>519</v>
      </c>
      <c r="AL53" s="304"/>
      <c r="AM53" s="312">
        <v>2780904</v>
      </c>
      <c r="AN53" s="313">
        <v>23750</v>
      </c>
      <c r="AO53" s="314">
        <v>-25.6</v>
      </c>
      <c r="AP53" s="315">
        <v>43955</v>
      </c>
      <c r="AQ53" s="316">
        <v>-0.5</v>
      </c>
      <c r="AR53" s="317">
        <v>-25.1</v>
      </c>
    </row>
    <row r="54" spans="1:44" ht="13.2" x14ac:dyDescent="0.2">
      <c r="A54" s="247"/>
      <c r="AK54" s="318"/>
      <c r="AL54" s="319" t="s">
        <v>518</v>
      </c>
      <c r="AM54" s="320">
        <v>1062035</v>
      </c>
      <c r="AN54" s="321">
        <v>9070</v>
      </c>
      <c r="AO54" s="322">
        <v>-40.5</v>
      </c>
      <c r="AP54" s="323">
        <v>21318</v>
      </c>
      <c r="AQ54" s="324">
        <v>-9.8000000000000007</v>
      </c>
      <c r="AR54" s="325">
        <v>-30.7</v>
      </c>
    </row>
    <row r="55" spans="1:44" ht="13.2" x14ac:dyDescent="0.2">
      <c r="A55" s="247"/>
      <c r="AK55" s="303" t="s">
        <v>520</v>
      </c>
      <c r="AL55" s="304"/>
      <c r="AM55" s="312">
        <v>4316800</v>
      </c>
      <c r="AN55" s="313">
        <v>36947</v>
      </c>
      <c r="AO55" s="314">
        <v>55.6</v>
      </c>
      <c r="AP55" s="315">
        <v>41921</v>
      </c>
      <c r="AQ55" s="316">
        <v>-4.5999999999999996</v>
      </c>
      <c r="AR55" s="317">
        <v>60.2</v>
      </c>
    </row>
    <row r="56" spans="1:44" ht="13.2" x14ac:dyDescent="0.2">
      <c r="A56" s="247"/>
      <c r="AK56" s="318"/>
      <c r="AL56" s="319" t="s">
        <v>518</v>
      </c>
      <c r="AM56" s="320">
        <v>2035513</v>
      </c>
      <c r="AN56" s="321">
        <v>17422</v>
      </c>
      <c r="AO56" s="322">
        <v>92.1</v>
      </c>
      <c r="AP56" s="323">
        <v>21655</v>
      </c>
      <c r="AQ56" s="324">
        <v>1.6</v>
      </c>
      <c r="AR56" s="325">
        <v>90.5</v>
      </c>
    </row>
    <row r="57" spans="1:44" ht="13.2" x14ac:dyDescent="0.2">
      <c r="A57" s="247"/>
      <c r="AK57" s="303" t="s">
        <v>521</v>
      </c>
      <c r="AL57" s="304"/>
      <c r="AM57" s="312">
        <v>2981117</v>
      </c>
      <c r="AN57" s="313">
        <v>25586</v>
      </c>
      <c r="AO57" s="314">
        <v>-30.7</v>
      </c>
      <c r="AP57" s="315">
        <v>44585</v>
      </c>
      <c r="AQ57" s="316">
        <v>6.4</v>
      </c>
      <c r="AR57" s="317">
        <v>-37.1</v>
      </c>
    </row>
    <row r="58" spans="1:44" ht="13.2" x14ac:dyDescent="0.2">
      <c r="A58" s="247"/>
      <c r="AK58" s="318"/>
      <c r="AL58" s="319" t="s">
        <v>518</v>
      </c>
      <c r="AM58" s="320">
        <v>1586361</v>
      </c>
      <c r="AN58" s="321">
        <v>13615</v>
      </c>
      <c r="AO58" s="322">
        <v>-21.9</v>
      </c>
      <c r="AP58" s="323">
        <v>23077</v>
      </c>
      <c r="AQ58" s="324">
        <v>6.6</v>
      </c>
      <c r="AR58" s="325">
        <v>-28.5</v>
      </c>
    </row>
    <row r="59" spans="1:44" ht="13.2" x14ac:dyDescent="0.2">
      <c r="A59" s="247"/>
      <c r="AK59" s="303" t="s">
        <v>522</v>
      </c>
      <c r="AL59" s="304"/>
      <c r="AM59" s="312">
        <v>2592281</v>
      </c>
      <c r="AN59" s="313">
        <v>22285</v>
      </c>
      <c r="AO59" s="314">
        <v>-12.9</v>
      </c>
      <c r="AP59" s="315">
        <v>49779</v>
      </c>
      <c r="AQ59" s="316">
        <v>11.6</v>
      </c>
      <c r="AR59" s="317">
        <v>-24.5</v>
      </c>
    </row>
    <row r="60" spans="1:44" ht="13.2" x14ac:dyDescent="0.2">
      <c r="A60" s="247"/>
      <c r="AK60" s="318"/>
      <c r="AL60" s="319" t="s">
        <v>518</v>
      </c>
      <c r="AM60" s="320">
        <v>1835766</v>
      </c>
      <c r="AN60" s="321">
        <v>15781</v>
      </c>
      <c r="AO60" s="322">
        <v>15.9</v>
      </c>
      <c r="AP60" s="323">
        <v>28921</v>
      </c>
      <c r="AQ60" s="324">
        <v>25.3</v>
      </c>
      <c r="AR60" s="325">
        <v>-9.4</v>
      </c>
    </row>
    <row r="61" spans="1:44" ht="13.2" x14ac:dyDescent="0.2">
      <c r="A61" s="247"/>
      <c r="AK61" s="303" t="s">
        <v>523</v>
      </c>
      <c r="AL61" s="326"/>
      <c r="AM61" s="312">
        <v>3280868</v>
      </c>
      <c r="AN61" s="313">
        <v>28095</v>
      </c>
      <c r="AO61" s="314">
        <v>6</v>
      </c>
      <c r="AP61" s="315">
        <v>44880</v>
      </c>
      <c r="AQ61" s="327">
        <v>3.2</v>
      </c>
      <c r="AR61" s="317">
        <v>2.8</v>
      </c>
    </row>
    <row r="62" spans="1:44" ht="13.2" x14ac:dyDescent="0.2">
      <c r="A62" s="247"/>
      <c r="AK62" s="318"/>
      <c r="AL62" s="319" t="s">
        <v>518</v>
      </c>
      <c r="AM62" s="320">
        <v>1660826</v>
      </c>
      <c r="AN62" s="321">
        <v>14228</v>
      </c>
      <c r="AO62" s="322">
        <v>9</v>
      </c>
      <c r="AP62" s="323">
        <v>23723</v>
      </c>
      <c r="AQ62" s="324">
        <v>5.4</v>
      </c>
      <c r="AR62" s="325">
        <v>3.6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3Hl5GG5j0PMtuSOtn1FAzzitMCrYUW80YyP1Y8ZIo4VjfZrYpLbUKdzbCzcEuRWz9MZNPH0ASEnYryn2nismA==" saltValue="EzowvxINSgmKCdZkfKJkO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IiTqUtEYH6Az6eboGxaIrugptdn83u+vXwAv2+xv1yUTT0KSsZhcWHCmUnL0/BAJiRcXtOEggEgNJSuVIDXgvw==" saltValue="gtgKp0+pXnDRQJyPj2mJp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0sKbCfG5tDQ7/599HdDpeJBUlwIhQeZFdKg29ZlPmZVlTTuEDHEWkQKYoV8ETQmbsVPvzOOpwNoKpdjRJHfPiw==" saltValue="f8guxe6kxGbD03VIHYXBs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18.95</v>
      </c>
      <c r="G47" s="12">
        <v>20.309999999999999</v>
      </c>
      <c r="H47" s="12">
        <v>26.66</v>
      </c>
      <c r="I47" s="12">
        <v>14.73</v>
      </c>
      <c r="J47" s="13">
        <v>20.010000000000002</v>
      </c>
    </row>
    <row r="48" spans="2:10" ht="57.75" customHeight="1" x14ac:dyDescent="0.2">
      <c r="B48" s="14"/>
      <c r="C48" s="1154" t="s">
        <v>4</v>
      </c>
      <c r="D48" s="1154"/>
      <c r="E48" s="1155"/>
      <c r="F48" s="15">
        <v>4.5599999999999996</v>
      </c>
      <c r="G48" s="16">
        <v>11.89</v>
      </c>
      <c r="H48" s="16">
        <v>2.8</v>
      </c>
      <c r="I48" s="16">
        <v>7.93</v>
      </c>
      <c r="J48" s="17">
        <v>1.74</v>
      </c>
    </row>
    <row r="49" spans="2:10" ht="57.75" customHeight="1" thickBot="1" x14ac:dyDescent="0.25">
      <c r="B49" s="18"/>
      <c r="C49" s="1156" t="s">
        <v>5</v>
      </c>
      <c r="D49" s="1156"/>
      <c r="E49" s="1157"/>
      <c r="F49" s="19">
        <v>3.06</v>
      </c>
      <c r="G49" s="20">
        <v>9.94</v>
      </c>
      <c r="H49" s="20" t="s">
        <v>530</v>
      </c>
      <c r="I49" s="20" t="s">
        <v>531</v>
      </c>
      <c r="J49" s="21" t="s">
        <v>532</v>
      </c>
    </row>
    <row r="50" spans="2:10" ht="13.2" x14ac:dyDescent="0.2"/>
  </sheetData>
  <sheetProtection algorithmName="SHA-512" hashValue="agFZnEEeliLCJ/joUuLLpawqUwm86LinA8ekADHOfVxCzttWArHxsaApwNJlXGha4GKgpGEqcQK1Qm1D5ZOdQw==" saltValue="awqIixgopSZydwL5Mzn/p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533</v>
      </c>
      <c r="D34" s="1162"/>
      <c r="E34" s="1163"/>
      <c r="F34" s="32">
        <v>1.49</v>
      </c>
      <c r="G34" s="33">
        <v>1.26</v>
      </c>
      <c r="H34" s="33">
        <v>0.71</v>
      </c>
      <c r="I34" s="33">
        <v>1.21</v>
      </c>
      <c r="J34" s="34">
        <v>2.31</v>
      </c>
      <c r="K34" s="22"/>
      <c r="L34" s="22"/>
      <c r="M34" s="22"/>
      <c r="N34" s="22"/>
      <c r="O34" s="22"/>
      <c r="P34" s="22"/>
    </row>
    <row r="35" spans="1:16" ht="39" customHeight="1" x14ac:dyDescent="0.2">
      <c r="A35" s="22"/>
      <c r="B35" s="35"/>
      <c r="C35" s="1158" t="s">
        <v>534</v>
      </c>
      <c r="D35" s="1158"/>
      <c r="E35" s="1159"/>
      <c r="F35" s="36">
        <v>4.55</v>
      </c>
      <c r="G35" s="37">
        <v>11.89</v>
      </c>
      <c r="H35" s="37">
        <v>2.8</v>
      </c>
      <c r="I35" s="37">
        <v>7.93</v>
      </c>
      <c r="J35" s="38">
        <v>1.74</v>
      </c>
      <c r="K35" s="22"/>
      <c r="L35" s="22"/>
      <c r="M35" s="22"/>
      <c r="N35" s="22"/>
      <c r="O35" s="22"/>
      <c r="P35" s="22"/>
    </row>
    <row r="36" spans="1:16" ht="39" customHeight="1" x14ac:dyDescent="0.2">
      <c r="A36" s="22"/>
      <c r="B36" s="35"/>
      <c r="C36" s="1158" t="s">
        <v>535</v>
      </c>
      <c r="D36" s="1158"/>
      <c r="E36" s="1159"/>
      <c r="F36" s="36">
        <v>0.55000000000000004</v>
      </c>
      <c r="G36" s="37">
        <v>0.62</v>
      </c>
      <c r="H36" s="37">
        <v>0.42</v>
      </c>
      <c r="I36" s="37">
        <v>0.21</v>
      </c>
      <c r="J36" s="38">
        <v>0.84</v>
      </c>
      <c r="K36" s="22"/>
      <c r="L36" s="22"/>
      <c r="M36" s="22"/>
      <c r="N36" s="22"/>
      <c r="O36" s="22"/>
      <c r="P36" s="22"/>
    </row>
    <row r="37" spans="1:16" ht="39" customHeight="1" x14ac:dyDescent="0.2">
      <c r="A37" s="22"/>
      <c r="B37" s="35"/>
      <c r="C37" s="1158" t="s">
        <v>536</v>
      </c>
      <c r="D37" s="1158"/>
      <c r="E37" s="1159"/>
      <c r="F37" s="36">
        <v>0.18</v>
      </c>
      <c r="G37" s="37">
        <v>0.14000000000000001</v>
      </c>
      <c r="H37" s="37">
        <v>0.16</v>
      </c>
      <c r="I37" s="37">
        <v>0.16</v>
      </c>
      <c r="J37" s="38">
        <v>0.16</v>
      </c>
      <c r="K37" s="22"/>
      <c r="L37" s="22"/>
      <c r="M37" s="22"/>
      <c r="N37" s="22"/>
      <c r="O37" s="22"/>
      <c r="P37" s="22"/>
    </row>
    <row r="38" spans="1:16" ht="39" customHeight="1" x14ac:dyDescent="0.2">
      <c r="A38" s="22"/>
      <c r="B38" s="35"/>
      <c r="C38" s="1158" t="s">
        <v>537</v>
      </c>
      <c r="D38" s="1158"/>
      <c r="E38" s="1159"/>
      <c r="F38" s="36">
        <v>0.79</v>
      </c>
      <c r="G38" s="37">
        <v>0.81</v>
      </c>
      <c r="H38" s="37">
        <v>0.08</v>
      </c>
      <c r="I38" s="37">
        <v>0.04</v>
      </c>
      <c r="J38" s="38">
        <v>0.06</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539</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AZUa8YypDncGZ6V2nKBRylR4l2OtX3FEF85T83DZBlCfh4kC7Eqg3zeL7Q+WcyMxPEtT8H9xPjpzku/POoWeAA==" saltValue="h6O9phrHcs5LC4+HwZ7D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2068</v>
      </c>
      <c r="L45" s="58">
        <v>2109</v>
      </c>
      <c r="M45" s="58">
        <v>2133</v>
      </c>
      <c r="N45" s="58">
        <v>2168</v>
      </c>
      <c r="O45" s="59">
        <v>2309</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222</v>
      </c>
      <c r="L48" s="62">
        <v>204</v>
      </c>
      <c r="M48" s="62">
        <v>199</v>
      </c>
      <c r="N48" s="62">
        <v>184</v>
      </c>
      <c r="O48" s="63">
        <v>173</v>
      </c>
      <c r="P48" s="46"/>
      <c r="Q48" s="46"/>
      <c r="R48" s="46"/>
      <c r="S48" s="46"/>
      <c r="T48" s="46"/>
      <c r="U48" s="46"/>
    </row>
    <row r="49" spans="1:21" ht="30.75" customHeight="1" x14ac:dyDescent="0.2">
      <c r="A49" s="46"/>
      <c r="B49" s="1189"/>
      <c r="C49" s="1190"/>
      <c r="D49" s="60"/>
      <c r="E49" s="1166" t="s">
        <v>14</v>
      </c>
      <c r="F49" s="1166"/>
      <c r="G49" s="1166"/>
      <c r="H49" s="1166"/>
      <c r="I49" s="1166"/>
      <c r="J49" s="1167"/>
      <c r="K49" s="61">
        <v>63</v>
      </c>
      <c r="L49" s="62">
        <v>37</v>
      </c>
      <c r="M49" s="62">
        <v>27</v>
      </c>
      <c r="N49" s="62">
        <v>23</v>
      </c>
      <c r="O49" s="63">
        <v>22</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2409</v>
      </c>
      <c r="L52" s="62">
        <v>2394</v>
      </c>
      <c r="M52" s="62">
        <v>2327</v>
      </c>
      <c r="N52" s="62">
        <v>2251</v>
      </c>
      <c r="O52" s="63">
        <v>2133</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-56</v>
      </c>
      <c r="L53" s="67">
        <v>-44</v>
      </c>
      <c r="M53" s="67">
        <v>32</v>
      </c>
      <c r="N53" s="67">
        <v>124</v>
      </c>
      <c r="O53" s="68">
        <v>371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Joh1mDtdVAxQEUgJPm7x6+3lO2Sz9beoPUzP8+5FOLwpupaeCW5xTSP8E3R7okJT6yySAp7PdmzTzBKx+3MIg==" saltValue="5G6WY66Q+CYBsJyLRq5la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25172</v>
      </c>
      <c r="J41" s="331">
        <v>25275</v>
      </c>
      <c r="K41" s="331">
        <v>24409</v>
      </c>
      <c r="L41" s="331">
        <v>22834</v>
      </c>
      <c r="M41" s="332">
        <v>21536</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2459</v>
      </c>
      <c r="J43" s="334">
        <v>1830</v>
      </c>
      <c r="K43" s="334">
        <v>1271</v>
      </c>
      <c r="L43" s="334">
        <v>1372</v>
      </c>
      <c r="M43" s="335">
        <v>1569</v>
      </c>
    </row>
    <row r="44" spans="2:13" ht="27.75" customHeight="1" x14ac:dyDescent="0.2">
      <c r="B44" s="1197"/>
      <c r="C44" s="1198"/>
      <c r="D44" s="104"/>
      <c r="E44" s="1201" t="s">
        <v>34</v>
      </c>
      <c r="F44" s="1201"/>
      <c r="G44" s="1201"/>
      <c r="H44" s="1202"/>
      <c r="I44" s="333">
        <v>316</v>
      </c>
      <c r="J44" s="334">
        <v>276</v>
      </c>
      <c r="K44" s="334">
        <v>244</v>
      </c>
      <c r="L44" s="334">
        <v>218</v>
      </c>
      <c r="M44" s="335">
        <v>192</v>
      </c>
    </row>
    <row r="45" spans="2:13" ht="27.75" customHeight="1" x14ac:dyDescent="0.2">
      <c r="B45" s="1197"/>
      <c r="C45" s="1198"/>
      <c r="D45" s="104"/>
      <c r="E45" s="1201" t="s">
        <v>35</v>
      </c>
      <c r="F45" s="1201"/>
      <c r="G45" s="1201"/>
      <c r="H45" s="1202"/>
      <c r="I45" s="333">
        <v>5690</v>
      </c>
      <c r="J45" s="334">
        <v>5612</v>
      </c>
      <c r="K45" s="334">
        <v>5542</v>
      </c>
      <c r="L45" s="334">
        <v>5468</v>
      </c>
      <c r="M45" s="335">
        <v>5625</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7833</v>
      </c>
      <c r="J50" s="334">
        <v>8907</v>
      </c>
      <c r="K50" s="334">
        <v>11483</v>
      </c>
      <c r="L50" s="334">
        <v>10579</v>
      </c>
      <c r="M50" s="335">
        <v>12250</v>
      </c>
    </row>
    <row r="51" spans="2:13" ht="27.75" customHeight="1" x14ac:dyDescent="0.2">
      <c r="B51" s="1197"/>
      <c r="C51" s="1198"/>
      <c r="D51" s="104"/>
      <c r="E51" s="1201" t="s">
        <v>42</v>
      </c>
      <c r="F51" s="1201"/>
      <c r="G51" s="1201"/>
      <c r="H51" s="1202"/>
      <c r="I51" s="333">
        <v>2561</v>
      </c>
      <c r="J51" s="334">
        <v>1880</v>
      </c>
      <c r="K51" s="334">
        <v>1378</v>
      </c>
      <c r="L51" s="334">
        <v>1506</v>
      </c>
      <c r="M51" s="335">
        <v>1672</v>
      </c>
    </row>
    <row r="52" spans="2:13" ht="27.75" customHeight="1" x14ac:dyDescent="0.2">
      <c r="B52" s="1199"/>
      <c r="C52" s="1200"/>
      <c r="D52" s="104"/>
      <c r="E52" s="1201" t="s">
        <v>43</v>
      </c>
      <c r="F52" s="1201"/>
      <c r="G52" s="1201"/>
      <c r="H52" s="1202"/>
      <c r="I52" s="333">
        <v>24190</v>
      </c>
      <c r="J52" s="334">
        <v>23903</v>
      </c>
      <c r="K52" s="334">
        <v>22626</v>
      </c>
      <c r="L52" s="334">
        <v>21487</v>
      </c>
      <c r="M52" s="335">
        <v>19689</v>
      </c>
    </row>
    <row r="53" spans="2:13" ht="27.75" customHeight="1" thickBot="1" x14ac:dyDescent="0.25">
      <c r="B53" s="1203" t="s">
        <v>19</v>
      </c>
      <c r="C53" s="1204"/>
      <c r="D53" s="108"/>
      <c r="E53" s="1205" t="s">
        <v>44</v>
      </c>
      <c r="F53" s="1205"/>
      <c r="G53" s="1205"/>
      <c r="H53" s="1206"/>
      <c r="I53" s="336">
        <v>-948</v>
      </c>
      <c r="J53" s="337">
        <v>-1697</v>
      </c>
      <c r="K53" s="337">
        <v>-4020</v>
      </c>
      <c r="L53" s="337">
        <v>-3680</v>
      </c>
      <c r="M53" s="338">
        <v>-4690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V1c6rq2OnI/vqP2NPvUOI9A5Mcr4sQIukEZt5yhg3m5BPgwwxYdmmkTo8ij1rtg+7jY8vxR+Vt5urY3bQDUXw==" saltValue="cWM8UiMER8AP3uZmX69UF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6427</v>
      </c>
      <c r="G55" s="339">
        <v>3621</v>
      </c>
      <c r="H55" s="340">
        <v>5033</v>
      </c>
    </row>
    <row r="56" spans="2:8" ht="52.5" customHeight="1" x14ac:dyDescent="0.2">
      <c r="B56" s="120"/>
      <c r="C56" s="1224" t="s">
        <v>47</v>
      </c>
      <c r="D56" s="1224"/>
      <c r="E56" s="1225"/>
      <c r="F56" s="341">
        <v>0</v>
      </c>
      <c r="G56" s="341">
        <v>0</v>
      </c>
      <c r="H56" s="342">
        <v>167</v>
      </c>
    </row>
    <row r="57" spans="2:8" ht="53.25" customHeight="1" x14ac:dyDescent="0.2">
      <c r="B57" s="120"/>
      <c r="C57" s="1226" t="s">
        <v>48</v>
      </c>
      <c r="D57" s="1226"/>
      <c r="E57" s="1227"/>
      <c r="F57" s="343">
        <v>3651</v>
      </c>
      <c r="G57" s="343">
        <v>5665</v>
      </c>
      <c r="H57" s="344">
        <v>6085</v>
      </c>
    </row>
    <row r="58" spans="2:8" ht="45.75" customHeight="1" x14ac:dyDescent="0.2">
      <c r="B58" s="121"/>
      <c r="C58" s="1214" t="s">
        <v>557</v>
      </c>
      <c r="D58" s="1215"/>
      <c r="E58" s="1216"/>
      <c r="F58" s="345">
        <v>2011</v>
      </c>
      <c r="G58" s="345">
        <v>3618</v>
      </c>
      <c r="H58" s="346">
        <v>3339</v>
      </c>
    </row>
    <row r="59" spans="2:8" ht="45.75" customHeight="1" x14ac:dyDescent="0.2">
      <c r="B59" s="121"/>
      <c r="C59" s="1214" t="s">
        <v>558</v>
      </c>
      <c r="D59" s="1215"/>
      <c r="E59" s="1216"/>
      <c r="F59" s="345">
        <v>526</v>
      </c>
      <c r="G59" s="345">
        <v>896</v>
      </c>
      <c r="H59" s="346">
        <v>1531</v>
      </c>
    </row>
    <row r="60" spans="2:8" ht="45.75" customHeight="1" x14ac:dyDescent="0.2">
      <c r="B60" s="121"/>
      <c r="C60" s="1214" t="s">
        <v>559</v>
      </c>
      <c r="D60" s="1215"/>
      <c r="E60" s="1216"/>
      <c r="F60" s="345">
        <v>754</v>
      </c>
      <c r="G60" s="345">
        <v>791</v>
      </c>
      <c r="H60" s="346">
        <v>849</v>
      </c>
    </row>
    <row r="61" spans="2:8" ht="45.75" customHeight="1" x14ac:dyDescent="0.2">
      <c r="B61" s="121"/>
      <c r="C61" s="1214" t="s">
        <v>560</v>
      </c>
      <c r="D61" s="1215"/>
      <c r="E61" s="1216"/>
      <c r="F61" s="345">
        <v>176</v>
      </c>
      <c r="G61" s="345">
        <v>176</v>
      </c>
      <c r="H61" s="346">
        <v>176</v>
      </c>
    </row>
    <row r="62" spans="2:8" ht="45.75" customHeight="1" thickBot="1" x14ac:dyDescent="0.25">
      <c r="B62" s="122"/>
      <c r="C62" s="1217" t="s">
        <v>561</v>
      </c>
      <c r="D62" s="1218"/>
      <c r="E62" s="1219"/>
      <c r="F62" s="347">
        <v>76</v>
      </c>
      <c r="G62" s="347">
        <v>76</v>
      </c>
      <c r="H62" s="348">
        <v>76</v>
      </c>
    </row>
    <row r="63" spans="2:8" ht="52.5" customHeight="1" thickBot="1" x14ac:dyDescent="0.25">
      <c r="B63" s="123"/>
      <c r="C63" s="1220" t="s">
        <v>49</v>
      </c>
      <c r="D63" s="1220"/>
      <c r="E63" s="1221"/>
      <c r="F63" s="349">
        <v>10079</v>
      </c>
      <c r="G63" s="349">
        <v>9286</v>
      </c>
      <c r="H63" s="350">
        <v>11285</v>
      </c>
    </row>
    <row r="64" spans="2:8" ht="13.2" x14ac:dyDescent="0.2"/>
  </sheetData>
  <sheetProtection algorithmName="SHA-512" hashValue="V4r/eESy5ZY3M5YyzuMuw1QZ1l67BamnOAI1z6pi/kM7sDbN77wGVxbTe8lTwHPGqt8GWksnumT2LjGpBCOqXw==" saltValue="fEWD9E0WRJ3OCQ3TBniU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1D353-692F-45A5-A8D7-54FCD344B339}">
  <sheetPr>
    <pageSetUpPr fitToPage="1"/>
  </sheetPr>
  <dimension ref="A1:DE85"/>
  <sheetViews>
    <sheetView showGridLines="0" zoomScale="70" zoomScaleNormal="7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40" t="s">
        <v>571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566</v>
      </c>
    </row>
    <row r="50" spans="1:109" ht="13.2" x14ac:dyDescent="0.2">
      <c r="B50" s="247"/>
      <c r="G50" s="1232"/>
      <c r="H50" s="1232"/>
      <c r="I50" s="1232"/>
      <c r="J50" s="1232"/>
      <c r="K50" s="354"/>
      <c r="L50" s="354"/>
      <c r="M50" s="353"/>
      <c r="N50" s="353"/>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0" t="s">
        <v>525</v>
      </c>
      <c r="BQ50" s="1230"/>
      <c r="BR50" s="1230"/>
      <c r="BS50" s="1230"/>
      <c r="BT50" s="1230"/>
      <c r="BU50" s="1230"/>
      <c r="BV50" s="1230"/>
      <c r="BW50" s="1230"/>
      <c r="BX50" s="1230" t="s">
        <v>526</v>
      </c>
      <c r="BY50" s="1230"/>
      <c r="BZ50" s="1230"/>
      <c r="CA50" s="1230"/>
      <c r="CB50" s="1230"/>
      <c r="CC50" s="1230"/>
      <c r="CD50" s="1230"/>
      <c r="CE50" s="1230"/>
      <c r="CF50" s="1230" t="s">
        <v>527</v>
      </c>
      <c r="CG50" s="1230"/>
      <c r="CH50" s="1230"/>
      <c r="CI50" s="1230"/>
      <c r="CJ50" s="1230"/>
      <c r="CK50" s="1230"/>
      <c r="CL50" s="1230"/>
      <c r="CM50" s="1230"/>
      <c r="CN50" s="1230" t="s">
        <v>528</v>
      </c>
      <c r="CO50" s="1230"/>
      <c r="CP50" s="1230"/>
      <c r="CQ50" s="1230"/>
      <c r="CR50" s="1230"/>
      <c r="CS50" s="1230"/>
      <c r="CT50" s="1230"/>
      <c r="CU50" s="1230"/>
      <c r="CV50" s="1230" t="s">
        <v>529</v>
      </c>
      <c r="CW50" s="1230"/>
      <c r="CX50" s="1230"/>
      <c r="CY50" s="1230"/>
      <c r="CZ50" s="1230"/>
      <c r="DA50" s="1230"/>
      <c r="DB50" s="1230"/>
      <c r="DC50" s="1230"/>
    </row>
    <row r="51" spans="1:109" ht="13.5" customHeight="1" x14ac:dyDescent="0.2">
      <c r="B51" s="247"/>
      <c r="G51" s="1235"/>
      <c r="H51" s="1235"/>
      <c r="I51" s="1249"/>
      <c r="J51" s="1249"/>
      <c r="K51" s="1236"/>
      <c r="L51" s="1236"/>
      <c r="M51" s="1236"/>
      <c r="N51" s="1236"/>
      <c r="AM51" s="352"/>
      <c r="AN51" s="1231" t="s">
        <v>565</v>
      </c>
      <c r="AO51" s="1231"/>
      <c r="AP51" s="1231"/>
      <c r="AQ51" s="1231"/>
      <c r="AR51" s="1231"/>
      <c r="AS51" s="1231"/>
      <c r="AT51" s="1231"/>
      <c r="AU51" s="1231"/>
      <c r="AV51" s="1231"/>
      <c r="AW51" s="1231"/>
      <c r="AX51" s="1231"/>
      <c r="AY51" s="1231"/>
      <c r="AZ51" s="1231"/>
      <c r="BA51" s="1231"/>
      <c r="BB51" s="1231" t="s">
        <v>563</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5"/>
      <c r="H52" s="1235"/>
      <c r="I52" s="1249"/>
      <c r="J52" s="1249"/>
      <c r="K52" s="1236"/>
      <c r="L52" s="1236"/>
      <c r="M52" s="1236"/>
      <c r="N52" s="1236"/>
      <c r="AM52" s="352"/>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60"/>
      <c r="B53" s="247"/>
      <c r="G53" s="1235"/>
      <c r="H53" s="1235"/>
      <c r="I53" s="1232"/>
      <c r="J53" s="1232"/>
      <c r="K53" s="1236"/>
      <c r="L53" s="1236"/>
      <c r="M53" s="1236"/>
      <c r="N53" s="1236"/>
      <c r="AM53" s="352"/>
      <c r="AN53" s="1231"/>
      <c r="AO53" s="1231"/>
      <c r="AP53" s="1231"/>
      <c r="AQ53" s="1231"/>
      <c r="AR53" s="1231"/>
      <c r="AS53" s="1231"/>
      <c r="AT53" s="1231"/>
      <c r="AU53" s="1231"/>
      <c r="AV53" s="1231"/>
      <c r="AW53" s="1231"/>
      <c r="AX53" s="1231"/>
      <c r="AY53" s="1231"/>
      <c r="AZ53" s="1231"/>
      <c r="BA53" s="1231"/>
      <c r="BB53" s="1231" t="s">
        <v>570</v>
      </c>
      <c r="BC53" s="1231"/>
      <c r="BD53" s="1231"/>
      <c r="BE53" s="1231"/>
      <c r="BF53" s="1231"/>
      <c r="BG53" s="1231"/>
      <c r="BH53" s="1231"/>
      <c r="BI53" s="1231"/>
      <c r="BJ53" s="1231"/>
      <c r="BK53" s="1231"/>
      <c r="BL53" s="1231"/>
      <c r="BM53" s="1231"/>
      <c r="BN53" s="1231"/>
      <c r="BO53" s="1231"/>
      <c r="BP53" s="1228">
        <v>69.2</v>
      </c>
      <c r="BQ53" s="1228"/>
      <c r="BR53" s="1228"/>
      <c r="BS53" s="1228"/>
      <c r="BT53" s="1228"/>
      <c r="BU53" s="1228"/>
      <c r="BV53" s="1228"/>
      <c r="BW53" s="1228"/>
      <c r="BX53" s="1228">
        <v>69.599999999999994</v>
      </c>
      <c r="BY53" s="1228"/>
      <c r="BZ53" s="1228"/>
      <c r="CA53" s="1228"/>
      <c r="CB53" s="1228"/>
      <c r="CC53" s="1228"/>
      <c r="CD53" s="1228"/>
      <c r="CE53" s="1228"/>
      <c r="CF53" s="1228">
        <v>70</v>
      </c>
      <c r="CG53" s="1228"/>
      <c r="CH53" s="1228"/>
      <c r="CI53" s="1228"/>
      <c r="CJ53" s="1228"/>
      <c r="CK53" s="1228"/>
      <c r="CL53" s="1228"/>
      <c r="CM53" s="1228"/>
      <c r="CN53" s="1228">
        <v>70.400000000000006</v>
      </c>
      <c r="CO53" s="1228"/>
      <c r="CP53" s="1228"/>
      <c r="CQ53" s="1228"/>
      <c r="CR53" s="1228"/>
      <c r="CS53" s="1228"/>
      <c r="CT53" s="1228"/>
      <c r="CU53" s="1228"/>
      <c r="CV53" s="1228">
        <v>71.400000000000006</v>
      </c>
      <c r="CW53" s="1228"/>
      <c r="CX53" s="1228"/>
      <c r="CY53" s="1228"/>
      <c r="CZ53" s="1228"/>
      <c r="DA53" s="1228"/>
      <c r="DB53" s="1228"/>
      <c r="DC53" s="1228"/>
    </row>
    <row r="54" spans="1:109" ht="13.2" x14ac:dyDescent="0.2">
      <c r="A54" s="360"/>
      <c r="B54" s="247"/>
      <c r="G54" s="1235"/>
      <c r="H54" s="1235"/>
      <c r="I54" s="1232"/>
      <c r="J54" s="1232"/>
      <c r="K54" s="1236"/>
      <c r="L54" s="1236"/>
      <c r="M54" s="1236"/>
      <c r="N54" s="1236"/>
      <c r="AM54" s="352"/>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60"/>
      <c r="B55" s="247"/>
      <c r="G55" s="1232"/>
      <c r="H55" s="1232"/>
      <c r="I55" s="1232"/>
      <c r="J55" s="1232"/>
      <c r="K55" s="1236"/>
      <c r="L55" s="1236"/>
      <c r="M55" s="1236"/>
      <c r="N55" s="1236"/>
      <c r="AN55" s="1230" t="s">
        <v>564</v>
      </c>
      <c r="AO55" s="1230"/>
      <c r="AP55" s="1230"/>
      <c r="AQ55" s="1230"/>
      <c r="AR55" s="1230"/>
      <c r="AS55" s="1230"/>
      <c r="AT55" s="1230"/>
      <c r="AU55" s="1230"/>
      <c r="AV55" s="1230"/>
      <c r="AW55" s="1230"/>
      <c r="AX55" s="1230"/>
      <c r="AY55" s="1230"/>
      <c r="AZ55" s="1230"/>
      <c r="BA55" s="1230"/>
      <c r="BB55" s="1231" t="s">
        <v>563</v>
      </c>
      <c r="BC55" s="1231"/>
      <c r="BD55" s="1231"/>
      <c r="BE55" s="1231"/>
      <c r="BF55" s="1231"/>
      <c r="BG55" s="1231"/>
      <c r="BH55" s="1231"/>
      <c r="BI55" s="1231"/>
      <c r="BJ55" s="1231"/>
      <c r="BK55" s="1231"/>
      <c r="BL55" s="1231"/>
      <c r="BM55" s="1231"/>
      <c r="BN55" s="1231"/>
      <c r="BO55" s="1231"/>
      <c r="BP55" s="1228">
        <v>3.9</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60"/>
      <c r="B56" s="247"/>
      <c r="G56" s="1232"/>
      <c r="H56" s="1232"/>
      <c r="I56" s="1232"/>
      <c r="J56" s="1232"/>
      <c r="K56" s="1236"/>
      <c r="L56" s="1236"/>
      <c r="M56" s="1236"/>
      <c r="N56" s="1236"/>
      <c r="AN56" s="1230"/>
      <c r="AO56" s="1230"/>
      <c r="AP56" s="1230"/>
      <c r="AQ56" s="1230"/>
      <c r="AR56" s="1230"/>
      <c r="AS56" s="1230"/>
      <c r="AT56" s="1230"/>
      <c r="AU56" s="1230"/>
      <c r="AV56" s="1230"/>
      <c r="AW56" s="1230"/>
      <c r="AX56" s="1230"/>
      <c r="AY56" s="1230"/>
      <c r="AZ56" s="1230"/>
      <c r="BA56" s="1230"/>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2" x14ac:dyDescent="0.2">
      <c r="B57" s="365"/>
      <c r="G57" s="1232"/>
      <c r="H57" s="1232"/>
      <c r="I57" s="1233"/>
      <c r="J57" s="1233"/>
      <c r="K57" s="1236"/>
      <c r="L57" s="1236"/>
      <c r="M57" s="1236"/>
      <c r="N57" s="1236"/>
      <c r="AM57" s="243"/>
      <c r="AN57" s="1230"/>
      <c r="AO57" s="1230"/>
      <c r="AP57" s="1230"/>
      <c r="AQ57" s="1230"/>
      <c r="AR57" s="1230"/>
      <c r="AS57" s="1230"/>
      <c r="AT57" s="1230"/>
      <c r="AU57" s="1230"/>
      <c r="AV57" s="1230"/>
      <c r="AW57" s="1230"/>
      <c r="AX57" s="1230"/>
      <c r="AY57" s="1230"/>
      <c r="AZ57" s="1230"/>
      <c r="BA57" s="1230"/>
      <c r="BB57" s="1231" t="s">
        <v>570</v>
      </c>
      <c r="BC57" s="1231"/>
      <c r="BD57" s="1231"/>
      <c r="BE57" s="1231"/>
      <c r="BF57" s="1231"/>
      <c r="BG57" s="1231"/>
      <c r="BH57" s="1231"/>
      <c r="BI57" s="1231"/>
      <c r="BJ57" s="1231"/>
      <c r="BK57" s="1231"/>
      <c r="BL57" s="1231"/>
      <c r="BM57" s="1231"/>
      <c r="BN57" s="1231"/>
      <c r="BO57" s="1231"/>
      <c r="BP57" s="1228">
        <v>63.1</v>
      </c>
      <c r="BQ57" s="1228"/>
      <c r="BR57" s="1228"/>
      <c r="BS57" s="1228"/>
      <c r="BT57" s="1228"/>
      <c r="BU57" s="1228"/>
      <c r="BV57" s="1228"/>
      <c r="BW57" s="1228"/>
      <c r="BX57" s="1228">
        <v>63.2</v>
      </c>
      <c r="BY57" s="1228"/>
      <c r="BZ57" s="1228"/>
      <c r="CA57" s="1228"/>
      <c r="CB57" s="1228"/>
      <c r="CC57" s="1228"/>
      <c r="CD57" s="1228"/>
      <c r="CE57" s="1228"/>
      <c r="CF57" s="1228">
        <v>64</v>
      </c>
      <c r="CG57" s="1228"/>
      <c r="CH57" s="1228"/>
      <c r="CI57" s="1228"/>
      <c r="CJ57" s="1228"/>
      <c r="CK57" s="1228"/>
      <c r="CL57" s="1228"/>
      <c r="CM57" s="1228"/>
      <c r="CN57" s="1228">
        <v>65.5</v>
      </c>
      <c r="CO57" s="1228"/>
      <c r="CP57" s="1228"/>
      <c r="CQ57" s="1228"/>
      <c r="CR57" s="1228"/>
      <c r="CS57" s="1228"/>
      <c r="CT57" s="1228"/>
      <c r="CU57" s="1228"/>
      <c r="CV57" s="1228">
        <v>66.099999999999994</v>
      </c>
      <c r="CW57" s="1228"/>
      <c r="CX57" s="1228"/>
      <c r="CY57" s="1228"/>
      <c r="CZ57" s="1228"/>
      <c r="DA57" s="1228"/>
      <c r="DB57" s="1228"/>
      <c r="DC57" s="1228"/>
      <c r="DD57" s="370"/>
      <c r="DE57" s="365"/>
    </row>
    <row r="58" spans="1:109" s="360" customFormat="1" ht="13.2" x14ac:dyDescent="0.2">
      <c r="A58" s="243"/>
      <c r="B58" s="365"/>
      <c r="G58" s="1232"/>
      <c r="H58" s="1232"/>
      <c r="I58" s="1233"/>
      <c r="J58" s="1233"/>
      <c r="K58" s="1236"/>
      <c r="L58" s="1236"/>
      <c r="M58" s="1236"/>
      <c r="N58" s="1236"/>
      <c r="AM58" s="243"/>
      <c r="AN58" s="1230"/>
      <c r="AO58" s="1230"/>
      <c r="AP58" s="1230"/>
      <c r="AQ58" s="1230"/>
      <c r="AR58" s="1230"/>
      <c r="AS58" s="1230"/>
      <c r="AT58" s="1230"/>
      <c r="AU58" s="1230"/>
      <c r="AV58" s="1230"/>
      <c r="AW58" s="1230"/>
      <c r="AX58" s="1230"/>
      <c r="AY58" s="1230"/>
      <c r="AZ58" s="1230"/>
      <c r="BA58" s="1230"/>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569</v>
      </c>
    </row>
    <row r="64" spans="1:109" ht="13.2" x14ac:dyDescent="0.2">
      <c r="B64" s="247"/>
      <c r="G64" s="361"/>
      <c r="I64" s="363"/>
      <c r="J64" s="363"/>
      <c r="K64" s="363"/>
      <c r="L64" s="363"/>
      <c r="M64" s="363"/>
      <c r="N64" s="362"/>
      <c r="AM64" s="361"/>
      <c r="AN64" s="361" t="s">
        <v>568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40" t="s">
        <v>567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566</v>
      </c>
    </row>
    <row r="72" spans="2:107" ht="13.2" x14ac:dyDescent="0.2">
      <c r="B72" s="247"/>
      <c r="G72" s="1232"/>
      <c r="H72" s="1232"/>
      <c r="I72" s="1232"/>
      <c r="J72" s="1232"/>
      <c r="K72" s="354"/>
      <c r="L72" s="354"/>
      <c r="M72" s="353"/>
      <c r="N72" s="353"/>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0" t="s">
        <v>525</v>
      </c>
      <c r="BQ72" s="1230"/>
      <c r="BR72" s="1230"/>
      <c r="BS72" s="1230"/>
      <c r="BT72" s="1230"/>
      <c r="BU72" s="1230"/>
      <c r="BV72" s="1230"/>
      <c r="BW72" s="1230"/>
      <c r="BX72" s="1230" t="s">
        <v>526</v>
      </c>
      <c r="BY72" s="1230"/>
      <c r="BZ72" s="1230"/>
      <c r="CA72" s="1230"/>
      <c r="CB72" s="1230"/>
      <c r="CC72" s="1230"/>
      <c r="CD72" s="1230"/>
      <c r="CE72" s="1230"/>
      <c r="CF72" s="1230" t="s">
        <v>527</v>
      </c>
      <c r="CG72" s="1230"/>
      <c r="CH72" s="1230"/>
      <c r="CI72" s="1230"/>
      <c r="CJ72" s="1230"/>
      <c r="CK72" s="1230"/>
      <c r="CL72" s="1230"/>
      <c r="CM72" s="1230"/>
      <c r="CN72" s="1230" t="s">
        <v>528</v>
      </c>
      <c r="CO72" s="1230"/>
      <c r="CP72" s="1230"/>
      <c r="CQ72" s="1230"/>
      <c r="CR72" s="1230"/>
      <c r="CS72" s="1230"/>
      <c r="CT72" s="1230"/>
      <c r="CU72" s="1230"/>
      <c r="CV72" s="1230" t="s">
        <v>529</v>
      </c>
      <c r="CW72" s="1230"/>
      <c r="CX72" s="1230"/>
      <c r="CY72" s="1230"/>
      <c r="CZ72" s="1230"/>
      <c r="DA72" s="1230"/>
      <c r="DB72" s="1230"/>
      <c r="DC72" s="1230"/>
    </row>
    <row r="73" spans="2:107" ht="13.2" x14ac:dyDescent="0.2">
      <c r="B73" s="247"/>
      <c r="G73" s="1235"/>
      <c r="H73" s="1235"/>
      <c r="I73" s="1235"/>
      <c r="J73" s="1235"/>
      <c r="K73" s="1229"/>
      <c r="L73" s="1229"/>
      <c r="M73" s="1229"/>
      <c r="N73" s="1229"/>
      <c r="AM73" s="352"/>
      <c r="AN73" s="1231" t="s">
        <v>565</v>
      </c>
      <c r="AO73" s="1231"/>
      <c r="AP73" s="1231"/>
      <c r="AQ73" s="1231"/>
      <c r="AR73" s="1231"/>
      <c r="AS73" s="1231"/>
      <c r="AT73" s="1231"/>
      <c r="AU73" s="1231"/>
      <c r="AV73" s="1231"/>
      <c r="AW73" s="1231"/>
      <c r="AX73" s="1231"/>
      <c r="AY73" s="1231"/>
      <c r="AZ73" s="1231"/>
      <c r="BA73" s="1231"/>
      <c r="BB73" s="1231" t="s">
        <v>563</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5"/>
      <c r="H74" s="1235"/>
      <c r="I74" s="1235"/>
      <c r="J74" s="1235"/>
      <c r="K74" s="1229"/>
      <c r="L74" s="1229"/>
      <c r="M74" s="1229"/>
      <c r="N74" s="1229"/>
      <c r="AM74" s="352"/>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5"/>
      <c r="H75" s="1235"/>
      <c r="I75" s="1232"/>
      <c r="J75" s="1232"/>
      <c r="K75" s="1236"/>
      <c r="L75" s="1236"/>
      <c r="M75" s="1236"/>
      <c r="N75" s="1236"/>
      <c r="AM75" s="352"/>
      <c r="AN75" s="1231"/>
      <c r="AO75" s="1231"/>
      <c r="AP75" s="1231"/>
      <c r="AQ75" s="1231"/>
      <c r="AR75" s="1231"/>
      <c r="AS75" s="1231"/>
      <c r="AT75" s="1231"/>
      <c r="AU75" s="1231"/>
      <c r="AV75" s="1231"/>
      <c r="AW75" s="1231"/>
      <c r="AX75" s="1231"/>
      <c r="AY75" s="1231"/>
      <c r="AZ75" s="1231"/>
      <c r="BA75" s="1231"/>
      <c r="BB75" s="1231" t="s">
        <v>562</v>
      </c>
      <c r="BC75" s="1231"/>
      <c r="BD75" s="1231"/>
      <c r="BE75" s="1231"/>
      <c r="BF75" s="1231"/>
      <c r="BG75" s="1231"/>
      <c r="BH75" s="1231"/>
      <c r="BI75" s="1231"/>
      <c r="BJ75" s="1231"/>
      <c r="BK75" s="1231"/>
      <c r="BL75" s="1231"/>
      <c r="BM75" s="1231"/>
      <c r="BN75" s="1231"/>
      <c r="BO75" s="1231"/>
      <c r="BP75" s="1228">
        <v>0.1</v>
      </c>
      <c r="BQ75" s="1228"/>
      <c r="BR75" s="1228"/>
      <c r="BS75" s="1228"/>
      <c r="BT75" s="1228"/>
      <c r="BU75" s="1228"/>
      <c r="BV75" s="1228"/>
      <c r="BW75" s="1228"/>
      <c r="BX75" s="1228">
        <v>-0.1</v>
      </c>
      <c r="BY75" s="1228"/>
      <c r="BZ75" s="1228"/>
      <c r="CA75" s="1228"/>
      <c r="CB75" s="1228"/>
      <c r="CC75" s="1228"/>
      <c r="CD75" s="1228"/>
      <c r="CE75" s="1228"/>
      <c r="CF75" s="1228">
        <v>-0.1</v>
      </c>
      <c r="CG75" s="1228"/>
      <c r="CH75" s="1228"/>
      <c r="CI75" s="1228"/>
      <c r="CJ75" s="1228"/>
      <c r="CK75" s="1228"/>
      <c r="CL75" s="1228"/>
      <c r="CM75" s="1228"/>
      <c r="CN75" s="1228">
        <v>0.1</v>
      </c>
      <c r="CO75" s="1228"/>
      <c r="CP75" s="1228"/>
      <c r="CQ75" s="1228"/>
      <c r="CR75" s="1228"/>
      <c r="CS75" s="1228"/>
      <c r="CT75" s="1228"/>
      <c r="CU75" s="1228"/>
      <c r="CV75" s="1228">
        <v>0.7</v>
      </c>
      <c r="CW75" s="1228"/>
      <c r="CX75" s="1228"/>
      <c r="CY75" s="1228"/>
      <c r="CZ75" s="1228"/>
      <c r="DA75" s="1228"/>
      <c r="DB75" s="1228"/>
      <c r="DC75" s="1228"/>
    </row>
    <row r="76" spans="2:107" ht="13.2" x14ac:dyDescent="0.2">
      <c r="B76" s="247"/>
      <c r="G76" s="1235"/>
      <c r="H76" s="1235"/>
      <c r="I76" s="1232"/>
      <c r="J76" s="1232"/>
      <c r="K76" s="1236"/>
      <c r="L76" s="1236"/>
      <c r="M76" s="1236"/>
      <c r="N76" s="1236"/>
      <c r="AM76" s="352"/>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2"/>
      <c r="H77" s="1232"/>
      <c r="I77" s="1232"/>
      <c r="J77" s="1232"/>
      <c r="K77" s="1229"/>
      <c r="L77" s="1229"/>
      <c r="M77" s="1229"/>
      <c r="N77" s="1229"/>
      <c r="AN77" s="1230" t="s">
        <v>564</v>
      </c>
      <c r="AO77" s="1230"/>
      <c r="AP77" s="1230"/>
      <c r="AQ77" s="1230"/>
      <c r="AR77" s="1230"/>
      <c r="AS77" s="1230"/>
      <c r="AT77" s="1230"/>
      <c r="AU77" s="1230"/>
      <c r="AV77" s="1230"/>
      <c r="AW77" s="1230"/>
      <c r="AX77" s="1230"/>
      <c r="AY77" s="1230"/>
      <c r="AZ77" s="1230"/>
      <c r="BA77" s="1230"/>
      <c r="BB77" s="1231" t="s">
        <v>563</v>
      </c>
      <c r="BC77" s="1231"/>
      <c r="BD77" s="1231"/>
      <c r="BE77" s="1231"/>
      <c r="BF77" s="1231"/>
      <c r="BG77" s="1231"/>
      <c r="BH77" s="1231"/>
      <c r="BI77" s="1231"/>
      <c r="BJ77" s="1231"/>
      <c r="BK77" s="1231"/>
      <c r="BL77" s="1231"/>
      <c r="BM77" s="1231"/>
      <c r="BN77" s="1231"/>
      <c r="BO77" s="1231"/>
      <c r="BP77" s="1228">
        <v>3.9</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2"/>
      <c r="H78" s="1232"/>
      <c r="I78" s="1232"/>
      <c r="J78" s="1232"/>
      <c r="K78" s="1229"/>
      <c r="L78" s="1229"/>
      <c r="M78" s="1229"/>
      <c r="N78" s="1229"/>
      <c r="AN78" s="1230"/>
      <c r="AO78" s="1230"/>
      <c r="AP78" s="1230"/>
      <c r="AQ78" s="1230"/>
      <c r="AR78" s="1230"/>
      <c r="AS78" s="1230"/>
      <c r="AT78" s="1230"/>
      <c r="AU78" s="1230"/>
      <c r="AV78" s="1230"/>
      <c r="AW78" s="1230"/>
      <c r="AX78" s="1230"/>
      <c r="AY78" s="1230"/>
      <c r="AZ78" s="1230"/>
      <c r="BA78" s="1230"/>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2"/>
      <c r="H79" s="1232"/>
      <c r="I79" s="1233"/>
      <c r="J79" s="1233"/>
      <c r="K79" s="1234"/>
      <c r="L79" s="1234"/>
      <c r="M79" s="1234"/>
      <c r="N79" s="1234"/>
      <c r="AN79" s="1230"/>
      <c r="AO79" s="1230"/>
      <c r="AP79" s="1230"/>
      <c r="AQ79" s="1230"/>
      <c r="AR79" s="1230"/>
      <c r="AS79" s="1230"/>
      <c r="AT79" s="1230"/>
      <c r="AU79" s="1230"/>
      <c r="AV79" s="1230"/>
      <c r="AW79" s="1230"/>
      <c r="AX79" s="1230"/>
      <c r="AY79" s="1230"/>
      <c r="AZ79" s="1230"/>
      <c r="BA79" s="1230"/>
      <c r="BB79" s="1231" t="s">
        <v>562</v>
      </c>
      <c r="BC79" s="1231"/>
      <c r="BD79" s="1231"/>
      <c r="BE79" s="1231"/>
      <c r="BF79" s="1231"/>
      <c r="BG79" s="1231"/>
      <c r="BH79" s="1231"/>
      <c r="BI79" s="1231"/>
      <c r="BJ79" s="1231"/>
      <c r="BK79" s="1231"/>
      <c r="BL79" s="1231"/>
      <c r="BM79" s="1231"/>
      <c r="BN79" s="1231"/>
      <c r="BO79" s="1231"/>
      <c r="BP79" s="1228">
        <v>4.2</v>
      </c>
      <c r="BQ79" s="1228"/>
      <c r="BR79" s="1228"/>
      <c r="BS79" s="1228"/>
      <c r="BT79" s="1228"/>
      <c r="BU79" s="1228"/>
      <c r="BV79" s="1228"/>
      <c r="BW79" s="1228"/>
      <c r="BX79" s="1228">
        <v>4.5</v>
      </c>
      <c r="BY79" s="1228"/>
      <c r="BZ79" s="1228"/>
      <c r="CA79" s="1228"/>
      <c r="CB79" s="1228"/>
      <c r="CC79" s="1228"/>
      <c r="CD79" s="1228"/>
      <c r="CE79" s="1228"/>
      <c r="CF79" s="1228">
        <v>4.5999999999999996</v>
      </c>
      <c r="CG79" s="1228"/>
      <c r="CH79" s="1228"/>
      <c r="CI79" s="1228"/>
      <c r="CJ79" s="1228"/>
      <c r="CK79" s="1228"/>
      <c r="CL79" s="1228"/>
      <c r="CM79" s="1228"/>
      <c r="CN79" s="1228">
        <v>4.7</v>
      </c>
      <c r="CO79" s="1228"/>
      <c r="CP79" s="1228"/>
      <c r="CQ79" s="1228"/>
      <c r="CR79" s="1228"/>
      <c r="CS79" s="1228"/>
      <c r="CT79" s="1228"/>
      <c r="CU79" s="1228"/>
      <c r="CV79" s="1228">
        <v>4.7</v>
      </c>
      <c r="CW79" s="1228"/>
      <c r="CX79" s="1228"/>
      <c r="CY79" s="1228"/>
      <c r="CZ79" s="1228"/>
      <c r="DA79" s="1228"/>
      <c r="DB79" s="1228"/>
      <c r="DC79" s="1228"/>
    </row>
    <row r="80" spans="2:107" ht="13.2" x14ac:dyDescent="0.2">
      <c r="B80" s="247"/>
      <c r="G80" s="1232"/>
      <c r="H80" s="1232"/>
      <c r="I80" s="1233"/>
      <c r="J80" s="1233"/>
      <c r="K80" s="1234"/>
      <c r="L80" s="1234"/>
      <c r="M80" s="1234"/>
      <c r="N80" s="1234"/>
      <c r="AN80" s="1230"/>
      <c r="AO80" s="1230"/>
      <c r="AP80" s="1230"/>
      <c r="AQ80" s="1230"/>
      <c r="AR80" s="1230"/>
      <c r="AS80" s="1230"/>
      <c r="AT80" s="1230"/>
      <c r="AU80" s="1230"/>
      <c r="AV80" s="1230"/>
      <c r="AW80" s="1230"/>
      <c r="AX80" s="1230"/>
      <c r="AY80" s="1230"/>
      <c r="AZ80" s="1230"/>
      <c r="BA80" s="1230"/>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GkudJPnDAve0wzcD+Z/YxIOs63naU6ZiXc84CO72PataWXctaLE0waPXbI54powePuCEBf2hnGMYeVJlUM4oNA==" saltValue="m/F8KDmigYEbuS5GOzfI+Q==" spinCount="100000" sheet="1" objects="1" scenarios="1" formatCells="0"/>
  <dataConsolidate/>
  <mergeCells count="112">
    <mergeCell ref="AN43:DC47"/>
    <mergeCell ref="CV53:DC54"/>
    <mergeCell ref="G50:J50"/>
    <mergeCell ref="AN50:BO50"/>
    <mergeCell ref="BP50:BW50"/>
    <mergeCell ref="BX50:CE50"/>
    <mergeCell ref="CF50:CM50"/>
    <mergeCell ref="CN50:CU50"/>
    <mergeCell ref="CV50:DC50"/>
    <mergeCell ref="CV51:DC52"/>
    <mergeCell ref="CN51:CU52"/>
    <mergeCell ref="G51:H54"/>
    <mergeCell ref="BP53:BW54"/>
    <mergeCell ref="BX53:CE54"/>
    <mergeCell ref="CF53:CM54"/>
    <mergeCell ref="AN51:BA54"/>
    <mergeCell ref="BB51:BO52"/>
    <mergeCell ref="BP51:BW52"/>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I53:J54"/>
    <mergeCell ref="K53:K54"/>
    <mergeCell ref="L53:L54"/>
    <mergeCell ref="M53:M54"/>
    <mergeCell ref="BX57:CE58"/>
    <mergeCell ref="CF57:CM58"/>
    <mergeCell ref="AN65:DC69"/>
    <mergeCell ref="BX55:CE56"/>
    <mergeCell ref="CF55:CM56"/>
    <mergeCell ref="CN55:CU56"/>
    <mergeCell ref="CV55:DC56"/>
    <mergeCell ref="I55:J56"/>
    <mergeCell ref="K55:K56"/>
    <mergeCell ref="L55:L56"/>
    <mergeCell ref="M55:M56"/>
    <mergeCell ref="N55:N56"/>
    <mergeCell ref="CV72:DC72"/>
    <mergeCell ref="BX72:CE72"/>
    <mergeCell ref="CF72:CM72"/>
    <mergeCell ref="CN72:CU72"/>
    <mergeCell ref="CN57:CU58"/>
    <mergeCell ref="CV57:DC58"/>
    <mergeCell ref="G72:J72"/>
    <mergeCell ref="AN72:BO72"/>
    <mergeCell ref="BP72:BW72"/>
    <mergeCell ref="I57:J58"/>
    <mergeCell ref="K57:K58"/>
    <mergeCell ref="G55:H58"/>
    <mergeCell ref="G73:H76"/>
    <mergeCell ref="I73:J74"/>
    <mergeCell ref="K73:K74"/>
    <mergeCell ref="L73:L74"/>
    <mergeCell ref="M73:M74"/>
    <mergeCell ref="N73:N74"/>
    <mergeCell ref="CN75:CU76"/>
    <mergeCell ref="CV75:DC76"/>
    <mergeCell ref="CV73:DC74"/>
    <mergeCell ref="BX73:CE74"/>
    <mergeCell ref="CF73:CM74"/>
    <mergeCell ref="CN73:CU74"/>
    <mergeCell ref="I75:J76"/>
    <mergeCell ref="K75:K76"/>
    <mergeCell ref="L75:L76"/>
    <mergeCell ref="M75:M76"/>
    <mergeCell ref="N75:N76"/>
    <mergeCell ref="BB75:BO76"/>
    <mergeCell ref="AN73:BA76"/>
    <mergeCell ref="BB73:BO74"/>
    <mergeCell ref="BP73:BW74"/>
    <mergeCell ref="BP75:BW76"/>
    <mergeCell ref="N77:N78"/>
    <mergeCell ref="AN77:BA80"/>
    <mergeCell ref="BB77:BO78"/>
    <mergeCell ref="BP77:BW78"/>
    <mergeCell ref="BX77:CE78"/>
    <mergeCell ref="G77:H80"/>
    <mergeCell ref="I77:J78"/>
    <mergeCell ref="K77:K78"/>
    <mergeCell ref="L77:L78"/>
    <mergeCell ref="M77:M78"/>
    <mergeCell ref="I79:J80"/>
    <mergeCell ref="K79:K80"/>
    <mergeCell ref="L79:L80"/>
    <mergeCell ref="M79:M80"/>
    <mergeCell ref="N79:N80"/>
    <mergeCell ref="BB79:BO80"/>
    <mergeCell ref="CV79:DC80"/>
    <mergeCell ref="CN77:CU78"/>
    <mergeCell ref="CV77:DC78"/>
    <mergeCell ref="BP79:BW80"/>
    <mergeCell ref="BX75:CE76"/>
    <mergeCell ref="CF75:CM76"/>
    <mergeCell ref="CF77:CM78"/>
    <mergeCell ref="CF79:CM80"/>
    <mergeCell ref="BX79:CE80"/>
    <mergeCell ref="CN79:CU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7A58B-BC29-465C-A46B-10060E2212BA}">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edo34VGQN0kdHl55zilKlfOe/WyEatgfBvKvy0YhHR6NaeNX3aSXuXUVs5R0oZkybhAdPwOhmpeAeUX6WUSxmQ==" saltValue="Z+g3otCH7pn0qIxeE7Kai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07E93-5745-48D7-86A0-48923C3B368C}">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DrfoeRyXW5g/5byl7Jd+nDXDkiV7CQ6bOPAMwqEUCLBO/UKn9PDmi6cQ59mWOkXpjO4iEdCEXCzDFllPjl0cuw==" saltValue="Jc+kJJVuDwrLyqdkZ4kpz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31906</v>
      </c>
      <c r="E3" s="142"/>
      <c r="F3" s="143">
        <v>44161</v>
      </c>
      <c r="G3" s="144"/>
      <c r="H3" s="145"/>
    </row>
    <row r="4" spans="1:8" x14ac:dyDescent="0.2">
      <c r="A4" s="146"/>
      <c r="B4" s="147"/>
      <c r="C4" s="148"/>
      <c r="D4" s="149">
        <v>15251</v>
      </c>
      <c r="E4" s="150"/>
      <c r="F4" s="151">
        <v>23644</v>
      </c>
      <c r="G4" s="152"/>
      <c r="H4" s="153"/>
    </row>
    <row r="5" spans="1:8" x14ac:dyDescent="0.2">
      <c r="A5" s="134" t="s">
        <v>519</v>
      </c>
      <c r="B5" s="139"/>
      <c r="C5" s="140"/>
      <c r="D5" s="141">
        <v>23750</v>
      </c>
      <c r="E5" s="142"/>
      <c r="F5" s="143">
        <v>43955</v>
      </c>
      <c r="G5" s="144"/>
      <c r="H5" s="145"/>
    </row>
    <row r="6" spans="1:8" x14ac:dyDescent="0.2">
      <c r="A6" s="146"/>
      <c r="B6" s="147"/>
      <c r="C6" s="148"/>
      <c r="D6" s="149">
        <v>9070</v>
      </c>
      <c r="E6" s="150"/>
      <c r="F6" s="151">
        <v>21318</v>
      </c>
      <c r="G6" s="152"/>
      <c r="H6" s="153"/>
    </row>
    <row r="7" spans="1:8" x14ac:dyDescent="0.2">
      <c r="A7" s="134" t="s">
        <v>520</v>
      </c>
      <c r="B7" s="139"/>
      <c r="C7" s="140"/>
      <c r="D7" s="141">
        <v>36947</v>
      </c>
      <c r="E7" s="142"/>
      <c r="F7" s="143">
        <v>41921</v>
      </c>
      <c r="G7" s="144"/>
      <c r="H7" s="145"/>
    </row>
    <row r="8" spans="1:8" x14ac:dyDescent="0.2">
      <c r="A8" s="146"/>
      <c r="B8" s="147"/>
      <c r="C8" s="148"/>
      <c r="D8" s="149">
        <v>17422</v>
      </c>
      <c r="E8" s="150"/>
      <c r="F8" s="151">
        <v>21655</v>
      </c>
      <c r="G8" s="152"/>
      <c r="H8" s="153"/>
    </row>
    <row r="9" spans="1:8" x14ac:dyDescent="0.2">
      <c r="A9" s="134" t="s">
        <v>521</v>
      </c>
      <c r="B9" s="139"/>
      <c r="C9" s="140"/>
      <c r="D9" s="141">
        <v>25586</v>
      </c>
      <c r="E9" s="142"/>
      <c r="F9" s="143">
        <v>44585</v>
      </c>
      <c r="G9" s="144"/>
      <c r="H9" s="145"/>
    </row>
    <row r="10" spans="1:8" x14ac:dyDescent="0.2">
      <c r="A10" s="146"/>
      <c r="B10" s="147"/>
      <c r="C10" s="148"/>
      <c r="D10" s="149">
        <v>13615</v>
      </c>
      <c r="E10" s="150"/>
      <c r="F10" s="151">
        <v>23077</v>
      </c>
      <c r="G10" s="152"/>
      <c r="H10" s="153"/>
    </row>
    <row r="11" spans="1:8" x14ac:dyDescent="0.2">
      <c r="A11" s="134" t="s">
        <v>522</v>
      </c>
      <c r="B11" s="139"/>
      <c r="C11" s="140"/>
      <c r="D11" s="141">
        <v>22285</v>
      </c>
      <c r="E11" s="142"/>
      <c r="F11" s="143">
        <v>49779</v>
      </c>
      <c r="G11" s="144"/>
      <c r="H11" s="145"/>
    </row>
    <row r="12" spans="1:8" x14ac:dyDescent="0.2">
      <c r="A12" s="146"/>
      <c r="B12" s="147"/>
      <c r="C12" s="154"/>
      <c r="D12" s="149">
        <v>15781</v>
      </c>
      <c r="E12" s="150"/>
      <c r="F12" s="151">
        <v>28921</v>
      </c>
      <c r="G12" s="152"/>
      <c r="H12" s="153"/>
    </row>
    <row r="13" spans="1:8" x14ac:dyDescent="0.2">
      <c r="A13" s="134"/>
      <c r="B13" s="139"/>
      <c r="C13" s="140"/>
      <c r="D13" s="141">
        <v>28095</v>
      </c>
      <c r="E13" s="142"/>
      <c r="F13" s="143">
        <v>44880</v>
      </c>
      <c r="G13" s="155"/>
      <c r="H13" s="145"/>
    </row>
    <row r="14" spans="1:8" x14ac:dyDescent="0.2">
      <c r="A14" s="146"/>
      <c r="B14" s="147"/>
      <c r="C14" s="148"/>
      <c r="D14" s="149">
        <v>14228</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4.5599999999999996</v>
      </c>
      <c r="C19" s="156">
        <f>ROUND(VALUE(SUBSTITUTE(実質収支比率等に係る経年分析!G$48,"▲","-")),2)</f>
        <v>11.89</v>
      </c>
      <c r="D19" s="156">
        <f>ROUND(VALUE(SUBSTITUTE(実質収支比率等に係る経年分析!H$48,"▲","-")),2)</f>
        <v>2.8</v>
      </c>
      <c r="E19" s="156">
        <f>ROUND(VALUE(SUBSTITUTE(実質収支比率等に係る経年分析!I$48,"▲","-")),2)</f>
        <v>7.93</v>
      </c>
      <c r="F19" s="156">
        <f>ROUND(VALUE(SUBSTITUTE(実質収支比率等に係る経年分析!J$48,"▲","-")),2)</f>
        <v>1.74</v>
      </c>
    </row>
    <row r="20" spans="1:11" x14ac:dyDescent="0.2">
      <c r="A20" s="156" t="s">
        <v>53</v>
      </c>
      <c r="B20" s="156">
        <f>ROUND(VALUE(SUBSTITUTE(実質収支比率等に係る経年分析!F$47,"▲","-")),2)</f>
        <v>18.95</v>
      </c>
      <c r="C20" s="156">
        <f>ROUND(VALUE(SUBSTITUTE(実質収支比率等に係る経年分析!G$47,"▲","-")),2)</f>
        <v>20.309999999999999</v>
      </c>
      <c r="D20" s="156">
        <f>ROUND(VALUE(SUBSTITUTE(実質収支比率等に係る経年分析!H$47,"▲","-")),2)</f>
        <v>26.66</v>
      </c>
      <c r="E20" s="156">
        <f>ROUND(VALUE(SUBSTITUTE(実質収支比率等に係る経年分析!I$47,"▲","-")),2)</f>
        <v>14.73</v>
      </c>
      <c r="F20" s="156">
        <f>ROUND(VALUE(SUBSTITUTE(実質収支比率等に係る経年分析!J$47,"▲","-")),2)</f>
        <v>20.010000000000002</v>
      </c>
    </row>
    <row r="21" spans="1:11" x14ac:dyDescent="0.2">
      <c r="A21" s="156" t="s">
        <v>54</v>
      </c>
      <c r="B21" s="156">
        <f>IF(ISNUMBER(VALUE(SUBSTITUTE(実質収支比率等に係る経年分析!F$49,"▲","-"))),ROUND(VALUE(SUBSTITUTE(実質収支比率等に係る経年分析!F$49,"▲","-")),2),NA())</f>
        <v>3.06</v>
      </c>
      <c r="C21" s="156">
        <f>IF(ISNUMBER(VALUE(SUBSTITUTE(実質収支比率等に係る経年分析!G$49,"▲","-"))),ROUND(VALUE(SUBSTITUTE(実質収支比率等に係る経年分析!G$49,"▲","-")),2),NA())</f>
        <v>9.94</v>
      </c>
      <c r="D21" s="156">
        <f>IF(ISNUMBER(VALUE(SUBSTITUTE(実質収支比率等に係る経年分析!H$49,"▲","-"))),ROUND(VALUE(SUBSTITUTE(実質収支比率等に係る経年分析!H$49,"▲","-")),2),NA())</f>
        <v>-3.28</v>
      </c>
      <c r="E21" s="156">
        <f>IF(ISNUMBER(VALUE(SUBSTITUTE(実質収支比率等に係る経年分析!I$49,"▲","-"))),ROUND(VALUE(SUBSTITUTE(実質収支比率等に係る経年分析!I$49,"▲","-")),2),NA())</f>
        <v>-6.23</v>
      </c>
      <c r="F21" s="156">
        <f>IF(ISNUMBER(VALUE(SUBSTITUTE(実質収支比率等に係る経年分析!J$49,"▲","-"))),ROUND(VALUE(SUBSTITUTE(実質収支比率等に係る経年分析!J$49,"▲","-")),2),NA())</f>
        <v>-0.4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国民健康保健特別会計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2">
      <c r="A33" s="157" t="str">
        <f>IF(連結実質赤字比率に係る赤字・黒字の構成分析!C$37="",NA(),連結実質赤字比率に係る赤字・黒字の構成分析!C$37)</f>
        <v>後期高齢者医療事業会計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0.14000000000000001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0.16</v>
      </c>
    </row>
    <row r="34" spans="1:16" x14ac:dyDescent="0.2">
      <c r="A34" s="157" t="str">
        <f>IF(連結実質赤字比率に係る赤字・黒字の構成分析!C$36="",NA(),連結実質赤字比率に係る赤字・黒字の構成分析!C$36)</f>
        <v>介護保険事業会計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0.55000000000000004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4.55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11.89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7.93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1.74</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0.71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2.31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2409</v>
      </c>
      <c r="E42" s="158"/>
      <c r="F42" s="158"/>
      <c r="G42" s="158">
        <f>'実質公債費比率（分子）の構造'!L$52</f>
        <v>2394</v>
      </c>
      <c r="H42" s="158"/>
      <c r="I42" s="158"/>
      <c r="J42" s="158">
        <f>'実質公債費比率（分子）の構造'!M$52</f>
        <v>2327</v>
      </c>
      <c r="K42" s="158"/>
      <c r="L42" s="158"/>
      <c r="M42" s="158">
        <f>'実質公債費比率（分子）の構造'!N$52</f>
        <v>2251</v>
      </c>
      <c r="N42" s="158"/>
      <c r="O42" s="158"/>
      <c r="P42" s="158">
        <f>'実質公債費比率（分子）の構造'!O$52</f>
        <v>2133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63</v>
      </c>
      <c r="C45" s="158"/>
      <c r="D45" s="158"/>
      <c r="E45" s="158">
        <f>'実質公債費比率（分子）の構造'!L$49</f>
        <v>37</v>
      </c>
      <c r="F45" s="158"/>
      <c r="G45" s="158"/>
      <c r="H45" s="158">
        <f>'実質公債費比率（分子）の構造'!M$49</f>
        <v>27</v>
      </c>
      <c r="I45" s="158"/>
      <c r="J45" s="158"/>
      <c r="K45" s="158">
        <f>'実質公債費比率（分子）の構造'!N$49</f>
        <v>23</v>
      </c>
      <c r="L45" s="158"/>
      <c r="M45" s="158"/>
      <c r="N45" s="158">
        <f>'実質公債費比率（分子）の構造'!O$49</f>
        <v>22</v>
      </c>
      <c r="O45" s="158"/>
      <c r="P45" s="158"/>
    </row>
    <row r="46" spans="1:16" x14ac:dyDescent="0.2">
      <c r="A46" s="158" t="s">
        <v>64</v>
      </c>
      <c r="B46" s="158">
        <f>'実質公債費比率（分子）の構造'!K$48</f>
        <v>222</v>
      </c>
      <c r="C46" s="158"/>
      <c r="D46" s="158"/>
      <c r="E46" s="158">
        <f>'実質公債費比率（分子）の構造'!L$48</f>
        <v>204</v>
      </c>
      <c r="F46" s="158"/>
      <c r="G46" s="158"/>
      <c r="H46" s="158">
        <f>'実質公債費比率（分子）の構造'!M$48</f>
        <v>199</v>
      </c>
      <c r="I46" s="158"/>
      <c r="J46" s="158"/>
      <c r="K46" s="158">
        <f>'実質公債費比率（分子）の構造'!N$48</f>
        <v>184</v>
      </c>
      <c r="L46" s="158"/>
      <c r="M46" s="158"/>
      <c r="N46" s="158">
        <f>'実質公債費比率（分子）の構造'!O$48</f>
        <v>173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2068</v>
      </c>
      <c r="C49" s="158"/>
      <c r="D49" s="158"/>
      <c r="E49" s="158">
        <f>'実質公債費比率（分子）の構造'!L$45</f>
        <v>2109</v>
      </c>
      <c r="F49" s="158"/>
      <c r="G49" s="158"/>
      <c r="H49" s="158">
        <f>'実質公債費比率（分子）の構造'!M$45</f>
        <v>2133</v>
      </c>
      <c r="I49" s="158"/>
      <c r="J49" s="158"/>
      <c r="K49" s="158">
        <f>'実質公債費比率（分子）の構造'!N$45</f>
        <v>2168</v>
      </c>
      <c r="L49" s="158"/>
      <c r="M49" s="158"/>
      <c r="N49" s="158">
        <f>'実質公債費比率（分子）の構造'!O$45</f>
        <v>2309</v>
      </c>
      <c r="O49" s="158"/>
      <c r="P49" s="158"/>
    </row>
    <row r="50" spans="1:16" x14ac:dyDescent="0.2">
      <c r="A50" s="158" t="s">
        <v>67</v>
      </c>
      <c r="B50" s="158" t="e">
        <f>NA()</f>
        <v>#N/A</v>
      </c>
      <c r="C50" s="158">
        <f>IF(ISNUMBER('実質公債費比率（分子）の構造'!K$53),'実質公債費比率（分子）の構造'!K$53,NA())</f>
        <v>-56</v>
      </c>
      <c r="D50" s="158" t="e">
        <f>NA()</f>
        <v>#N/A</v>
      </c>
      <c r="E50" s="158" t="e">
        <f>NA()</f>
        <v>#N/A</v>
      </c>
      <c r="F50" s="158">
        <f>IF(ISNUMBER('実質公債費比率（分子）の構造'!L$53),'実質公債費比率（分子）の構造'!L$53,NA())</f>
        <v>-44</v>
      </c>
      <c r="G50" s="158" t="e">
        <f>NA()</f>
        <v>#N/A</v>
      </c>
      <c r="H50" s="158" t="e">
        <f>NA()</f>
        <v>#N/A</v>
      </c>
      <c r="I50" s="158">
        <f>IF(ISNUMBER('実質公債費比率（分子）の構造'!M$53),'実質公債費比率（分子）の構造'!M$53,NA())</f>
        <v>32</v>
      </c>
      <c r="J50" s="158" t="e">
        <f>NA()</f>
        <v>#N/A</v>
      </c>
      <c r="K50" s="158" t="e">
        <f>NA()</f>
        <v>#N/A</v>
      </c>
      <c r="L50" s="158">
        <f>IF(ISNUMBER('実質公債費比率（分子）の構造'!N$53),'実質公債費比率（分子）の構造'!N$53,NA())</f>
        <v>124</v>
      </c>
      <c r="M50" s="158" t="e">
        <f>NA()</f>
        <v>#N/A</v>
      </c>
      <c r="N50" s="158" t="e">
        <f>NA()</f>
        <v>#N/A</v>
      </c>
      <c r="O50" s="158">
        <f>IF(ISNUMBER('実質公債費比率（分子）の構造'!O$53),'実質公債費比率（分子）の構造'!O$53,NA())</f>
        <v>371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24190</v>
      </c>
      <c r="E56" s="157"/>
      <c r="F56" s="157"/>
      <c r="G56" s="157">
        <f>'将来負担比率（分子）の構造'!J$52</f>
        <v>23903</v>
      </c>
      <c r="H56" s="157"/>
      <c r="I56" s="157"/>
      <c r="J56" s="157">
        <f>'将来負担比率（分子）の構造'!K$52</f>
        <v>22626</v>
      </c>
      <c r="K56" s="157"/>
      <c r="L56" s="157"/>
      <c r="M56" s="157">
        <f>'将来負担比率（分子）の構造'!L$52</f>
        <v>21487</v>
      </c>
      <c r="N56" s="157"/>
      <c r="O56" s="157"/>
      <c r="P56" s="157">
        <f>'将来負担比率（分子）の構造'!M$52</f>
        <v>19689</v>
      </c>
    </row>
    <row r="57" spans="1:16" x14ac:dyDescent="0.2">
      <c r="A57" s="157" t="s">
        <v>42</v>
      </c>
      <c r="B57" s="157"/>
      <c r="C57" s="157"/>
      <c r="D57" s="157">
        <f>'将来負担比率（分子）の構造'!I$51</f>
        <v>2561</v>
      </c>
      <c r="E57" s="157"/>
      <c r="F57" s="157"/>
      <c r="G57" s="157">
        <f>'将来負担比率（分子）の構造'!J$51</f>
        <v>1880</v>
      </c>
      <c r="H57" s="157"/>
      <c r="I57" s="157"/>
      <c r="J57" s="157">
        <f>'将来負担比率（分子）の構造'!K$51</f>
        <v>1378</v>
      </c>
      <c r="K57" s="157"/>
      <c r="L57" s="157"/>
      <c r="M57" s="157">
        <f>'将来負担比率（分子）の構造'!L$51</f>
        <v>1506</v>
      </c>
      <c r="N57" s="157"/>
      <c r="O57" s="157"/>
      <c r="P57" s="157">
        <f>'将来負担比率（分子）の構造'!M$51</f>
        <v>1672</v>
      </c>
    </row>
    <row r="58" spans="1:16" x14ac:dyDescent="0.2">
      <c r="A58" s="157" t="s">
        <v>41</v>
      </c>
      <c r="B58" s="157"/>
      <c r="C58" s="157"/>
      <c r="D58" s="157">
        <f>'将来負担比率（分子）の構造'!I$50</f>
        <v>7833</v>
      </c>
      <c r="E58" s="157"/>
      <c r="F58" s="157"/>
      <c r="G58" s="157">
        <f>'将来負担比率（分子）の構造'!J$50</f>
        <v>8907</v>
      </c>
      <c r="H58" s="157"/>
      <c r="I58" s="157"/>
      <c r="J58" s="157">
        <f>'将来負担比率（分子）の構造'!K$50</f>
        <v>11483</v>
      </c>
      <c r="K58" s="157"/>
      <c r="L58" s="157"/>
      <c r="M58" s="157">
        <f>'将来負担比率（分子）の構造'!L$50</f>
        <v>10579</v>
      </c>
      <c r="N58" s="157"/>
      <c r="O58" s="157"/>
      <c r="P58" s="157">
        <f>'将来負担比率（分子）の構造'!M$50</f>
        <v>12250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5690</v>
      </c>
      <c r="C62" s="157"/>
      <c r="D62" s="157"/>
      <c r="E62" s="157">
        <f>'将来負担比率（分子）の構造'!J$45</f>
        <v>5612</v>
      </c>
      <c r="F62" s="157"/>
      <c r="G62" s="157"/>
      <c r="H62" s="157">
        <f>'将来負担比率（分子）の構造'!K$45</f>
        <v>5542</v>
      </c>
      <c r="I62" s="157"/>
      <c r="J62" s="157"/>
      <c r="K62" s="157">
        <f>'将来負担比率（分子）の構造'!L$45</f>
        <v>5468</v>
      </c>
      <c r="L62" s="157"/>
      <c r="M62" s="157"/>
      <c r="N62" s="157">
        <f>'将来負担比率（分子）の構造'!M$45</f>
        <v>5625</v>
      </c>
      <c r="O62" s="157"/>
      <c r="P62" s="157"/>
    </row>
    <row r="63" spans="1:16" x14ac:dyDescent="0.2">
      <c r="A63" s="157" t="s">
        <v>34</v>
      </c>
      <c r="B63" s="157">
        <f>'将来負担比率（分子）の構造'!I$44</f>
        <v>316</v>
      </c>
      <c r="C63" s="157"/>
      <c r="D63" s="157"/>
      <c r="E63" s="157">
        <f>'将来負担比率（分子）の構造'!J$44</f>
        <v>276</v>
      </c>
      <c r="F63" s="157"/>
      <c r="G63" s="157"/>
      <c r="H63" s="157">
        <f>'将来負担比率（分子）の構造'!K$44</f>
        <v>244</v>
      </c>
      <c r="I63" s="157"/>
      <c r="J63" s="157"/>
      <c r="K63" s="157">
        <f>'将来負担比率（分子）の構造'!L$44</f>
        <v>218</v>
      </c>
      <c r="L63" s="157"/>
      <c r="M63" s="157"/>
      <c r="N63" s="157">
        <f>'将来負担比率（分子）の構造'!M$44</f>
        <v>192</v>
      </c>
      <c r="O63" s="157"/>
      <c r="P63" s="157"/>
    </row>
    <row r="64" spans="1:16" x14ac:dyDescent="0.2">
      <c r="A64" s="157" t="s">
        <v>33</v>
      </c>
      <c r="B64" s="157">
        <f>'将来負担比率（分子）の構造'!I$43</f>
        <v>2459</v>
      </c>
      <c r="C64" s="157"/>
      <c r="D64" s="157"/>
      <c r="E64" s="157">
        <f>'将来負担比率（分子）の構造'!J$43</f>
        <v>1830</v>
      </c>
      <c r="F64" s="157"/>
      <c r="G64" s="157"/>
      <c r="H64" s="157">
        <f>'将来負担比率（分子）の構造'!K$43</f>
        <v>1271</v>
      </c>
      <c r="I64" s="157"/>
      <c r="J64" s="157"/>
      <c r="K64" s="157">
        <f>'将来負担比率（分子）の構造'!L$43</f>
        <v>1372</v>
      </c>
      <c r="L64" s="157"/>
      <c r="M64" s="157"/>
      <c r="N64" s="157">
        <f>'将来負担比率（分子）の構造'!M$43</f>
        <v>1569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25172</v>
      </c>
      <c r="C66" s="157"/>
      <c r="D66" s="157"/>
      <c r="E66" s="157">
        <f>'将来負担比率（分子）の構造'!J$41</f>
        <v>25275</v>
      </c>
      <c r="F66" s="157"/>
      <c r="G66" s="157"/>
      <c r="H66" s="157">
        <f>'将来負担比率（分子）の構造'!K$41</f>
        <v>24409</v>
      </c>
      <c r="I66" s="157"/>
      <c r="J66" s="157"/>
      <c r="K66" s="157">
        <f>'将来負担比率（分子）の構造'!L$41</f>
        <v>22834</v>
      </c>
      <c r="L66" s="157"/>
      <c r="M66" s="157"/>
      <c r="N66" s="157">
        <f>'将来負担比率（分子）の構造'!M$41</f>
        <v>21536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6427</v>
      </c>
      <c r="C72" s="161">
        <f>基金残高に係る経年分析!G55</f>
        <v>3621</v>
      </c>
      <c r="D72" s="161">
        <f>基金残高に係る経年分析!H55</f>
        <v>5033</v>
      </c>
    </row>
    <row r="73" spans="1:16" x14ac:dyDescent="0.2">
      <c r="A73" s="160" t="s">
        <v>74</v>
      </c>
      <c r="B73" s="161">
        <f>基金残高に係る経年分析!F56</f>
        <v>0</v>
      </c>
      <c r="C73" s="161">
        <f>基金残高に係る経年分析!G56</f>
        <v>0</v>
      </c>
      <c r="D73" s="161">
        <f>基金残高に係る経年分析!H56</f>
        <v>167</v>
      </c>
    </row>
    <row r="74" spans="1:16" x14ac:dyDescent="0.2">
      <c r="A74" s="160" t="s">
        <v>75</v>
      </c>
      <c r="B74" s="161">
        <f>基金残高に係る経年分析!F57</f>
        <v>3651</v>
      </c>
      <c r="C74" s="161">
        <f>基金残高に係る経年分析!G57</f>
        <v>5665</v>
      </c>
      <c r="D74" s="161">
        <f>基金残高に係る経年分析!H57</f>
        <v>6085</v>
      </c>
    </row>
  </sheetData>
  <sheetProtection algorithmName="SHA-512" hashValue="HwPIuU6kXp/BxCc7+ZB4nGutPLK00vJM/x/9gY45LHPd0xOIN7aNdGbn8NkPkCmuv+3926M/TkHej3hEaZqSbA==" saltValue="4TSBpC5wHF7sOo1Nn1kl6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dcterms:created xsi:type="dcterms:W3CDTF">2026-02-23T05:56:28Z</dcterms:created>
  <dcterms:modified xsi:type="dcterms:W3CDTF">2026-09-14T06:53:57Z</dcterms:modified>
  <cp:category/>
</cp:coreProperties>
</file>