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41397E05-9FBD-4882-8742-F50C43D59DFD}" xr6:coauthVersionLast="47" xr6:coauthVersionMax="47" xr10:uidLastSave="{00000000-0000-0000-0000-000000000000}"/>
  <bookViews>
    <workbookView xWindow="-108" yWindow="-108" windowWidth="23256" windowHeight="12456" tabRatio="84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C35" i="10"/>
  <c r="CO34" i="10"/>
  <c r="CO35" i="10" s="1"/>
  <c r="CO36" i="10" s="1"/>
  <c r="BW34" i="10"/>
  <c r="BW35" i="10" s="1"/>
  <c r="BW36" i="10" s="1"/>
  <c r="BW37" i="10" s="1"/>
  <c r="BW38"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<sst xmlns="http://schemas.openxmlformats.org/spreadsheetml/2006/main" count="1236" uniqueCount="566">
  <si>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</si>
  <si>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</si>
  <si>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</si>
  <si>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</si>
  <si>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</si>
  <si>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</si>
  <si>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</si>
  <si>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</si>
  <si>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</si>
  <si>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</si>
  <si>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</si>
  <si>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</si>
  <si>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</si>
  <si>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</si>
  <si>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</si>
  <si>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</si>
  <si>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</si>
  <si>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</si>
  <si>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</si>
  <si>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</si>
  <si>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</si>
  <si>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</si>
  <si>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</si>
  <si>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</si>
  <si>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</si>
  <si>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</si>
  <si>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</si>
  <si>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</si>
  <si>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</si>
  <si>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</si>
  <si>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</si>
  <si>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</si>
  <si>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</si>
  <si>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</si>
  <si>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</si>
  <si>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</si>
  <si>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</si>
  <si>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</si>
  <si>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</si>
  <si>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</si>
  <si>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</si>
  <si>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</si>
  <si>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</si>
  <si>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</si>
  <si>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</si>
  <si>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</si>
  <si>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</si>
  <si>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</si>
  <si>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</si>
  <si>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</si>
  <si>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</si>
  <si>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</si>
  <si>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</si>
  <si>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</si>
  <si>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</si>
  <si>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</si>
  <si>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</si>
  <si>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</si>
  <si>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</si>
  <si>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</si>
  <si>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</si>
  <si>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</si>
  <si>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</si>
  <si>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</si>
  <si>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</si>
  <si>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</si>
  <si>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</si>
  <si>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</si>
  <si>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</si>
  <si>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</si>
  <si>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</si>
  <si>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</si>
  <si>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</si>
  <si>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</si>
  <si>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</si>
  <si>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</si>
  <si>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</si>
  <si>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</si>
  <si>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</si>
  <si>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</si>
  <si>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</si>
  <si>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</si>
  <si>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</si>
  <si>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</si>
  <si>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</si>
  <si>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</si>
  <si>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</si>
  <si>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</si>
  <si>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</si>
  <si>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</si>
  <si>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</si>
  <si>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</si>
  <si>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</si>
  <si>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</si>
  <si>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千代田区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</si>
  <si>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</si>
  <si>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</si>
  <si>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</si>
  <si>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</si>
  <si>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</si>
  <si>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</si>
  <si>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</si>
  <si>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</si>
  <si>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</si>
  <si>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</si>
  <si>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</si>
  <si>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</si>
  <si>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</si>
  <si>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</si>
  <si>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</si>
  <si>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</si>
  <si>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</si>
  <si>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</si>
  <si>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</si>
  <si>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</si>
  <si>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</si>
  <si>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</si>
  <si>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</si>
  <si>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</si>
  <si>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</si>
  <si>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</si>
  <si>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</si>
  <si>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</si>
  <si>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</si>
  <si>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</si>
  <si>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</si>
  <si>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</si>
  <si>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</si>
  <si>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</si>
  <si>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</si>
  <si>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</si>
  <si>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</si>
  <si>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</si>
  <si>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</si>
  <si>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</si>
  <si>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</si>
  <si>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</si>
  <si>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</si>
  <si>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</si>
  <si>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</si>
  <si>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</si>
  <si>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</si>
  <si>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</si>
  <si>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</si>
  <si>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</si>
  <si>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</si>
  <si>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</si>
  <si>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</si>
  <si>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</si>
  <si>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</si>
  <si>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</si>
  <si>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</si>
  <si>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</si>
  <si>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</si>
  <si>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</si>
  <si>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</si>
  <si>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</si>
  <si>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</si>
  <si>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</si>
  <si>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</si>
  <si>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</si>
  <si>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</si>
  <si>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</si>
  <si>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</si>
  <si>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</si>
  <si>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</si>
  <si>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</si>
  <si>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</si>
  <si>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</si>
  <si>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</si>
  <si>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</si>
  <si>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</si>
  <si>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</si>
  <si>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</si>
  <si>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</si>
  <si>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</si>
  <si>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</si>
  <si>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</si>
  <si>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</si>
  <si>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</si>
  <si>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</si>
  <si>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</si>
  <si>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</si>
  <si>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</si>
  <si>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</si>
  <si>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</si>
  <si>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</si>
  <si>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</si>
  <si>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</si>
  <si>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</si>
  <si>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</si>
  <si>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</si>
  <si>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</si>
  <si>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</si>
  <si>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</si>
  <si>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</si>
  <si>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</si>
  <si>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</si>
  <si>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</si>
  <si>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</si>
  <si>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</si>
  <si>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</si>
  <si>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</si>
  <si>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東京都千代田区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</si>
  <si>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</si>
  <si>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</si>
  <si>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</si>
  <si>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</si>
  <si>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</si>
  <si>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</si>
  <si>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</si>
  <si>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</si>
  <si>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</si>
  <si>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</si>
  <si>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</si>
  <si>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</si>
  <si>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</si>
  <si>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</si>
  <si>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</si>
  <si>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</si>
  <si>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</si>
  <si>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</si>
  <si>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</si>
  <si>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</si>
  <si>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</si>
  <si>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</si>
  <si>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</si>
  <si>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</si>
  <si>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</si>
  <si>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</si>
  <si>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</si>
  <si>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</si>
  <si>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</si>
  <si>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</si>
  <si>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</si>
  <si>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</si>
  <si>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</si>
  <si>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</si>
  <si>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</si>
  <si>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</si>
  <si>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</si>
  <si>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</si>
  <si>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</si>
  <si>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</si>
  <si>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</si>
  <si>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</si>
  <si>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</si>
  <si>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</si>
  <si>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</si>
  <si>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</si>
  <si>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</si>
  <si>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</si>
  <si>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</si>
  <si>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</si>
  <si>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</si>
  <si>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</si>
  <si>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</si>
  <si>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</si>
  <si>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</si>
  <si>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</si>
  <si>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</si>
  <si>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</si>
  <si>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</si>
  <si>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</si>
  <si>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</si>
  <si>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</si>
  <si>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</si>
  <si>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</si>
  <si>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</si>
  <si>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</si>
  <si>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</si>
  <si>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</si>
  <si>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</si>
  <si>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</si>
  <si>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</si>
  <si>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</si>
  <si>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</si>
  <si>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</si>
  <si>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</si>
  <si>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</si>
  <si>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</si>
  <si>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</si>
  <si>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</si>
  <si>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</si>
  <si>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</si>
  <si>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</si>
  <si>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</si>
  <si>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</si>
  <si>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</si>
  <si>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</si>
  <si>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</si>
  <si>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</si>
  <si>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</si>
  <si>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</si>
  <si>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</si>
  <si>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</si>
  <si>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</si>
  <si>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</si>
  <si>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</si>
  <si>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</si>
  <si>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</si>
  <si>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</si>
  <si>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</si>
  <si>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</si>
  <si>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</si>
  <si>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</si>
  <si>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</si>
  <si>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</si>
  <si>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</si>
  <si>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</si>
  <si>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</si>
  <si>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</si>
  <si>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</si>
  <si>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</si>
  <si>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</si>
  <si>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</si>
  <si>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</si>
  <si>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</si>
  <si>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</si>
  <si>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</si>
  <si>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</si>
  <si>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</si>
  <si>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</si>
  <si>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</si>
  <si>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</si>
  <si>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</si>
  <si>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</si>
  <si>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</si>
  <si>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</si>
  <si>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</si>
  <si>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</si>
  <si>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</si>
  <si>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</si>
  <si>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</si>
  <si>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</si>
  <si>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</si>
  <si>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</si>
  <si>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</si>
  <si>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</si>
  <si>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</si>
  <si>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</si>
  <si>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</si>
  <si>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</si>
  <si>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</si>
  <si>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</si>
  <si>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</si>
  <si>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</si>
  <si>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</si>
  <si>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</si>
  <si>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</si>
  <si>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</si>
  <si>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</si>
  <si>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</si>
  <si>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</si>
  <si>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東京都千代田区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</si>
  <si>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</si>
  <si>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</si>
  <si>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</si>
  <si>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</si>
  <si>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</si>
  <si>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</si>
  <si>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</si>
  <si>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</si>
  <si>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</si>
  <si>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</si>
  <si>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</si>
  <si>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</si>
  <si>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</si>
  <si>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</si>
  <si>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</si>
  <si>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</si>
  <si>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</si>
  <si>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</si>
  <si>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</si>
  <si>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</si>
  <si>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</si>
  <si>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</si>
  <si>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</si>
  <si>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</si>
  <si>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</si>
  <si>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</si>
  <si>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</si>
  <si>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</si>
  <si>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</si>
  <si>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</si>
  <si>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</si>
  <si>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</si>
  <si>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</si>
  <si>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</si>
  <si>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</si>
  <si>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</si>
  <si>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</si>
  <si>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</si>
  <si>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</si>
  <si>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</si>
  <si>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</si>
  <si>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</si>
  <si>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</si>
  <si>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</si>
  <si>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</si>
  <si>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</si>
  <si>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</si>
  <si>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</si>
  <si>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</si>
  <si>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</si>
  <si>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</si>
  <si>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</si>
  <si>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</si>
  <si>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</si>
  <si>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</si>
  <si>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</si>
  <si>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</si>
  <si>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</si>
  <si>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</si>
  <si>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</si>
  <si>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</si>
  <si>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</si>
  <si>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</si>
  <si>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</si>
  <si>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</si>
  <si>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</si>
  <si>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</si>
  <si>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</si>
  <si>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</si>
  <si>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</si>
  <si>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</si>
  <si>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</si>
  <si>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</si>
  <si>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</si>
  <si>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</si>
  <si>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</si>
  <si>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</si>
  <si>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</si>
  <si>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</si>
  <si>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</si>
  <si>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</si>
  <si>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</si>
  <si>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</si>
  <si>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</si>
  <si>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</si>
  <si>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</si>
  <si>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</si>
  <si>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</si>
  <si>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</si>
  <si>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</si>
  <si>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</si>
  <si>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</si>
  <si>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</si>
  <si>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</si>
  <si>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</si>
  <si>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</si>
  <si>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</si>
  <si>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</si>
  <si>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</si>
  <si>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</si>
  <si>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</si>
  <si>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</si>
  <si>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</si>
  <si>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</si>
  <si>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</si>
  <si>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</si>
  <si>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</si>
  <si>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</si>
  <si>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</si>
  <si>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</si>
  <si>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</si>
  <si>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</si>
  <si>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</si>
  <si>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</si>
  <si>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</si>
  <si>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</si>
  <si>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</si>
  <si>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</si>
  <si>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</si>
  <si>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</si>
  <si>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</si>
  <si>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</si>
  <si>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</si>
  <si>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</si>
  <si>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</si>
  <si>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</si>
  <si>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</si>
  <si>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</si>
  <si>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</si>
  <si>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</si>
  <si>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</si>
  <si>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</si>
  <si>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</si>
  <si>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</si>
  <si>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</si>
  <si>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</si>
  <si>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</si>
  <si>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</si>
  <si>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</si>
  <si>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</si>
  <si>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</si>
  <si>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</si>
  <si>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</si>
  <si>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</si>
  <si>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</si>
  <si>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</si>
  <si>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</si>
  <si>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</si>
  <si>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</si>
  <si>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</si>
  <si>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</si>
  <si>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</si>
  <si>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</si>
  <si>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</si>
  <si>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</si>
  <si>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</si>
  <si>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</si>
  <si>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</si>
  <si>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</si>
  <si>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</si>
  <si>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</si>
  <si>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</si>
  <si>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</si>
  <si>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</si>
  <si>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</si>
  <si>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</si>
  <si>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</si>
  <si>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</si>
  <si>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</si>
  <si>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</si>
  <si>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</si>
  <si>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20.58</t>
  </si>
  <si>
    <t>▲ 0.62</t>
  </si>
  <si>
    <t>一般会計</t>
  </si>
  <si>
    <t>国民健康保険事業会計</t>
  </si>
  <si>
    <t>介護保険特別会計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</si>
  <si>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</si>
  <si>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</si>
  <si>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</si>
  <si>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</si>
  <si>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</si>
  <si>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</si>
  <si>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</si>
  <si>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</si>
  <si>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</si>
  <si>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</si>
  <si>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</si>
  <si>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</si>
  <si>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</si>
  <si>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</si>
  <si>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phoneticPr fontId="20"/>
  </si>
  <si>
    <t>法適用</t>
    <rPh sb="0" eb="1">
      <t>ホウ</t>
    </rPh>
    <rPh sb="1" eb="3">
      <t>テキヨウ</t>
    </rPh>
    <phoneticPr fontId="5"/>
  </si>
  <si>
    <t>まちみらい千代田</t>
    <rPh sb="5" eb="8">
      <t>チヨダ</t>
    </rPh>
    <phoneticPr fontId="2"/>
  </si>
  <si>
    <t>秋葉原タウンマネジメント</t>
    <rPh sb="0" eb="3">
      <t>アキハバラ</t>
    </rPh>
    <phoneticPr fontId="2"/>
  </si>
  <si>
    <t>ゆとりちよだ</t>
  </si>
  <si>
    <t>社会資本等整備基金積立金</t>
    <phoneticPr fontId="5"/>
  </si>
  <si>
    <t>環境対策基金</t>
    <phoneticPr fontId="2"/>
  </si>
  <si>
    <t>子ども・子育て支援事業基金</t>
    <phoneticPr fontId="2"/>
  </si>
  <si>
    <t>高齢者福祉基金</t>
    <phoneticPr fontId="2"/>
  </si>
  <si>
    <t>災害対策基金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</si>
  <si>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</si>
  <si>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</si>
  <si>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将来負担比率は、将来負担額が充当可能財源等を下回っているためマイナスとなっている。また、有形固定資産減価償却率についても、施設の計画的な改修・改築により比較的新しい建物が多いことから類似団体平均値を下回る数値となっている。しかしながら、今後、既存施設の更新などに多額の経費が見込まれることから、充当可能基金の確保を図るなど、過大な将来負担が生じないよう、効率的な財政運営に努めて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</si>
  <si>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</si>
  <si>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</si>
  <si>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</si>
  <si>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</si>
  <si>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</si>
  <si>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</si>
  <si>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将来負担比率は、将来負担額が充当可能財源等を下回っているためマイナスとなっている。また、実質公債費比率は類似団体の数値と比較して高いものの、平成12年度以降、新たに区債を発行していないため減少傾向にある。今後も、過大な将来負担が生じないよう、効率的な財政運営に努めていく。 </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</si>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</sst>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40"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3"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98"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9" fillId="0" borderId="116" xfId="8" applyFont="1" applyBorder="1" applyAlignment="1" applyProtection="1">
      <alignment horizontal="right" vertical="center"/>
      <protection locked="0"/>
    </xf>
    <xf numFmtId="0" fontId="39" fillId="0" borderId="117" xfId="8" applyFont="1" applyBorder="1" applyAlignment="1" applyProtection="1">
      <alignment horizontal="right" vertical="center" shrinkToFit="1"/>
      <protection locked="0"/>
    </xf>
    <xf numFmtId="0" fontId="39" fillId="0" borderId="113" xfId="8" applyFont="1" applyBorder="1" applyAlignment="1" applyProtection="1">
      <alignment horizontal="right" vertical="center" shrinkToFit="1"/>
      <protection locked="0"/>
    </xf>
    <xf numFmtId="0" fontId="39" fillId="0" borderId="119" xfId="8" applyFont="1" applyBorder="1" applyAlignment="1" applyProtection="1">
      <alignment horizontal="right" vertical="center" shrinkToFit="1"/>
      <protection locked="0"/>
    </xf>
    <xf numFmtId="0" fontId="39" fillId="0" borderId="117" xfId="8" applyFont="1" applyBorder="1" applyAlignment="1" applyProtection="1">
      <alignment horizontal="right" vertical="center"/>
      <protection locked="0"/>
    </xf>
    <xf numFmtId="0" fontId="39" fillId="0" borderId="113" xfId="8" applyFont="1" applyBorder="1" applyAlignment="1" applyProtection="1">
      <alignment horizontal="right" vertical="center"/>
      <protection locked="0"/>
    </xf>
    <xf numFmtId="0" fontId="39" fillId="0" borderId="120" xfId="8" applyFont="1" applyBorder="1" applyAlignment="1" applyProtection="1">
      <alignment horizontal="right" vertical="center"/>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F68B4B2-2737-4B5C-8E9C-669F22627C6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18AB-478A-BD8D-C24BCC40A3E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131171</c:v>
                </c:pt>
                <c:pt idx="1">
                  <c:v>154320</c:v>
                </c:pt>
                <c:pt idx="2">
                  <c:v>93802</c:v>
                </c:pt>
                <c:pt idx="3">
                  <c:v>124592</c:v>
                </c:pt>
                <c:pt idx="4">
                  <c:v>209126</c:v>
                </c:pt>
              </c:numCache>
            </c:numRef>
          </c:val>
          <c:smooth val="0"/>
          <c:extLst>
            <c:ext xmlns:c16="http://schemas.microsoft.com/office/drawing/2014/chart" uri="{C3380CC4-5D6E-409C-BE32-E72D297353CC}">
              <c16:uniqueId val="{00000001-18AB-478A-BD8D-C24BCC40A3E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5.77</c:v>
                </c:pt>
                <c:pt idx="1">
                  <c:v>4.88</c:v>
                </c:pt>
                <c:pt idx="2">
                  <c:v>3.99</c:v>
                </c:pt>
                <c:pt idx="3">
                  <c:v>3.12</c:v>
                </c:pt>
                <c:pt idx="4">
                  <c:v>4.6399999999999997</c:v>
                </c:pt>
              </c:numCache>
            </c:numRef>
          </c:val>
          <c:extLst>
            <c:ext xmlns:c16="http://schemas.microsoft.com/office/drawing/2014/chart" uri="{C3380CC4-5D6E-409C-BE32-E72D297353CC}">
              <c16:uniqueId val="{00000000-955B-4DC1-BAE1-CE42FFFAFC2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142.44999999999999</c:v>
                </c:pt>
                <c:pt idx="1">
                  <c:v>124.76</c:v>
                </c:pt>
                <c:pt idx="2">
                  <c:v>113.94</c:v>
                </c:pt>
                <c:pt idx="3">
                  <c:v>118.71</c:v>
                </c:pt>
                <c:pt idx="4">
                  <c:v>111.92</c:v>
                </c:pt>
              </c:numCache>
            </c:numRef>
          </c:val>
          <c:extLst>
            <c:ext xmlns:c16="http://schemas.microsoft.com/office/drawing/2014/chart" uri="{C3380CC4-5D6E-409C-BE32-E72D297353CC}">
              <c16:uniqueId val="{00000001-955B-4DC1-BAE1-CE42FFFAFC2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9.25</c:v>
                </c:pt>
                <c:pt idx="1">
                  <c:v>-20.58</c:v>
                </c:pt>
                <c:pt idx="2">
                  <c:v>0.86</c:v>
                </c:pt>
                <c:pt idx="3">
                  <c:v>-0.62</c:v>
                </c:pt>
                <c:pt idx="4">
                  <c:v>3.97</c:v>
                </c:pt>
              </c:numCache>
            </c:numRef>
          </c:val>
          <c:smooth val="0"/>
          <c:extLst>
            <c:ext xmlns:c16="http://schemas.microsoft.com/office/drawing/2014/chart" uri="{C3380CC4-5D6E-409C-BE32-E72D297353CC}">
              <c16:uniqueId val="{00000002-955B-4DC1-BAE1-CE42FFFAFC2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554-464E-A307-57833DF6483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54-464E-A307-57833DF6483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554-464E-A307-57833DF6483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554-464E-A307-57833DF6483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554-464E-A307-57833DF6483C}"/>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554-464E-A307-57833DF6483C}"/>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0.24</c:v>
                </c:pt>
                <c:pt idx="2">
                  <c:v>#N/A</c:v>
                </c:pt>
                <c:pt idx="3">
                  <c:v>0.31</c:v>
                </c:pt>
                <c:pt idx="4">
                  <c:v>#N/A</c:v>
                </c:pt>
                <c:pt idx="5">
                  <c:v>0.24</c:v>
                </c:pt>
                <c:pt idx="6">
                  <c:v>#N/A</c:v>
                </c:pt>
                <c:pt idx="7">
                  <c:v>0.28000000000000003</c:v>
                </c:pt>
                <c:pt idx="8">
                  <c:v>#N/A</c:v>
                </c:pt>
                <c:pt idx="9">
                  <c:v>0.24</c:v>
                </c:pt>
              </c:numCache>
            </c:numRef>
          </c:val>
          <c:extLst>
            <c:ext xmlns:c16="http://schemas.microsoft.com/office/drawing/2014/chart" uri="{C3380CC4-5D6E-409C-BE32-E72D297353CC}">
              <c16:uniqueId val="{00000006-0554-464E-A307-57833DF6483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0.71</c:v>
                </c:pt>
                <c:pt idx="2">
                  <c:v>#N/A</c:v>
                </c:pt>
                <c:pt idx="3">
                  <c:v>1.0900000000000001</c:v>
                </c:pt>
                <c:pt idx="4">
                  <c:v>#N/A</c:v>
                </c:pt>
                <c:pt idx="5">
                  <c:v>0.84</c:v>
                </c:pt>
                <c:pt idx="6">
                  <c:v>#N/A</c:v>
                </c:pt>
                <c:pt idx="7">
                  <c:v>0.89</c:v>
                </c:pt>
                <c:pt idx="8">
                  <c:v>#N/A</c:v>
                </c:pt>
                <c:pt idx="9">
                  <c:v>0.83</c:v>
                </c:pt>
              </c:numCache>
            </c:numRef>
          </c:val>
          <c:extLst>
            <c:ext xmlns:c16="http://schemas.microsoft.com/office/drawing/2014/chart" uri="{C3380CC4-5D6E-409C-BE32-E72D297353CC}">
              <c16:uniqueId val="{00000007-0554-464E-A307-57833DF6483C}"/>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3.67</c:v>
                </c:pt>
                <c:pt idx="2">
                  <c:v>#N/A</c:v>
                </c:pt>
                <c:pt idx="3">
                  <c:v>4.07</c:v>
                </c:pt>
                <c:pt idx="4">
                  <c:v>#N/A</c:v>
                </c:pt>
                <c:pt idx="5">
                  <c:v>3.76</c:v>
                </c:pt>
                <c:pt idx="6">
                  <c:v>#N/A</c:v>
                </c:pt>
                <c:pt idx="7">
                  <c:v>3.99</c:v>
                </c:pt>
                <c:pt idx="8">
                  <c:v>#N/A</c:v>
                </c:pt>
                <c:pt idx="9">
                  <c:v>3.61</c:v>
                </c:pt>
              </c:numCache>
            </c:numRef>
          </c:val>
          <c:extLst>
            <c:ext xmlns:c16="http://schemas.microsoft.com/office/drawing/2014/chart" uri="{C3380CC4-5D6E-409C-BE32-E72D297353CC}">
              <c16:uniqueId val="{00000008-0554-464E-A307-57833DF6483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5.77</c:v>
                </c:pt>
                <c:pt idx="2">
                  <c:v>#N/A</c:v>
                </c:pt>
                <c:pt idx="3">
                  <c:v>4.88</c:v>
                </c:pt>
                <c:pt idx="4">
                  <c:v>#N/A</c:v>
                </c:pt>
                <c:pt idx="5">
                  <c:v>3.98</c:v>
                </c:pt>
                <c:pt idx="6">
                  <c:v>#N/A</c:v>
                </c:pt>
                <c:pt idx="7">
                  <c:v>3.12</c:v>
                </c:pt>
                <c:pt idx="8">
                  <c:v>#N/A</c:v>
                </c:pt>
                <c:pt idx="9">
                  <c:v>4.6399999999999997</c:v>
                </c:pt>
              </c:numCache>
            </c:numRef>
          </c:val>
          <c:extLst>
            <c:ext xmlns:c16="http://schemas.microsoft.com/office/drawing/2014/chart" uri="{C3380CC4-5D6E-409C-BE32-E72D297353CC}">
              <c16:uniqueId val="{00000009-0554-464E-A307-57833DF6483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876</c:v>
                </c:pt>
                <c:pt idx="5">
                  <c:v>860</c:v>
                </c:pt>
                <c:pt idx="8">
                  <c:v>815</c:v>
                </c:pt>
                <c:pt idx="11">
                  <c:v>744</c:v>
                </c:pt>
                <c:pt idx="14">
                  <c:v>665</c:v>
                </c:pt>
              </c:numCache>
            </c:numRef>
          </c:val>
          <c:extLst>
            <c:ext xmlns:c16="http://schemas.microsoft.com/office/drawing/2014/chart" uri="{C3380CC4-5D6E-409C-BE32-E72D297353CC}">
              <c16:uniqueId val="{00000000-701F-4635-A3B1-41FD077B658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01F-4635-A3B1-41FD077B658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651</c:v>
                </c:pt>
                <c:pt idx="3">
                  <c:v>641</c:v>
                </c:pt>
                <c:pt idx="6">
                  <c:v>238</c:v>
                </c:pt>
                <c:pt idx="9">
                  <c:v>238</c:v>
                </c:pt>
                <c:pt idx="12">
                  <c:v>238</c:v>
                </c:pt>
              </c:numCache>
            </c:numRef>
          </c:val>
          <c:extLst>
            <c:ext xmlns:c16="http://schemas.microsoft.com/office/drawing/2014/chart" uri="{C3380CC4-5D6E-409C-BE32-E72D297353CC}">
              <c16:uniqueId val="{00000002-701F-4635-A3B1-41FD077B658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49</c:v>
                </c:pt>
                <c:pt idx="3">
                  <c:v>58</c:v>
                </c:pt>
                <c:pt idx="6">
                  <c:v>65</c:v>
                </c:pt>
                <c:pt idx="9">
                  <c:v>43</c:v>
                </c:pt>
                <c:pt idx="12">
                  <c:v>48</c:v>
                </c:pt>
              </c:numCache>
            </c:numRef>
          </c:val>
          <c:extLst>
            <c:ext xmlns:c16="http://schemas.microsoft.com/office/drawing/2014/chart" uri="{C3380CC4-5D6E-409C-BE32-E72D297353CC}">
              <c16:uniqueId val="{00000003-701F-4635-A3B1-41FD077B658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01F-4635-A3B1-41FD077B658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1F-4635-A3B1-41FD077B658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1F-4635-A3B1-41FD077B658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71</c:v>
                </c:pt>
                <c:pt idx="3">
                  <c:v>70</c:v>
                </c:pt>
                <c:pt idx="6">
                  <c:v>54</c:v>
                </c:pt>
                <c:pt idx="9">
                  <c:v>15</c:v>
                </c:pt>
                <c:pt idx="12">
                  <c:v>0</c:v>
                </c:pt>
              </c:numCache>
            </c:numRef>
          </c:val>
          <c:extLst>
            <c:ext xmlns:c16="http://schemas.microsoft.com/office/drawing/2014/chart" uri="{C3380CC4-5D6E-409C-BE32-E72D297353CC}">
              <c16:uniqueId val="{00000007-701F-4635-A3B1-41FD077B658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-105</c:v>
                </c:pt>
                <c:pt idx="2">
                  <c:v>#N/A</c:v>
                </c:pt>
                <c:pt idx="3">
                  <c:v>#N/A</c:v>
                </c:pt>
                <c:pt idx="4">
                  <c:v>-91</c:v>
                </c:pt>
                <c:pt idx="5">
                  <c:v>#N/A</c:v>
                </c:pt>
                <c:pt idx="6">
                  <c:v>#N/A</c:v>
                </c:pt>
                <c:pt idx="7">
                  <c:v>-458</c:v>
                </c:pt>
                <c:pt idx="8">
                  <c:v>#N/A</c:v>
                </c:pt>
                <c:pt idx="9">
                  <c:v>#N/A</c:v>
                </c:pt>
                <c:pt idx="10">
                  <c:v>-448</c:v>
                </c:pt>
                <c:pt idx="11">
                  <c:v>#N/A</c:v>
                </c:pt>
                <c:pt idx="12">
                  <c:v>#N/A</c:v>
                </c:pt>
                <c:pt idx="13">
                  <c:v>-379</c:v>
                </c:pt>
                <c:pt idx="14">
                  <c:v>#N/A</c:v>
                </c:pt>
              </c:numCache>
            </c:numRef>
          </c:val>
          <c:smooth val="0"/>
          <c:extLst>
            <c:ext xmlns:c16="http://schemas.microsoft.com/office/drawing/2014/chart" uri="{C3380CC4-5D6E-409C-BE32-E72D297353CC}">
              <c16:uniqueId val="{00000008-701F-4635-A3B1-41FD077B658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6734</c:v>
                </c:pt>
                <c:pt idx="5">
                  <c:v>5938</c:v>
                </c:pt>
                <c:pt idx="8">
                  <c:v>5160</c:v>
                </c:pt>
                <c:pt idx="11">
                  <c:v>4430</c:v>
                </c:pt>
                <c:pt idx="14">
                  <c:v>3778</c:v>
                </c:pt>
              </c:numCache>
            </c:numRef>
          </c:val>
          <c:extLst>
            <c:ext xmlns:c16="http://schemas.microsoft.com/office/drawing/2014/chart" uri="{C3380CC4-5D6E-409C-BE32-E72D297353CC}">
              <c16:uniqueId val="{00000000-68AF-4CB7-8C76-039B2D47157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20</c:v>
                </c:pt>
                <c:pt idx="5">
                  <c:v>8</c:v>
                </c:pt>
                <c:pt idx="8">
                  <c:v>0</c:v>
                </c:pt>
                <c:pt idx="11">
                  <c:v>0</c:v>
                </c:pt>
                <c:pt idx="14">
                  <c:v>0</c:v>
                </c:pt>
              </c:numCache>
            </c:numRef>
          </c:val>
          <c:extLst>
            <c:ext xmlns:c16="http://schemas.microsoft.com/office/drawing/2014/chart" uri="{C3380CC4-5D6E-409C-BE32-E72D297353CC}">
              <c16:uniqueId val="{00000001-68AF-4CB7-8C76-039B2D47157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118654</c:v>
                </c:pt>
                <c:pt idx="5">
                  <c:v>114006</c:v>
                </c:pt>
                <c:pt idx="8">
                  <c:v>117546</c:v>
                </c:pt>
                <c:pt idx="11">
                  <c:v>119528</c:v>
                </c:pt>
                <c:pt idx="14">
                  <c:v>119526</c:v>
                </c:pt>
              </c:numCache>
            </c:numRef>
          </c:val>
          <c:extLst>
            <c:ext xmlns:c16="http://schemas.microsoft.com/office/drawing/2014/chart" uri="{C3380CC4-5D6E-409C-BE32-E72D297353CC}">
              <c16:uniqueId val="{00000002-68AF-4CB7-8C76-039B2D47157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8AF-4CB7-8C76-039B2D47157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8AF-4CB7-8C76-039B2D47157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8AF-4CB7-8C76-039B2D47157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6468</c:v>
                </c:pt>
                <c:pt idx="3">
                  <c:v>5642</c:v>
                </c:pt>
                <c:pt idx="6">
                  <c:v>5728</c:v>
                </c:pt>
                <c:pt idx="9">
                  <c:v>5281</c:v>
                </c:pt>
                <c:pt idx="12">
                  <c:v>5341</c:v>
                </c:pt>
              </c:numCache>
            </c:numRef>
          </c:val>
          <c:extLst>
            <c:ext xmlns:c16="http://schemas.microsoft.com/office/drawing/2014/chart" uri="{C3380CC4-5D6E-409C-BE32-E72D297353CC}">
              <c16:uniqueId val="{00000006-68AF-4CB7-8C76-039B2D47157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602</c:v>
                </c:pt>
                <c:pt idx="3">
                  <c:v>675</c:v>
                </c:pt>
                <c:pt idx="6">
                  <c:v>800</c:v>
                </c:pt>
                <c:pt idx="9">
                  <c:v>923</c:v>
                </c:pt>
                <c:pt idx="12">
                  <c:v>843</c:v>
                </c:pt>
              </c:numCache>
            </c:numRef>
          </c:val>
          <c:extLst>
            <c:ext xmlns:c16="http://schemas.microsoft.com/office/drawing/2014/chart" uri="{C3380CC4-5D6E-409C-BE32-E72D297353CC}">
              <c16:uniqueId val="{00000007-68AF-4CB7-8C76-039B2D47157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68AF-4CB7-8C76-039B2D47157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1513</c:v>
                </c:pt>
                <c:pt idx="3">
                  <c:v>906</c:v>
                </c:pt>
                <c:pt idx="6">
                  <c:v>688</c:v>
                </c:pt>
                <c:pt idx="9">
                  <c:v>464</c:v>
                </c:pt>
                <c:pt idx="12">
                  <c:v>235</c:v>
                </c:pt>
              </c:numCache>
            </c:numRef>
          </c:val>
          <c:extLst>
            <c:ext xmlns:c16="http://schemas.microsoft.com/office/drawing/2014/chart" uri="{C3380CC4-5D6E-409C-BE32-E72D297353CC}">
              <c16:uniqueId val="{00000009-68AF-4CB7-8C76-039B2D47157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135</c:v>
                </c:pt>
                <c:pt idx="3">
                  <c:v>68</c:v>
                </c:pt>
                <c:pt idx="6">
                  <c:v>15</c:v>
                </c:pt>
                <c:pt idx="9">
                  <c:v>0</c:v>
                </c:pt>
                <c:pt idx="12">
                  <c:v>0</c:v>
                </c:pt>
              </c:numCache>
            </c:numRef>
          </c:val>
          <c:extLst>
            <c:ext xmlns:c16="http://schemas.microsoft.com/office/drawing/2014/chart" uri="{C3380CC4-5D6E-409C-BE32-E72D297353CC}">
              <c16:uniqueId val="{0000000A-68AF-4CB7-8C76-039B2D47157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8AF-4CB7-8C76-039B2D47157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42079</c:v>
                </c:pt>
                <c:pt idx="1">
                  <c:v>42221</c:v>
                </c:pt>
                <c:pt idx="2">
                  <c:v>43075</c:v>
                </c:pt>
              </c:numCache>
            </c:numRef>
          </c:val>
          <c:extLst>
            <c:ext xmlns:c16="http://schemas.microsoft.com/office/drawing/2014/chart" uri="{C3380CC4-5D6E-409C-BE32-E72D297353CC}">
              <c16:uniqueId val="{00000000-6648-44D4-B1E1-43E4786DC58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648-44D4-B1E1-43E4786DC58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75066</c:v>
                </c:pt>
                <c:pt idx="1">
                  <c:v>76406</c:v>
                </c:pt>
                <c:pt idx="2">
                  <c:v>75550</c:v>
                </c:pt>
              </c:numCache>
            </c:numRef>
          </c:val>
          <c:extLst>
            <c:ext xmlns:c16="http://schemas.microsoft.com/office/drawing/2014/chart" uri="{C3380CC4-5D6E-409C-BE32-E72D297353CC}">
              <c16:uniqueId val="{00000002-6648-44D4-B1E1-43E4786DC58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{0A599D99-6FE3-4723-8A2C-FF0A9DD27B4E}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FFB-4443-AE4C-85519B3BC6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{29E4DBBA-CE30-4B0D-81E8-C3BD241B4685}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FFB-4443-AE4C-85519B3BC6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{613B1091-F2A0-4843-81B6-0E6EB78811A8}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FFB-4443-AE4C-85519B3BC6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{A8EBEA35-D22C-4500-B11C-7F29982BB0F3}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FFB-4443-AE4C-85519B3BC6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{C173F422-1492-42CA-87EA-BA509540D5AD}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FFB-4443-AE4C-85519B3BC6C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{84CC1D28-C216-48FA-9A5B-840F4887D2DA}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FFB-4443-AE4C-85519B3BC6C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{C060E722-0327-4D08-B719-B9B706B02E52}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FFB-4443-AE4C-85519B3BC6C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{89B28EF1-37B8-47F9-8A8C-14C7AEC98B08}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FFB-4443-AE4C-85519B3BC6C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{77D9689C-331C-4154-B88B-0AEEDC364B72}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FFB-4443-AE4C-85519B3BC6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42.3</c:v>
                </c:pt>
                <c:pt idx="8">
                  <c:v>42.8</c:v>
                </c:pt>
                <c:pt idx="16">
                  <c:v>43.5</c:v>
                </c:pt>
                <c:pt idx="24">
                  <c:v>45.7</c:v>
                </c:pt>
                <c:pt idx="32">
                  <c:v>45.7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FFB-4443-AE4C-85519B3BC6C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{8D994C64-8122-41F3-BF19-3194F08BAF4F}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FFB-4443-AE4C-85519B3BC6C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{857A5F92-D0BA-4937-B588-C862D8B33D09}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FFB-4443-AE4C-85519B3BC6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{1C3BF7C6-0C82-4304-9605-ED00E6B01735}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FFB-4443-AE4C-85519B3BC6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{6C2CC530-8A0A-442B-9E24-A1C52C95829B}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FFB-4443-AE4C-85519B3BC6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{FC94E090-7878-4B8A-B1DB-8138245D071D}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FFB-4443-AE4C-85519B3BC6C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{26738699-597F-4A7C-BF71-E716B8DB5C36}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FFB-4443-AE4C-85519B3BC6C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{AB6E21D8-BFFE-43C3-9921-9CCAC8613150}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FFB-4443-AE4C-85519B3BC6C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{35813A83-6C1F-4F7D-A480-60F639D233B0}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FFB-4443-AE4C-85519B3BC6C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{800554A2-BD8A-4CD9-8CCD-D3FFF7669B1D}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FFB-4443-AE4C-85519B3BC6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FFB-4443-AE4C-85519B3BC6C7}"/>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{4E362400-DEDB-4E7E-AC88-4CD574351377}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CE5-4EF9-B973-2A0E6B51B3D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{17813640-3163-4B48-9CE3-8C653EFA32AC}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CE5-4EF9-B973-2A0E6B51B3D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{EF168900-2E38-45A9-9D9E-4AE8031D7C81}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CE5-4EF9-B973-2A0E6B51B3D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{CC4010FC-F648-4589-B36F-DE2A4BD69BE1}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CE5-4EF9-B973-2A0E6B51B3D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{A4585CF3-A944-4D5C-879A-29416E5A989D}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CE5-4EF9-B973-2A0E6B51B3DE}"/>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{EEBEBC1C-2925-492E-BF9D-CE1BDA476F3C}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CE5-4EF9-B973-2A0E6B51B3DE}"/>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{15226213-9EFD-4497-93CA-5678D82820CB}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CE5-4EF9-B973-2A0E6B51B3DE}"/>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{FB79E71E-3D15-4E38-BEDF-F94D6BC7E8C9}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CE5-4EF9-B973-2A0E6B51B3DE}"/>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{2D696BE3-65E3-4DC2-AEE9-8B48FD455DB6}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CE5-4EF9-B973-2A0E6B51B3D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c:v>
                </c:pt>
                <c:pt idx="8">
                  <c:v>-0.2</c:v>
                </c:pt>
                <c:pt idx="16">
                  <c:v>-0.6</c:v>
                </c:pt>
                <c:pt idx="24">
                  <c:v>-0.9</c:v>
                </c:pt>
                <c:pt idx="32">
                  <c:v>-1.1000000000000001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CE5-4EF9-B973-2A0E6B51B3D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{D9FBE9C6-4CBD-4BDF-9012-FEC609CD8F93}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CE5-4EF9-B973-2A0E6B51B3D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{12022869-9F5C-445B-8E12-5E151F7EBEFA}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CE5-4EF9-B973-2A0E6B51B3D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{1EA1A24B-F072-4C1A-B023-7912398241A6}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CE5-4EF9-B973-2A0E6B51B3D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{241B2839-BD8D-4B56-B804-15B2C7E1D533}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CE5-4EF9-B973-2A0E6B51B3D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{E44D1831-A328-469C-86AE-E512FCE6E483}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CE5-4EF9-B973-2A0E6B51B3DE}"/>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{10D71F9C-2145-4FE7-8D89-B53574707CD6}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CE5-4EF9-B973-2A0E6B51B3D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{FA74AF3F-538E-43F4-9BDF-149178E60893}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CE5-4EF9-B973-2A0E6B51B3DE}"/>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{5CB5EA2F-6E49-4ED4-AE21-7E639A55FBED}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CE5-4EF9-B973-2A0E6B51B3DE}"/>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{504D7332-4983-4F0F-A00C-27CD8E52E753}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CE5-4EF9-B973-2A0E6B51B3D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CE5-4EF9-B973-2A0E6B51B3DE}"/>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千代田区では、平成</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年度以降新たな区債を発行していない。令和４年度に既発債の元利償還が完了した。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起債償還が進み、返済額が毎年度の財政運営に支障を来さないと判断されることから</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年度末に廃止した。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千代田区では平成</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年度以降新たな区債を発行しておらず、令和４年度で既発債の償還を完了（完済）したため、将来負担額である地方債現在高はゼロとなっている。</a:t>
          </a:r>
        </a:p>
        <a:p>
          <a:r>
            <a:rPr kumimoji="1" lang="ja-JP" altLang="en-US" sz="1400">
              <a:latin typeface="ＭＳ ゴシック" pitchFamily="49" charset="-128"/>
              <a:ea typeface="ＭＳ ゴシック" pitchFamily="49" charset="-128"/>
            </a:rPr>
            <a:t>　一方で、充当可能基金残高は、令和２年度は新型コロナウイルス感染症対応のため例年と比較し多額の基金を取り崩したものの、令和３年度以降は着実な基金積立てにより増加傾向にあるため、充当可能財源等が将来負担額を上回り、健全な状況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東京都千代田区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住民税の増収等や利子により財政調整基金、社会資本等整備基金及び子ども子育て支援事業基金に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百万円積み立てた一方、お茶の水小学校・幼稚園の整備等により社会資本等整備基金を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百万円取り崩し、私立保育所整備や運営補助等に子ども・子育て支援事業基金を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子育てや教育、高齢者施策、施設整備等に令和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・社会資本等整備基金：都市基盤、福祉施設、教育施設、その他広く区の社会資本の整備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・高齢者福祉基金：地域包括ケアシステムを構築し、高齢者が住み慣れた地域で、いきいきと安心して暮らし続けられ、活力ある地域社会づくりを推進する事業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・環境対策基金：二酸化炭素の削減に寄与する等の地球温暖化対策に資する事業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・子ども・子育て支援事業基金：子どもたちが健やかに育ち、子どもたちを安心して育てることができる環境整備に資する事業</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・社会資本等整備基金：住民税等の増収や利子収入により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百万円積み立てた一方、「お茶の水小学校・幼稚園の整備」に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億円取り崩すなど計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・環境対策基金：利子収入により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・子ども・子育て支援事業基金：「私立保育所等整備補助（私立保育所）」に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百万円取り崩した一方、住民税等の増収や利子収入により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・高齢者福祉基金：利子収入により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・その他特定目的基金全体として、令和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669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億円取り崩す</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「旧区立外神田住宅区分所有部分取得」に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百万円を取り崩した一方、住民税等の増収や利子により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財源不足対応等のため令和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年度末に廃止）。</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今後も起債の予定がないため、創設する予定はない。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33CC6B2-E94C-40A1-AE7C-88C6AD627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079B34D-C239-4A55-B563-79C2167375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B37D0EE-5FD1-4780-95BC-AB6582118637}"/>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E5E05F20-B51B-428E-A82E-172C0E3B22A9}"/>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1922A85-751C-4E4B-865A-9923D231CC9E}"/>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6BBCC40-50CC-402D-92AB-342C76E12D57}"/>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E248EF9F-5D16-4919-B20C-8CDC39860B2F}"/>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363C8A0E-8921-4C56-8F56-81EB9066A4D1}"/>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0B6215F-FB2A-4836-803F-46D32886A2C5}"/>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C70C9C84-8AAB-4AE3-AC97-9CCE7A853191}"/>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4B1C60C-BB99-4F3A-B789-F4D17D32115B}"/>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991682F-428A-4C78-A9F0-09AE509F01A9}"/>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41981C2B-2031-4A05-94E0-5580F366CAB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7D121F0-CF49-4585-987E-AD3FBCCF0CD7}"/>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6749098-30FF-4C5D-B314-0F1700C861BB}"/>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F225565-6ED0-44A3-84D9-2E426229545E}"/>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7D27944E-9021-4DAC-B844-30DACAAE18A8}"/>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D1F9E957-2426-4BF5-9E2B-2FB78268C476}"/>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18ABDE6-EBF5-4D87-836C-BA0EA17C8FF8}"/>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CD36CFC6-D24D-4654-B7E5-EE14C8F895B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9F383B3-269B-49A6-AD72-A71CC71B225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3C364F7A-0A1A-43D3-B622-C7668446AF4E}"/>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D1501317-2247-4523-9604-B2B9AEAE019F}"/>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DC02F84E-984E-43F6-A810-274DA3582A1C}"/>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244AA69A-0C61-4584-A722-60C53A5B00ED}"/>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F6790DA-B500-4A62-A61B-C51939154E13}"/>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C91338F-E5A0-48FD-9A8D-91710208ECC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CFA5124F-3D16-4650-88CA-6AB14D5BAE2A}"/>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7F96C1F7-0121-4E56-B586-830A23481F5A}"/>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BC3FF77-DFA5-47A0-B593-4967097F05C5}"/>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EE6D403-2538-4B68-A202-0D43B2F0EF28}"/>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D7DAA14-FFF0-44D4-85D9-BF22F84A5F26}"/>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9716695-BA74-4668-913D-D6F95B348761}"/>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D7FA56C-269F-4A71-8D1F-7890A5D992BB}"/>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7915D1A-C865-424F-A16E-CE820B114E27}"/>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A11E16F0-413E-4C5E-8F78-FEC83A5984EC}"/>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62B7F9F-A876-4083-A1E9-1AA9A6A75378}"/>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D0B31D2-02C1-4739-8EEB-25CF7FD9A99C}"/>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F1A76B6-0AF1-4F0C-8A3A-29B5932A6A98}"/>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37D68BE5-7653-4A9D-B904-91D7C82DA4D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E250AFE-90BB-4F26-BF75-8F8A757145B6}"/>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9678A80-AA53-42AF-ADC7-CB0D40C566E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E890B29D-0C79-470F-9D87-EC413565FAB6}"/>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F39D3FC5-4D44-42FB-8EB9-4E9349B56797}"/>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8FC5C90-B2F0-4B92-8BAE-2644A9D585A4}"/>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442C7675-ADD0-4ED5-8648-EB57EB6D6166}"/>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2538B34-CC83-4215-B4CB-8051622ACDD8}"/>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D6B2FE47-14C6-4089-988F-953525A90A1C}"/>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B59EFA2-A9EF-4143-A6AA-47A947DEB4B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D8D84AD-9797-470F-8B9A-B31A36A7096F}"/>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A9BBFFB5-BC69-43A3-A99E-849F3B1BD19C}"/>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1C10FD81-5D2E-45E3-917E-B7232331D6ED}"/>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F9A7E639-D696-43C0-B522-ADC0431A1BC9}"/>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B3154C2-B33C-4309-A8F3-1FC9E009D419}"/>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7FF83E1-067C-40CA-8F2F-816EE57C1F19}"/>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23851EC-2FED-427C-8464-1B59122872D1}"/>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AB7CE15-8379-41A6-B29C-4F140ECF9D52}"/>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道路、児童館、体育館・プールについては、類似団体内平均値を上回る数値となっているものの、区有施設（建物）のうち築</a:t>
          </a:r>
          <a:r>
            <a:rPr kumimoji="1" lang="en-US" altLang="ja-JP" sz="1050">
              <a:solidFill>
                <a:schemeClr val="dk1"/>
              </a:solidFill>
              <a:effectLst/>
              <a:latin typeface="+mn-lt"/>
              <a:ea typeface="+mn-ea"/>
              <a:cs typeface="+mn-cs"/>
            </a:rPr>
            <a:t>20</a:t>
          </a:r>
          <a:r>
            <a:rPr kumimoji="1" lang="ja-JP" altLang="ja-JP" sz="1050">
              <a:solidFill>
                <a:schemeClr val="dk1"/>
              </a:solidFill>
              <a:effectLst/>
              <a:latin typeface="+mn-lt"/>
              <a:ea typeface="+mn-ea"/>
              <a:cs typeface="+mn-cs"/>
            </a:rPr>
            <a:t>年未満で比較的新しい建物が延床面積全体の３割以上を占めていることなどから、全体としては類似団体内平均値を下回る数値となっている。</a:t>
          </a:r>
          <a:endParaRPr lang="ja-JP" altLang="ja-JP" sz="1050">
            <a:effectLst/>
          </a:endParaRPr>
        </a:p>
        <a:p>
          <a:r>
            <a:rPr kumimoji="1" lang="ja-JP" altLang="ja-JP" sz="1050">
              <a:solidFill>
                <a:schemeClr val="dk1"/>
              </a:solidFill>
              <a:effectLst/>
              <a:latin typeface="+mn-lt"/>
              <a:ea typeface="+mn-ea"/>
              <a:cs typeface="+mn-cs"/>
            </a:rPr>
            <a:t>今後も公共施設等総合管理方針に基づき、既存施設において予防保全型の施設更新を実施していく。</a:t>
          </a:r>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73C10411-CBB1-414E-A6F8-02CA003E0329}"/>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3CC92E32-03AA-4B74-A798-B644EAC21E6B}"/>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B8A4F3FA-0B7A-4F03-80AF-7FB859C72AE7}"/>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ED49B99-9700-4FE3-B7A3-FDC24B577AF6}"/>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E2DE21-91D5-4BFD-B362-203DC60F2FCC}"/>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9208152D-FCBE-4D50-9699-DFA66FAD9270}"/>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A7E5BAE5-F987-4F7F-970E-C5BA7E57BA71}"/>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7751A684-1E35-4A20-AE7F-B79C4F292291}"/>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E886DEC0-04E6-48DC-8510-6ADB0CF9894A}"/>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6EB5CE12-3A86-43C6-87FF-F7A3FB47425B}"/>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AB0C76D9-592B-4476-9F33-D4D4A37C1215}"/>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F45E1A3A-F86F-4B2B-B421-DC06656D5E1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E980413E-4058-4A01-AB18-4066D809D388}"/>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53988016-9003-4639-A06D-FBE304B76C61}"/>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AAB2F9B3-B86D-4FC0-8B98-C7AEF68A04AC}"/>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C404E67D-4863-477E-92AE-CCDD5BCBBE85}"/>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B6BA61B6-E81B-4023-AAC9-9D50A3C2F33A}"/>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5851CF74-60EA-4B1D-ACF8-9FA2938A3290}"/>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DE6D5BF9-042D-4634-9477-E68C3B07127F}"/>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E519400B-CDF5-4AE3-97F1-A2C5BDE736F9}"/>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A0308847-9D1F-4179-92D3-8E913738A1C4}"/>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1EC67571-955F-4ED4-A01A-13C122D3FD51}"/>
            </a:ext>
          </a:extLst>
        </xdr:cNvPr>
        <xdr:cNvSpPr txBox="1"/>
      </xdr:nvSpPr>
      <xdr:spPr>
        <a:xfrm>
          <a:off x="4258945" y="5728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E17F9D3E-43C2-4506-908B-4287A406EC13}"/>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C8E5F460-DA8D-40EA-B756-86DAE16FD650}"/>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4D56CBC7-5487-497F-9F81-08EBA6120AAD}"/>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5690C427-AF74-4EA0-AFA9-D8EB72967D33}"/>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EFF32732-87E0-456E-B836-D95020C4E81B}"/>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D36EB0A4-F277-451F-8BB0-F389B6144C21}"/>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473F9D33-34C8-4539-B56F-7B778B421739}"/>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DBE5F46-1B7D-4BA8-85CC-3B5F5F028D03}"/>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C854A76-96A5-4031-A14D-B6E4DFFA4296}"/>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3F6E6CA-A8B6-4615-ACAC-1460F787C09A}"/>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66463</xdr:rowOff>
    </xdr:from>
    <xdr:to>
      <xdr:col>23</xdr:col>
      <xdr:colOff>136525</xdr:colOff>
      <xdr:row>27</xdr:row>
      <xdr:rowOff>168063</xdr:rowOff>
    </xdr:to>
    <xdr:sp macro="" textlink="">
      <xdr:nvSpPr>
        <xdr:cNvPr id="91" name="楕円 90">
          <a:extLst>
            <a:ext uri="{FF2B5EF4-FFF2-40B4-BE49-F238E27FC236}">
              <a16:creationId xmlns:a16="http://schemas.microsoft.com/office/drawing/2014/main" id="{46CA1839-9076-4E23-A2E6-55613CC3AD7F}"/>
            </a:ext>
          </a:extLst>
        </xdr:cNvPr>
        <xdr:cNvSpPr/>
      </xdr:nvSpPr>
      <xdr:spPr>
        <a:xfrm>
          <a:off x="4157345" y="53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89340</xdr:rowOff>
    </xdr:from>
    <xdr:ext cx="405111" cy="259045"/>
    <xdr:sp macro="" textlink="">
      <xdr:nvSpPr>
        <xdr:cNvPr id="92" name="有形固定資産減価償却率該当値テキスト">
          <a:extLst>
            <a:ext uri="{FF2B5EF4-FFF2-40B4-BE49-F238E27FC236}">
              <a16:creationId xmlns:a16="http://schemas.microsoft.com/office/drawing/2014/main" id="{E0207BCE-5C95-4DD3-A6F6-D4D6D9876CC6}"/>
            </a:ext>
          </a:extLst>
        </xdr:cNvPr>
        <xdr:cNvSpPr txBox="1"/>
      </xdr:nvSpPr>
      <xdr:spPr>
        <a:xfrm>
          <a:off x="4258945" y="5217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66463</xdr:rowOff>
    </xdr:from>
    <xdr:to>
      <xdr:col>19</xdr:col>
      <xdr:colOff>187325</xdr:colOff>
      <xdr:row>27</xdr:row>
      <xdr:rowOff>168063</xdr:rowOff>
    </xdr:to>
    <xdr:sp macro="" textlink="">
      <xdr:nvSpPr>
        <xdr:cNvPr id="93" name="楕円 92">
          <a:extLst>
            <a:ext uri="{FF2B5EF4-FFF2-40B4-BE49-F238E27FC236}">
              <a16:creationId xmlns:a16="http://schemas.microsoft.com/office/drawing/2014/main" id="{39E43830-85F7-473E-9B51-0B006813B90B}"/>
            </a:ext>
          </a:extLst>
        </xdr:cNvPr>
        <xdr:cNvSpPr/>
      </xdr:nvSpPr>
      <xdr:spPr>
        <a:xfrm>
          <a:off x="3537585" y="53623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117263</xdr:rowOff>
    </xdr:from>
    <xdr:to>
      <xdr:col>23</xdr:col>
      <xdr:colOff>85725</xdr:colOff>
      <xdr:row>27</xdr:row>
      <xdr:rowOff>117263</xdr:rowOff>
    </xdr:to>
    <xdr:cxnSp macro="">
      <xdr:nvCxnSpPr>
        <xdr:cNvPr id="94" name="直線コネクタ 93">
          <a:extLst>
            <a:ext uri="{FF2B5EF4-FFF2-40B4-BE49-F238E27FC236}">
              <a16:creationId xmlns:a16="http://schemas.microsoft.com/office/drawing/2014/main" id="{30106F13-16B7-4561-9B91-C1D4678C9A26}"/>
            </a:ext>
          </a:extLst>
        </xdr:cNvPr>
        <xdr:cNvCxnSpPr/>
      </xdr:nvCxnSpPr>
      <xdr:spPr>
        <a:xfrm>
          <a:off x="3588385" y="5413163"/>
          <a:ext cx="619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158750</xdr:rowOff>
    </xdr:from>
    <xdr:to>
      <xdr:col>15</xdr:col>
      <xdr:colOff>187325</xdr:colOff>
      <xdr:row>27</xdr:row>
      <xdr:rowOff>88900</xdr:rowOff>
    </xdr:to>
    <xdr:sp macro="" textlink="">
      <xdr:nvSpPr>
        <xdr:cNvPr id="95" name="楕円 94">
          <a:extLst>
            <a:ext uri="{FF2B5EF4-FFF2-40B4-BE49-F238E27FC236}">
              <a16:creationId xmlns:a16="http://schemas.microsoft.com/office/drawing/2014/main" id="{2E32ACD6-38AA-40BD-99C3-B9E5D5A189E3}"/>
            </a:ext>
          </a:extLst>
        </xdr:cNvPr>
        <xdr:cNvSpPr/>
      </xdr:nvSpPr>
      <xdr:spPr>
        <a:xfrm>
          <a:off x="2867025" y="52870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38100</xdr:rowOff>
    </xdr:from>
    <xdr:to>
      <xdr:col>19</xdr:col>
      <xdr:colOff>136525</xdr:colOff>
      <xdr:row>27</xdr:row>
      <xdr:rowOff>117263</xdr:rowOff>
    </xdr:to>
    <xdr:cxnSp macro="">
      <xdr:nvCxnSpPr>
        <xdr:cNvPr id="96" name="直線コネクタ 95">
          <a:extLst>
            <a:ext uri="{FF2B5EF4-FFF2-40B4-BE49-F238E27FC236}">
              <a16:creationId xmlns:a16="http://schemas.microsoft.com/office/drawing/2014/main" id="{C2DC0812-7D46-4D37-B31B-10384120BF9D}"/>
            </a:ext>
          </a:extLst>
        </xdr:cNvPr>
        <xdr:cNvCxnSpPr/>
      </xdr:nvCxnSpPr>
      <xdr:spPr>
        <a:xfrm>
          <a:off x="2917825" y="5334000"/>
          <a:ext cx="670560" cy="7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133562</xdr:rowOff>
    </xdr:from>
    <xdr:to>
      <xdr:col>11</xdr:col>
      <xdr:colOff>187325</xdr:colOff>
      <xdr:row>27</xdr:row>
      <xdr:rowOff>63712</xdr:rowOff>
    </xdr:to>
    <xdr:sp macro="" textlink="">
      <xdr:nvSpPr>
        <xdr:cNvPr id="97" name="楕円 96">
          <a:extLst>
            <a:ext uri="{FF2B5EF4-FFF2-40B4-BE49-F238E27FC236}">
              <a16:creationId xmlns:a16="http://schemas.microsoft.com/office/drawing/2014/main" id="{F7CFB82C-4308-4569-A51F-182F0ABA0A7B}"/>
            </a:ext>
          </a:extLst>
        </xdr:cNvPr>
        <xdr:cNvSpPr/>
      </xdr:nvSpPr>
      <xdr:spPr>
        <a:xfrm>
          <a:off x="2196465" y="52618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12912</xdr:rowOff>
    </xdr:from>
    <xdr:to>
      <xdr:col>15</xdr:col>
      <xdr:colOff>136525</xdr:colOff>
      <xdr:row>27</xdr:row>
      <xdr:rowOff>38100</xdr:rowOff>
    </xdr:to>
    <xdr:cxnSp macro="">
      <xdr:nvCxnSpPr>
        <xdr:cNvPr id="98" name="直線コネクタ 97">
          <a:extLst>
            <a:ext uri="{FF2B5EF4-FFF2-40B4-BE49-F238E27FC236}">
              <a16:creationId xmlns:a16="http://schemas.microsoft.com/office/drawing/2014/main" id="{957E7DA5-66B1-4A86-8A86-27738B53C9F6}"/>
            </a:ext>
          </a:extLst>
        </xdr:cNvPr>
        <xdr:cNvCxnSpPr/>
      </xdr:nvCxnSpPr>
      <xdr:spPr>
        <a:xfrm>
          <a:off x="2247265" y="5308812"/>
          <a:ext cx="67056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115570</xdr:rowOff>
    </xdr:from>
    <xdr:to>
      <xdr:col>7</xdr:col>
      <xdr:colOff>187325</xdr:colOff>
      <xdr:row>27</xdr:row>
      <xdr:rowOff>45720</xdr:rowOff>
    </xdr:to>
    <xdr:sp macro="" textlink="">
      <xdr:nvSpPr>
        <xdr:cNvPr id="99" name="楕円 98">
          <a:extLst>
            <a:ext uri="{FF2B5EF4-FFF2-40B4-BE49-F238E27FC236}">
              <a16:creationId xmlns:a16="http://schemas.microsoft.com/office/drawing/2014/main" id="{CFDCC151-79CF-4EB2-A885-7B891E852383}"/>
            </a:ext>
          </a:extLst>
        </xdr:cNvPr>
        <xdr:cNvSpPr/>
      </xdr:nvSpPr>
      <xdr:spPr>
        <a:xfrm>
          <a:off x="1525905" y="5243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166370</xdr:rowOff>
    </xdr:from>
    <xdr:to>
      <xdr:col>11</xdr:col>
      <xdr:colOff>136525</xdr:colOff>
      <xdr:row>27</xdr:row>
      <xdr:rowOff>12912</xdr:rowOff>
    </xdr:to>
    <xdr:cxnSp macro="">
      <xdr:nvCxnSpPr>
        <xdr:cNvPr id="100" name="直線コネクタ 99">
          <a:extLst>
            <a:ext uri="{FF2B5EF4-FFF2-40B4-BE49-F238E27FC236}">
              <a16:creationId xmlns:a16="http://schemas.microsoft.com/office/drawing/2014/main" id="{7534A156-DAAC-4E86-A173-9401D47B9ABF}"/>
            </a:ext>
          </a:extLst>
        </xdr:cNvPr>
        <xdr:cNvCxnSpPr/>
      </xdr:nvCxnSpPr>
      <xdr:spPr>
        <a:xfrm>
          <a:off x="1576705" y="5294630"/>
          <a:ext cx="670560" cy="1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1F30133C-6961-403A-96BC-3978A4C5FB47}"/>
            </a:ext>
          </a:extLst>
        </xdr:cNvPr>
        <xdr:cNvSpPr txBox="1"/>
      </xdr:nvSpPr>
      <xdr:spPr>
        <a:xfrm>
          <a:off x="3395989" y="5835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53A7E527-1625-4738-BFBD-685941364FD7}"/>
            </a:ext>
          </a:extLst>
        </xdr:cNvPr>
        <xdr:cNvSpPr txBox="1"/>
      </xdr:nvSpPr>
      <xdr:spPr>
        <a:xfrm>
          <a:off x="2738129" y="5814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7DF86D92-39FD-47C9-8892-804BA41D7444}"/>
            </a:ext>
          </a:extLst>
        </xdr:cNvPr>
        <xdr:cNvSpPr txBox="1"/>
      </xdr:nvSpPr>
      <xdr:spPr>
        <a:xfrm>
          <a:off x="2067569" y="5828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A20EFBDB-B33F-4652-A3CE-549DDBC49635}"/>
            </a:ext>
          </a:extLst>
        </xdr:cNvPr>
        <xdr:cNvSpPr txBox="1"/>
      </xdr:nvSpPr>
      <xdr:spPr>
        <a:xfrm>
          <a:off x="1397009" y="5825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13140</xdr:rowOff>
    </xdr:from>
    <xdr:ext cx="405111" cy="259045"/>
    <xdr:sp macro="" textlink="">
      <xdr:nvSpPr>
        <xdr:cNvPr id="105" name="n_1mainValue有形固定資産減価償却率">
          <a:extLst>
            <a:ext uri="{FF2B5EF4-FFF2-40B4-BE49-F238E27FC236}">
              <a16:creationId xmlns:a16="http://schemas.microsoft.com/office/drawing/2014/main" id="{6EF2B2E5-534F-4D3B-B82E-C6CDADE18447}"/>
            </a:ext>
          </a:extLst>
        </xdr:cNvPr>
        <xdr:cNvSpPr txBox="1"/>
      </xdr:nvSpPr>
      <xdr:spPr>
        <a:xfrm>
          <a:off x="3395989" y="5141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105427</xdr:rowOff>
    </xdr:from>
    <xdr:ext cx="405111" cy="259045"/>
    <xdr:sp macro="" textlink="">
      <xdr:nvSpPr>
        <xdr:cNvPr id="106" name="n_2mainValue有形固定資産減価償却率">
          <a:extLst>
            <a:ext uri="{FF2B5EF4-FFF2-40B4-BE49-F238E27FC236}">
              <a16:creationId xmlns:a16="http://schemas.microsoft.com/office/drawing/2014/main" id="{2C725765-DB2A-4B59-B463-D36128E5FD5E}"/>
            </a:ext>
          </a:extLst>
        </xdr:cNvPr>
        <xdr:cNvSpPr txBox="1"/>
      </xdr:nvSpPr>
      <xdr:spPr>
        <a:xfrm>
          <a:off x="2738129" y="506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80239</xdr:rowOff>
    </xdr:from>
    <xdr:ext cx="405111" cy="259045"/>
    <xdr:sp macro="" textlink="">
      <xdr:nvSpPr>
        <xdr:cNvPr id="107" name="n_3mainValue有形固定資産減価償却率">
          <a:extLst>
            <a:ext uri="{FF2B5EF4-FFF2-40B4-BE49-F238E27FC236}">
              <a16:creationId xmlns:a16="http://schemas.microsoft.com/office/drawing/2014/main" id="{78967034-0F58-4906-9B64-FF89C86F8969}"/>
            </a:ext>
          </a:extLst>
        </xdr:cNvPr>
        <xdr:cNvSpPr txBox="1"/>
      </xdr:nvSpPr>
      <xdr:spPr>
        <a:xfrm>
          <a:off x="2067569" y="5040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62247</xdr:rowOff>
    </xdr:from>
    <xdr:ext cx="405111" cy="259045"/>
    <xdr:sp macro="" textlink="">
      <xdr:nvSpPr>
        <xdr:cNvPr id="108" name="n_4mainValue有形固定資産減価償却率">
          <a:extLst>
            <a:ext uri="{FF2B5EF4-FFF2-40B4-BE49-F238E27FC236}">
              <a16:creationId xmlns:a16="http://schemas.microsoft.com/office/drawing/2014/main" id="{37493BF3-7A37-4C52-A5BC-95FCEFBC878F}"/>
            </a:ext>
          </a:extLst>
        </xdr:cNvPr>
        <xdr:cNvSpPr txBox="1"/>
      </xdr:nvSpPr>
      <xdr:spPr>
        <a:xfrm>
          <a:off x="1397009" y="502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C0F096C6-730C-4CE7-BE2C-65160ADF0745}"/>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6587CDF0-1E9E-4551-8294-B011011D9667}"/>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58E8F690-ADDB-4ABA-A8F5-37921D41301A}"/>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60511F9A-71C1-4E44-ADFA-D0CCA61994E4}"/>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B3AC97C8-DD15-4A62-AAD5-20D8BD7393DA}"/>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1DE9363-85E4-4A84-992E-E8296BD34EFF}"/>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3355E1E3-06AB-4BA9-98C4-F778DB3C6D58}"/>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129577DC-332C-4E5F-9661-4C48CE73789A}"/>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D64B1BF2-C05F-4119-A997-1A1371B27741}"/>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FA179445-95FF-484C-8438-42A27FAAC18C}"/>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33F3A83B-3BCC-4D41-8C10-C5624DBB455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8F906001-148F-4F39-B334-ECDD087BB933}"/>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62F24408-6611-464A-92EB-CCCCCC8EAE8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債務償還可能年数は、将来負担額が充当可能財源等を下回っているため、</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となっている。</a:t>
          </a:r>
          <a:endParaRPr lang="ja-JP" altLang="ja-JP">
            <a:effectLst/>
          </a:endParaRPr>
        </a:p>
        <a:p>
          <a:r>
            <a:rPr kumimoji="1" lang="ja-JP" altLang="ja-JP" sz="1100">
              <a:solidFill>
                <a:schemeClr val="dk1"/>
              </a:solidFill>
              <a:effectLst/>
              <a:latin typeface="+mn-lt"/>
              <a:ea typeface="+mn-ea"/>
              <a:cs typeface="+mn-cs"/>
            </a:rPr>
            <a:t>本区では、平成</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年度以降、新たに区債を発行せず償還を進めており、今後も、過大な将来負担が生じないよう、効率的な財政運営に努めていく。 </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FB472DC6-F9C1-42E4-8310-3E4090AC9C1B}"/>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B6D28E9F-EBA9-4406-A7F2-9B59E1EB5BD7}"/>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692AD5F2-DC87-47E8-9E5A-F4BC3F29257F}"/>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F112AB6-4168-479F-9532-2A0AC6BF9E04}"/>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36E03D9B-33B0-4285-B7CA-A381E62620CB}"/>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B65E3460-A272-4B50-9DA5-144FF7128266}"/>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E66D5BF4-E161-46D6-AF41-6AEC23823BAA}"/>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490CD5C0-70F8-457D-86DF-BF3E0E5E14B8}"/>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91E26FBD-321C-48A7-AD70-838AAF900733}"/>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DB908C75-259F-4339-8EEC-D2EF6FECDC31}"/>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CCBF7FD7-B4E5-4609-BA5E-45C8FAE00657}"/>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EBF0CAA3-2DBA-4025-8E84-47E5581466D5}"/>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CD282799-423D-4EE7-9579-18785F62F75F}"/>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10C1F903-EDCD-4407-A320-F09E3DB26DC9}"/>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17212E46-0829-4F8F-9F47-4B9D8E8AB704}"/>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5DB784FB-CC8A-4188-A38B-3C04323FAE52}"/>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16119FF9-223D-4C86-8630-5D0C08FD231E}"/>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4E40C927-E17A-4E8D-A38A-3F6B7EAB82F7}"/>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AEEADBCF-99D8-4DB1-B55A-ACA594BAB02B}"/>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70C17C1-EED6-440C-B23B-95280930F8F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6EF5319-A1EE-4D14-BCFA-A39CC9BE604B}"/>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D7495D7-3A71-4734-9867-047479EC306E}"/>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993A6AE4-E2E4-499B-B291-606F1EA38F1F}"/>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07A4BB85-1E7D-4279-A792-3309D9296EFD}"/>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A6B027FC-BBB0-43ED-BF6F-7B8EFE364166}"/>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5F5816AD-9AA5-4DB2-BA14-7AF53D3D1C03}"/>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401F97CF-5E12-4B4C-B40D-541A0F7940E2}"/>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7FDC6BC4-59C7-4731-B13B-46BD9D3EBD97}"/>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7F3338B6-8898-40C9-B18E-2A95887628BD}"/>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06CDBD8D-5BCE-45E7-A8A0-B26D828A3F4E}"/>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44930DBE-819C-446D-9171-110DE2191BFA}"/>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A0D25503-8253-420C-BA16-F12846FDA2E7}"/>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EB694DDF-9FE7-4D51-9B3A-7145159EE8FD}"/>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E46211D-4738-4DDB-B58D-8054EBDAD25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3C91E6F-6783-4E12-B9D4-CB96D3F332B9}"/>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2C91C2E-C6EA-43D0-A5BF-88D6242514F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B5AA835-D27D-4FB2-B9F6-A83127C1D82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D03D0DD-C3EE-4733-A404-4D40FCE97957}"/>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D4151E2-EEB3-4B51-B77E-F7F82CEAE87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D1FAE93-D6E5-4D05-9C1C-83FDA50202C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C4E51A3-70A6-4D36-85DA-7BD32811C2A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DC586E0-0AE6-482A-B296-A34C0EB6513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AB70137-7EBA-47DC-AB10-1456A8741F1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0D8FF9F-EA12-415B-8967-E028B930015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B0644F1-8C79-42A1-BF8A-B184CB9D33F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2E8A89B-0B2C-4713-B6A8-F85A4AD7D17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A4F273E-98CF-4127-863A-2445479F757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03A2AA1-6396-4ED4-9998-41C5FC24C9D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EAC550F-0DA3-42AC-8169-66BD4616F79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E92E701-78E7-4E76-86DB-EDD3C4C55E7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7788B97-6C38-411A-B12A-A9EAE308558A}"/>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DE4FB88-E98B-4565-9011-E015A1E95E8E}"/>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08E6598-BBD8-4475-BE5F-BC6CDA5149B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3072881-9989-4463-8361-4D82103D3B9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1FCDF49-113B-4A6F-9396-2B6D144EFFB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48EA492-3618-4378-95E8-5CAF83F3636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E9A914F-6041-42FC-AA9F-80377FE5D24B}"/>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10DB0B8-D765-4763-86CC-AEE80CF851D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2FD5F73-0078-48D6-8ADA-DEFABFF8159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33416BA-870E-43EB-BB6D-B35A6FF12F8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156E610-A505-478E-82B1-CC1447C562B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5E7108C-AA77-4C0D-ACE9-9124E7E29CC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79C8371-32F2-4609-8ADC-49F1914A56A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0BB51AE-887D-4CD5-9677-CED224EF0DF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6ABF20D-7B51-4863-BFA7-067268A88DB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28C5B2A-DF9A-41A5-A574-1EB3301F4912}"/>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08DFD0A-E7F9-469F-BBD3-F8697968133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0CD54B9-507B-4795-A20D-19E02F76C33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431608E-2825-4A9C-B444-862491356B9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EBB9CFC-3344-4C98-A98D-1DA43DDB07D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6719EE9-7F77-4F83-BD0C-5CA34A76488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2882F45-D2D1-4B54-8AA3-F36C25B487F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12CE87E-0900-4168-98E5-7A8397FFF477}"/>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8DDA9C0-8B9E-4EE7-9CBB-F9500E725CFB}"/>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5B296CD-5ECA-43E9-9FBB-CACBF65E577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8F8827A-4F23-4CC7-A1AB-6E13D8647CFE}"/>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1779CF6-4E96-4192-97C5-FEA54BCC4CA9}"/>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C3357F6-283D-4732-A5DC-5C100E05778A}"/>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F7B8AE0-BF26-4734-B8EE-0C4BCC6B622F}"/>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EEA4F61-FF7F-4991-8BEB-68D8B282EF49}"/>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0FCD7C8-2590-4B51-A632-FE30EAFD57D6}"/>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16C0FA8-70AF-481C-8566-A30EEAE2F192}"/>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23B6872-2624-4398-AF4E-1E1054D0CEAA}"/>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B666782-543D-4AE4-84DA-33DF9CA35F6E}"/>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A8CBB4F-B590-4DC8-9C3F-274905EEE71A}"/>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A2D6BBE-7DC1-491A-892D-35628CC74C2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A6F8AE29-63DC-4355-A06F-B2BFA876DBD7}"/>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92D256A-DD24-49AC-A6C7-262826BCF72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13E84731-BD5E-417F-838A-F3BF3CE8DAC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91292D33-8167-4E76-8A68-98864F09E576}"/>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2AB5E5FD-EDC1-4A78-A167-3BFC2664CA7D}"/>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6DEA72EA-2030-4552-B26A-62FDDCAB11E9}"/>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29CBD6F4-4FEB-4140-80B7-B808BD667E77}"/>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DB13B6B2-EF27-4921-9686-4706830E3E02}"/>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9B620DC0-F50A-47BF-822D-52BC97B2A63C}"/>
            </a:ext>
          </a:extLst>
        </xdr:cNvPr>
        <xdr:cNvSpPr txBox="1"/>
      </xdr:nvSpPr>
      <xdr:spPr>
        <a:xfrm>
          <a:off x="412496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1F3653F5-E8FF-451C-A4AC-93EA6E88FEFF}"/>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6C2F2102-7E98-4A2F-BE5E-27B50560404B}"/>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637AAF7C-849F-4918-AD48-72056F0F0D99}"/>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5CEF8437-A3FF-4744-ACC9-5B016271E803}"/>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0CCBE814-EA01-4FE7-AD8A-4F8097959B6A}"/>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DFD6A3E-7292-4522-AE0C-0E3717C5D9C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5E45F27-5657-4BB5-AA4D-053B6AFFC29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ABED853-08D2-44CA-ACD5-8E9433CF12E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347B65E-0B2D-49CC-A3AF-984140931C2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7AFA1A6-F8F0-4127-B138-28F5D5C8079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62956</xdr:rowOff>
    </xdr:from>
    <xdr:to>
      <xdr:col>24</xdr:col>
      <xdr:colOff>114300</xdr:colOff>
      <xdr:row>39</xdr:row>
      <xdr:rowOff>164556</xdr:rowOff>
    </xdr:to>
    <xdr:sp macro="" textlink="">
      <xdr:nvSpPr>
        <xdr:cNvPr id="74" name="楕円 73">
          <a:extLst>
            <a:ext uri="{FF2B5EF4-FFF2-40B4-BE49-F238E27FC236}">
              <a16:creationId xmlns:a16="http://schemas.microsoft.com/office/drawing/2014/main" id="{38E03988-1222-41FA-AD10-1A9B5D23A506}"/>
            </a:ext>
          </a:extLst>
        </xdr:cNvPr>
        <xdr:cNvSpPr/>
      </xdr:nvSpPr>
      <xdr:spPr>
        <a:xfrm>
          <a:off x="4036060" y="660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41383</xdr:rowOff>
    </xdr:from>
    <xdr:ext cx="405111" cy="259045"/>
    <xdr:sp macro="" textlink="">
      <xdr:nvSpPr>
        <xdr:cNvPr id="75" name="【道路】&#10;有形固定資産減価償却率該当値テキスト">
          <a:extLst>
            <a:ext uri="{FF2B5EF4-FFF2-40B4-BE49-F238E27FC236}">
              <a16:creationId xmlns:a16="http://schemas.microsoft.com/office/drawing/2014/main" id="{34E5771E-A937-451A-BD03-9E68A8C5090F}"/>
            </a:ext>
          </a:extLst>
        </xdr:cNvPr>
        <xdr:cNvSpPr txBox="1"/>
      </xdr:nvSpPr>
      <xdr:spPr>
        <a:xfrm>
          <a:off x="4124960"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53159</xdr:rowOff>
    </xdr:from>
    <xdr:to>
      <xdr:col>20</xdr:col>
      <xdr:colOff>38100</xdr:colOff>
      <xdr:row>39</xdr:row>
      <xdr:rowOff>154759</xdr:rowOff>
    </xdr:to>
    <xdr:sp macro="" textlink="">
      <xdr:nvSpPr>
        <xdr:cNvPr id="76" name="楕円 75">
          <a:extLst>
            <a:ext uri="{FF2B5EF4-FFF2-40B4-BE49-F238E27FC236}">
              <a16:creationId xmlns:a16="http://schemas.microsoft.com/office/drawing/2014/main" id="{B7B4B799-0C10-481D-B8F7-B96DDF57C7FB}"/>
            </a:ext>
          </a:extLst>
        </xdr:cNvPr>
        <xdr:cNvSpPr/>
      </xdr:nvSpPr>
      <xdr:spPr>
        <a:xfrm>
          <a:off x="3312160" y="65911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103959</xdr:rowOff>
    </xdr:from>
    <xdr:to>
      <xdr:col>24</xdr:col>
      <xdr:colOff>63500</xdr:colOff>
      <xdr:row>39</xdr:row>
      <xdr:rowOff>113756</xdr:rowOff>
    </xdr:to>
    <xdr:cxnSp macro="">
      <xdr:nvCxnSpPr>
        <xdr:cNvPr id="77" name="直線コネクタ 76">
          <a:extLst>
            <a:ext uri="{FF2B5EF4-FFF2-40B4-BE49-F238E27FC236}">
              <a16:creationId xmlns:a16="http://schemas.microsoft.com/office/drawing/2014/main" id="{9DEE4E32-57F3-47C5-AE5D-8EBAEC65C08D}"/>
            </a:ext>
          </a:extLst>
        </xdr:cNvPr>
        <xdr:cNvCxnSpPr/>
      </xdr:nvCxnSpPr>
      <xdr:spPr>
        <a:xfrm>
          <a:off x="3355340" y="6641919"/>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105410</xdr:rowOff>
    </xdr:from>
    <xdr:to>
      <xdr:col>15</xdr:col>
      <xdr:colOff>101600</xdr:colOff>
      <xdr:row>41</xdr:row>
      <xdr:rowOff>35560</xdr:rowOff>
    </xdr:to>
    <xdr:sp macro="" textlink="">
      <xdr:nvSpPr>
        <xdr:cNvPr id="78" name="楕円 77">
          <a:extLst>
            <a:ext uri="{FF2B5EF4-FFF2-40B4-BE49-F238E27FC236}">
              <a16:creationId xmlns:a16="http://schemas.microsoft.com/office/drawing/2014/main" id="{B8EA5230-419E-458C-8AC1-2B885DB6397D}"/>
            </a:ext>
          </a:extLst>
        </xdr:cNvPr>
        <xdr:cNvSpPr/>
      </xdr:nvSpPr>
      <xdr:spPr>
        <a:xfrm>
          <a:off x="2514600" y="6811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103959</xdr:rowOff>
    </xdr:from>
    <xdr:to>
      <xdr:col>19</xdr:col>
      <xdr:colOff>177800</xdr:colOff>
      <xdr:row>40</xdr:row>
      <xdr:rowOff>156210</xdr:rowOff>
    </xdr:to>
    <xdr:cxnSp macro="">
      <xdr:nvCxnSpPr>
        <xdr:cNvPr id="79" name="直線コネクタ 78">
          <a:extLst>
            <a:ext uri="{FF2B5EF4-FFF2-40B4-BE49-F238E27FC236}">
              <a16:creationId xmlns:a16="http://schemas.microsoft.com/office/drawing/2014/main" id="{F8CD2B5E-A1EA-4234-B7B7-0DA7E396FD28}"/>
            </a:ext>
          </a:extLst>
        </xdr:cNvPr>
        <xdr:cNvCxnSpPr/>
      </xdr:nvCxnSpPr>
      <xdr:spPr>
        <a:xfrm flipV="1">
          <a:off x="2565400" y="6641919"/>
          <a:ext cx="789940" cy="21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64588</xdr:rowOff>
    </xdr:from>
    <xdr:to>
      <xdr:col>10</xdr:col>
      <xdr:colOff>165100</xdr:colOff>
      <xdr:row>40</xdr:row>
      <xdr:rowOff>166188</xdr:rowOff>
    </xdr:to>
    <xdr:sp macro="" textlink="">
      <xdr:nvSpPr>
        <xdr:cNvPr id="80" name="楕円 79">
          <a:extLst>
            <a:ext uri="{FF2B5EF4-FFF2-40B4-BE49-F238E27FC236}">
              <a16:creationId xmlns:a16="http://schemas.microsoft.com/office/drawing/2014/main" id="{315DEBB9-A3A3-4E29-A4B4-42EBC36705B3}"/>
            </a:ext>
          </a:extLst>
        </xdr:cNvPr>
        <xdr:cNvSpPr/>
      </xdr:nvSpPr>
      <xdr:spPr>
        <a:xfrm>
          <a:off x="1739900" y="677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115388</xdr:rowOff>
    </xdr:from>
    <xdr:to>
      <xdr:col>15</xdr:col>
      <xdr:colOff>50800</xdr:colOff>
      <xdr:row>40</xdr:row>
      <xdr:rowOff>156210</xdr:rowOff>
    </xdr:to>
    <xdr:cxnSp macro="">
      <xdr:nvCxnSpPr>
        <xdr:cNvPr id="81" name="直線コネクタ 80">
          <a:extLst>
            <a:ext uri="{FF2B5EF4-FFF2-40B4-BE49-F238E27FC236}">
              <a16:creationId xmlns:a16="http://schemas.microsoft.com/office/drawing/2014/main" id="{1E274285-707F-42B8-8E0C-EE637577AE33}"/>
            </a:ext>
          </a:extLst>
        </xdr:cNvPr>
        <xdr:cNvCxnSpPr/>
      </xdr:nvCxnSpPr>
      <xdr:spPr>
        <a:xfrm>
          <a:off x="1790700" y="6820988"/>
          <a:ext cx="7747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22134</xdr:rowOff>
    </xdr:from>
    <xdr:to>
      <xdr:col>6</xdr:col>
      <xdr:colOff>38100</xdr:colOff>
      <xdr:row>40</xdr:row>
      <xdr:rowOff>123734</xdr:rowOff>
    </xdr:to>
    <xdr:sp macro="" textlink="">
      <xdr:nvSpPr>
        <xdr:cNvPr id="82" name="楕円 81">
          <a:extLst>
            <a:ext uri="{FF2B5EF4-FFF2-40B4-BE49-F238E27FC236}">
              <a16:creationId xmlns:a16="http://schemas.microsoft.com/office/drawing/2014/main" id="{1AEA3D64-3EBB-4193-974A-36664632567D}"/>
            </a:ext>
          </a:extLst>
        </xdr:cNvPr>
        <xdr:cNvSpPr/>
      </xdr:nvSpPr>
      <xdr:spPr>
        <a:xfrm>
          <a:off x="965200" y="67277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72934</xdr:rowOff>
    </xdr:from>
    <xdr:to>
      <xdr:col>10</xdr:col>
      <xdr:colOff>114300</xdr:colOff>
      <xdr:row>40</xdr:row>
      <xdr:rowOff>115388</xdr:rowOff>
    </xdr:to>
    <xdr:cxnSp macro="">
      <xdr:nvCxnSpPr>
        <xdr:cNvPr id="83" name="直線コネクタ 82">
          <a:extLst>
            <a:ext uri="{FF2B5EF4-FFF2-40B4-BE49-F238E27FC236}">
              <a16:creationId xmlns:a16="http://schemas.microsoft.com/office/drawing/2014/main" id="{45F98345-EB3B-48E1-AC40-1444973A83BD}"/>
            </a:ext>
          </a:extLst>
        </xdr:cNvPr>
        <xdr:cNvCxnSpPr/>
      </xdr:nvCxnSpPr>
      <xdr:spPr>
        <a:xfrm>
          <a:off x="1008380" y="6778534"/>
          <a:ext cx="78232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0282CC4D-723F-4340-BBA6-287F0A354390}"/>
            </a:ext>
          </a:extLst>
        </xdr:cNvPr>
        <xdr:cNvSpPr txBox="1"/>
      </xdr:nvSpPr>
      <xdr:spPr>
        <a:xfrm>
          <a:off x="317056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106A2F78-2C57-4E91-AC30-5DC086360E5E}"/>
            </a:ext>
          </a:extLst>
        </xdr:cNvPr>
        <xdr:cNvSpPr txBox="1"/>
      </xdr:nvSpPr>
      <xdr:spPr>
        <a:xfrm>
          <a:off x="23857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A0B5C3CD-2F1F-41F8-9F35-846851DCD874}"/>
            </a:ext>
          </a:extLst>
        </xdr:cNvPr>
        <xdr:cNvSpPr txBox="1"/>
      </xdr:nvSpPr>
      <xdr:spPr>
        <a:xfrm>
          <a:off x="161100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8237A6BE-ED4D-4B52-8EEE-80EAE519D76E}"/>
            </a:ext>
          </a:extLst>
        </xdr:cNvPr>
        <xdr:cNvSpPr txBox="1"/>
      </xdr:nvSpPr>
      <xdr:spPr>
        <a:xfrm>
          <a:off x="8363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145886</xdr:rowOff>
    </xdr:from>
    <xdr:ext cx="405111" cy="259045"/>
    <xdr:sp macro="" textlink="">
      <xdr:nvSpPr>
        <xdr:cNvPr id="88" name="n_1mainValue【道路】&#10;有形固定資産減価償却率">
          <a:extLst>
            <a:ext uri="{FF2B5EF4-FFF2-40B4-BE49-F238E27FC236}">
              <a16:creationId xmlns:a16="http://schemas.microsoft.com/office/drawing/2014/main" id="{63DAFF1B-FEB3-4EF4-8401-B096560B41CA}"/>
            </a:ext>
          </a:extLst>
        </xdr:cNvPr>
        <xdr:cNvSpPr txBox="1"/>
      </xdr:nvSpPr>
      <xdr:spPr>
        <a:xfrm>
          <a:off x="317056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26687</xdr:rowOff>
    </xdr:from>
    <xdr:ext cx="405111" cy="259045"/>
    <xdr:sp macro="" textlink="">
      <xdr:nvSpPr>
        <xdr:cNvPr id="89" name="n_2mainValue【道路】&#10;有形固定資産減価償却率">
          <a:extLst>
            <a:ext uri="{FF2B5EF4-FFF2-40B4-BE49-F238E27FC236}">
              <a16:creationId xmlns:a16="http://schemas.microsoft.com/office/drawing/2014/main" id="{459B43EA-0EE5-4CC6-9F36-C4C3C55723EA}"/>
            </a:ext>
          </a:extLst>
        </xdr:cNvPr>
        <xdr:cNvSpPr txBox="1"/>
      </xdr:nvSpPr>
      <xdr:spPr>
        <a:xfrm>
          <a:off x="2385704" y="689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157315</xdr:rowOff>
    </xdr:from>
    <xdr:ext cx="405111" cy="259045"/>
    <xdr:sp macro="" textlink="">
      <xdr:nvSpPr>
        <xdr:cNvPr id="90" name="n_3mainValue【道路】&#10;有形固定資産減価償却率">
          <a:extLst>
            <a:ext uri="{FF2B5EF4-FFF2-40B4-BE49-F238E27FC236}">
              <a16:creationId xmlns:a16="http://schemas.microsoft.com/office/drawing/2014/main" id="{6C181685-DF00-4A05-AB3F-C80E59FA801A}"/>
            </a:ext>
          </a:extLst>
        </xdr:cNvPr>
        <xdr:cNvSpPr txBox="1"/>
      </xdr:nvSpPr>
      <xdr:spPr>
        <a:xfrm>
          <a:off x="1611004" y="686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114861</xdr:rowOff>
    </xdr:from>
    <xdr:ext cx="405111" cy="259045"/>
    <xdr:sp macro="" textlink="">
      <xdr:nvSpPr>
        <xdr:cNvPr id="91" name="n_4mainValue【道路】&#10;有形固定資産減価償却率">
          <a:extLst>
            <a:ext uri="{FF2B5EF4-FFF2-40B4-BE49-F238E27FC236}">
              <a16:creationId xmlns:a16="http://schemas.microsoft.com/office/drawing/2014/main" id="{4116FB9D-48E4-44D5-BDAD-4609C399637F}"/>
            </a:ext>
          </a:extLst>
        </xdr:cNvPr>
        <xdr:cNvSpPr txBox="1"/>
      </xdr:nvSpPr>
      <xdr:spPr>
        <a:xfrm>
          <a:off x="836304" y="6820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39E4F15-FD49-4F37-B9A5-AF23EF31ADB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DDD1382-F0FF-4CF5-9CAB-A8F2643E78C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AA475A9-D6D3-4A1A-8964-6DC871B147E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1EFB4D8-F835-4798-8A52-BF2EDB90D4B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D08AC26-3764-4006-B58A-78A4CB15A97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39F78D8-938F-43CF-A2BF-5C37AD036A0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587DCDD-EEAE-4749-82A1-6473EB365546}"/>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DA8A32-EFF1-4A6F-AC3A-7F51248D749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E8A22B61-0013-459C-ADB5-C2EEDFEFC8A5}"/>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766D011-AB0D-4867-A72A-24DDBDFC60D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6B61A26-BF09-4E4B-83E6-2787A3BBD8C9}"/>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910E554-D74A-4109-8DCB-E5E9DE024AFF}"/>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A29A0029-4758-4BA3-A423-70C44FA86A68}"/>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59E57E6B-6055-4F14-86B2-A9B64C987087}"/>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784A6070-F193-4F99-B8A9-30DB42A7439B}"/>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21139F1-A004-4193-BCFF-30B0EB8E9507}"/>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7C1BC65-26B9-46F8-8950-9414B7D32968}"/>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603F9A63-F257-446A-B1C3-14ABAD47E62B}"/>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5921F066-CF3E-4522-8C2D-2C4475564AA3}"/>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200B5D48-EC06-498D-B187-926231228C93}"/>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135673B-8FB9-4D64-8CC6-58292E0E8CE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EDCF5356-76F3-4A15-9F71-B38982A587FB}"/>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203D1EE9-7439-4658-8878-4FA28A64EBCE}"/>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63416309-CE84-45C1-A676-02493E105996}"/>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DB2B13A1-F06E-4559-ABFE-52301B26660F}"/>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9E9BBACB-A3E3-4DEC-BA2A-E30363B8944E}"/>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350032C1-1332-40A9-9C76-E7192A155AC0}"/>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418DA3D8-9292-4801-A9EF-BF9D52A48CD5}"/>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11828</xdr:rowOff>
    </xdr:from>
    <xdr:ext cx="469744" cy="259045"/>
    <xdr:sp macro="" textlink="">
      <xdr:nvSpPr>
        <xdr:cNvPr id="120" name="【道路】&#10;一人当たり延長平均値テキスト">
          <a:extLst>
            <a:ext uri="{FF2B5EF4-FFF2-40B4-BE49-F238E27FC236}">
              <a16:creationId xmlns:a16="http://schemas.microsoft.com/office/drawing/2014/main" id="{DF0EA869-9F62-476C-89F1-AD63F5FA2BF3}"/>
            </a:ext>
          </a:extLst>
        </xdr:cNvPr>
        <xdr:cNvSpPr txBox="1"/>
      </xdr:nvSpPr>
      <xdr:spPr>
        <a:xfrm>
          <a:off x="9258300" y="6717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CDF3E819-D1E0-4079-9B5D-44F783CEF552}"/>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816269A2-2FFA-4EA8-9155-0FD1E20AAB1E}"/>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A982B885-052F-4B5A-8336-6BBBBD65DF21}"/>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235388E2-87B6-488F-9113-40892160D3E7}"/>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0CA374D0-91E1-47CE-8C66-2314007867CB}"/>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6FA1288-1107-46F3-9A57-94C2733506E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1135317-FD28-4DE1-ACF8-1CA51471552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92A1BE5-C308-4C19-BB25-CCF6D6B0F76D}"/>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604AFE9-5A18-43DC-9C95-AFD172A276B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529F399-12A1-49FB-A564-564B0DD8E7D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143319</xdr:rowOff>
    </xdr:from>
    <xdr:to>
      <xdr:col>55</xdr:col>
      <xdr:colOff>50800</xdr:colOff>
      <xdr:row>40</xdr:row>
      <xdr:rowOff>73469</xdr:rowOff>
    </xdr:to>
    <xdr:sp macro="" textlink="">
      <xdr:nvSpPr>
        <xdr:cNvPr id="131" name="楕円 130">
          <a:extLst>
            <a:ext uri="{FF2B5EF4-FFF2-40B4-BE49-F238E27FC236}">
              <a16:creationId xmlns:a16="http://schemas.microsoft.com/office/drawing/2014/main" id="{EF60C23D-6E20-4893-AD6F-4B42A6BC6724}"/>
            </a:ext>
          </a:extLst>
        </xdr:cNvPr>
        <xdr:cNvSpPr/>
      </xdr:nvSpPr>
      <xdr:spPr>
        <a:xfrm>
          <a:off x="9192260" y="66812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166196</xdr:rowOff>
    </xdr:from>
    <xdr:ext cx="469744" cy="259045"/>
    <xdr:sp macro="" textlink="">
      <xdr:nvSpPr>
        <xdr:cNvPr id="132" name="【道路】&#10;一人当たり延長該当値テキスト">
          <a:extLst>
            <a:ext uri="{FF2B5EF4-FFF2-40B4-BE49-F238E27FC236}">
              <a16:creationId xmlns:a16="http://schemas.microsoft.com/office/drawing/2014/main" id="{6076F9F0-DC83-4F12-8F77-A8AB9AB9970B}"/>
            </a:ext>
          </a:extLst>
        </xdr:cNvPr>
        <xdr:cNvSpPr txBox="1"/>
      </xdr:nvSpPr>
      <xdr:spPr>
        <a:xfrm>
          <a:off x="9258300" y="653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138938</xdr:rowOff>
    </xdr:from>
    <xdr:to>
      <xdr:col>50</xdr:col>
      <xdr:colOff>165100</xdr:colOff>
      <xdr:row>40</xdr:row>
      <xdr:rowOff>69088</xdr:rowOff>
    </xdr:to>
    <xdr:sp macro="" textlink="">
      <xdr:nvSpPr>
        <xdr:cNvPr id="133" name="楕円 132">
          <a:extLst>
            <a:ext uri="{FF2B5EF4-FFF2-40B4-BE49-F238E27FC236}">
              <a16:creationId xmlns:a16="http://schemas.microsoft.com/office/drawing/2014/main" id="{66F93D0B-871F-47EA-8E97-C8ABA8AE31B0}"/>
            </a:ext>
          </a:extLst>
        </xdr:cNvPr>
        <xdr:cNvSpPr/>
      </xdr:nvSpPr>
      <xdr:spPr>
        <a:xfrm>
          <a:off x="8445500" y="66768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18288</xdr:rowOff>
    </xdr:from>
    <xdr:to>
      <xdr:col>55</xdr:col>
      <xdr:colOff>0</xdr:colOff>
      <xdr:row>40</xdr:row>
      <xdr:rowOff>22669</xdr:rowOff>
    </xdr:to>
    <xdr:cxnSp macro="">
      <xdr:nvCxnSpPr>
        <xdr:cNvPr id="134" name="直線コネクタ 133">
          <a:extLst>
            <a:ext uri="{FF2B5EF4-FFF2-40B4-BE49-F238E27FC236}">
              <a16:creationId xmlns:a16="http://schemas.microsoft.com/office/drawing/2014/main" id="{9544AB29-CA60-4ADE-8BA1-C6FB5E65734A}"/>
            </a:ext>
          </a:extLst>
        </xdr:cNvPr>
        <xdr:cNvCxnSpPr/>
      </xdr:nvCxnSpPr>
      <xdr:spPr>
        <a:xfrm>
          <a:off x="8496300" y="6723888"/>
          <a:ext cx="7239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134176</xdr:rowOff>
    </xdr:from>
    <xdr:to>
      <xdr:col>46</xdr:col>
      <xdr:colOff>38100</xdr:colOff>
      <xdr:row>40</xdr:row>
      <xdr:rowOff>64326</xdr:rowOff>
    </xdr:to>
    <xdr:sp macro="" textlink="">
      <xdr:nvSpPr>
        <xdr:cNvPr id="135" name="楕円 134">
          <a:extLst>
            <a:ext uri="{FF2B5EF4-FFF2-40B4-BE49-F238E27FC236}">
              <a16:creationId xmlns:a16="http://schemas.microsoft.com/office/drawing/2014/main" id="{C58055D5-9491-46FC-A424-4DA124CCD63E}"/>
            </a:ext>
          </a:extLst>
        </xdr:cNvPr>
        <xdr:cNvSpPr/>
      </xdr:nvSpPr>
      <xdr:spPr>
        <a:xfrm>
          <a:off x="7670800" y="66721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13526</xdr:rowOff>
    </xdr:from>
    <xdr:to>
      <xdr:col>50</xdr:col>
      <xdr:colOff>114300</xdr:colOff>
      <xdr:row>40</xdr:row>
      <xdr:rowOff>18288</xdr:rowOff>
    </xdr:to>
    <xdr:cxnSp macro="">
      <xdr:nvCxnSpPr>
        <xdr:cNvPr id="136" name="直線コネクタ 135">
          <a:extLst>
            <a:ext uri="{FF2B5EF4-FFF2-40B4-BE49-F238E27FC236}">
              <a16:creationId xmlns:a16="http://schemas.microsoft.com/office/drawing/2014/main" id="{60DE7DA8-B396-415B-81B2-2238117520B4}"/>
            </a:ext>
          </a:extLst>
        </xdr:cNvPr>
        <xdr:cNvCxnSpPr/>
      </xdr:nvCxnSpPr>
      <xdr:spPr>
        <a:xfrm>
          <a:off x="7713980" y="6719126"/>
          <a:ext cx="78232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135128</xdr:rowOff>
    </xdr:from>
    <xdr:to>
      <xdr:col>41</xdr:col>
      <xdr:colOff>101600</xdr:colOff>
      <xdr:row>40</xdr:row>
      <xdr:rowOff>65278</xdr:rowOff>
    </xdr:to>
    <xdr:sp macro="" textlink="">
      <xdr:nvSpPr>
        <xdr:cNvPr id="137" name="楕円 136">
          <a:extLst>
            <a:ext uri="{FF2B5EF4-FFF2-40B4-BE49-F238E27FC236}">
              <a16:creationId xmlns:a16="http://schemas.microsoft.com/office/drawing/2014/main" id="{5B796B59-F808-43E8-8502-D653EF290610}"/>
            </a:ext>
          </a:extLst>
        </xdr:cNvPr>
        <xdr:cNvSpPr/>
      </xdr:nvSpPr>
      <xdr:spPr>
        <a:xfrm>
          <a:off x="6873240" y="66730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13526</xdr:rowOff>
    </xdr:from>
    <xdr:to>
      <xdr:col>45</xdr:col>
      <xdr:colOff>177800</xdr:colOff>
      <xdr:row>40</xdr:row>
      <xdr:rowOff>14478</xdr:rowOff>
    </xdr:to>
    <xdr:cxnSp macro="">
      <xdr:nvCxnSpPr>
        <xdr:cNvPr id="138" name="直線コネクタ 137">
          <a:extLst>
            <a:ext uri="{FF2B5EF4-FFF2-40B4-BE49-F238E27FC236}">
              <a16:creationId xmlns:a16="http://schemas.microsoft.com/office/drawing/2014/main" id="{B245174C-C3A4-49F2-8B2E-E7BA24297BDB}"/>
            </a:ext>
          </a:extLst>
        </xdr:cNvPr>
        <xdr:cNvCxnSpPr/>
      </xdr:nvCxnSpPr>
      <xdr:spPr>
        <a:xfrm flipV="1">
          <a:off x="6924040" y="6719126"/>
          <a:ext cx="78994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127889</xdr:rowOff>
    </xdr:from>
    <xdr:to>
      <xdr:col>36</xdr:col>
      <xdr:colOff>165100</xdr:colOff>
      <xdr:row>40</xdr:row>
      <xdr:rowOff>58039</xdr:rowOff>
    </xdr:to>
    <xdr:sp macro="" textlink="">
      <xdr:nvSpPr>
        <xdr:cNvPr id="139" name="楕円 138">
          <a:extLst>
            <a:ext uri="{FF2B5EF4-FFF2-40B4-BE49-F238E27FC236}">
              <a16:creationId xmlns:a16="http://schemas.microsoft.com/office/drawing/2014/main" id="{722DC331-2C44-4906-B483-81C536DBFF5A}"/>
            </a:ext>
          </a:extLst>
        </xdr:cNvPr>
        <xdr:cNvSpPr/>
      </xdr:nvSpPr>
      <xdr:spPr>
        <a:xfrm>
          <a:off x="6098540" y="66658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7239</xdr:rowOff>
    </xdr:from>
    <xdr:to>
      <xdr:col>41</xdr:col>
      <xdr:colOff>50800</xdr:colOff>
      <xdr:row>40</xdr:row>
      <xdr:rowOff>14478</xdr:rowOff>
    </xdr:to>
    <xdr:cxnSp macro="">
      <xdr:nvCxnSpPr>
        <xdr:cNvPr id="140" name="直線コネクタ 139">
          <a:extLst>
            <a:ext uri="{FF2B5EF4-FFF2-40B4-BE49-F238E27FC236}">
              <a16:creationId xmlns:a16="http://schemas.microsoft.com/office/drawing/2014/main" id="{B5333AAA-7C07-4884-AFFB-186199A3EB6F}"/>
            </a:ext>
          </a:extLst>
        </xdr:cNvPr>
        <xdr:cNvCxnSpPr/>
      </xdr:nvCxnSpPr>
      <xdr:spPr>
        <a:xfrm>
          <a:off x="6149340" y="6712839"/>
          <a:ext cx="7747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134700</xdr:rowOff>
    </xdr:from>
    <xdr:ext cx="469744" cy="259045"/>
    <xdr:sp macro="" textlink="">
      <xdr:nvSpPr>
        <xdr:cNvPr id="141" name="n_1aveValue【道路】&#10;一人当たり延長">
          <a:extLst>
            <a:ext uri="{FF2B5EF4-FFF2-40B4-BE49-F238E27FC236}">
              <a16:creationId xmlns:a16="http://schemas.microsoft.com/office/drawing/2014/main" id="{DCF5FD8B-BABD-4028-9B91-0D9487DEC71F}"/>
            </a:ext>
          </a:extLst>
        </xdr:cNvPr>
        <xdr:cNvSpPr txBox="1"/>
      </xdr:nvSpPr>
      <xdr:spPr>
        <a:xfrm>
          <a:off x="8271587" y="684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134129</xdr:rowOff>
    </xdr:from>
    <xdr:ext cx="469744" cy="259045"/>
    <xdr:sp macro="" textlink="">
      <xdr:nvSpPr>
        <xdr:cNvPr id="142" name="n_2aveValue【道路】&#10;一人当たり延長">
          <a:extLst>
            <a:ext uri="{FF2B5EF4-FFF2-40B4-BE49-F238E27FC236}">
              <a16:creationId xmlns:a16="http://schemas.microsoft.com/office/drawing/2014/main" id="{3AC2D674-1B2A-49C4-B585-07783988349A}"/>
            </a:ext>
          </a:extLst>
        </xdr:cNvPr>
        <xdr:cNvSpPr txBox="1"/>
      </xdr:nvSpPr>
      <xdr:spPr>
        <a:xfrm>
          <a:off x="7509587" y="6839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134320</xdr:rowOff>
    </xdr:from>
    <xdr:ext cx="469744" cy="259045"/>
    <xdr:sp macro="" textlink="">
      <xdr:nvSpPr>
        <xdr:cNvPr id="143" name="n_3aveValue【道路】&#10;一人当たり延長">
          <a:extLst>
            <a:ext uri="{FF2B5EF4-FFF2-40B4-BE49-F238E27FC236}">
              <a16:creationId xmlns:a16="http://schemas.microsoft.com/office/drawing/2014/main" id="{0384AA4C-705E-42BB-AB9A-DEAC93C4D7FE}"/>
            </a:ext>
          </a:extLst>
        </xdr:cNvPr>
        <xdr:cNvSpPr txBox="1"/>
      </xdr:nvSpPr>
      <xdr:spPr>
        <a:xfrm>
          <a:off x="6712027" y="683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130891</xdr:rowOff>
    </xdr:from>
    <xdr:ext cx="469744" cy="259045"/>
    <xdr:sp macro="" textlink="">
      <xdr:nvSpPr>
        <xdr:cNvPr id="144" name="n_4aveValue【道路】&#10;一人当たり延長">
          <a:extLst>
            <a:ext uri="{FF2B5EF4-FFF2-40B4-BE49-F238E27FC236}">
              <a16:creationId xmlns:a16="http://schemas.microsoft.com/office/drawing/2014/main" id="{99205BBC-EE75-4AF8-B3A5-4F4474117495}"/>
            </a:ext>
          </a:extLst>
        </xdr:cNvPr>
        <xdr:cNvSpPr txBox="1"/>
      </xdr:nvSpPr>
      <xdr:spPr>
        <a:xfrm>
          <a:off x="5937327" y="683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85615</xdr:rowOff>
    </xdr:from>
    <xdr:ext cx="469744" cy="259045"/>
    <xdr:sp macro="" textlink="">
      <xdr:nvSpPr>
        <xdr:cNvPr id="145" name="n_1mainValue【道路】&#10;一人当たり延長">
          <a:extLst>
            <a:ext uri="{FF2B5EF4-FFF2-40B4-BE49-F238E27FC236}">
              <a16:creationId xmlns:a16="http://schemas.microsoft.com/office/drawing/2014/main" id="{9A21E5A6-91FA-477D-9193-A2346F56399E}"/>
            </a:ext>
          </a:extLst>
        </xdr:cNvPr>
        <xdr:cNvSpPr txBox="1"/>
      </xdr:nvSpPr>
      <xdr:spPr>
        <a:xfrm>
          <a:off x="8271587" y="6455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80853</xdr:rowOff>
    </xdr:from>
    <xdr:ext cx="469744" cy="259045"/>
    <xdr:sp macro="" textlink="">
      <xdr:nvSpPr>
        <xdr:cNvPr id="146" name="n_2mainValue【道路】&#10;一人当たり延長">
          <a:extLst>
            <a:ext uri="{FF2B5EF4-FFF2-40B4-BE49-F238E27FC236}">
              <a16:creationId xmlns:a16="http://schemas.microsoft.com/office/drawing/2014/main" id="{68A039C8-0081-49BA-B071-070524322CC5}"/>
            </a:ext>
          </a:extLst>
        </xdr:cNvPr>
        <xdr:cNvSpPr txBox="1"/>
      </xdr:nvSpPr>
      <xdr:spPr>
        <a:xfrm>
          <a:off x="7509587" y="645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81805</xdr:rowOff>
    </xdr:from>
    <xdr:ext cx="469744" cy="259045"/>
    <xdr:sp macro="" textlink="">
      <xdr:nvSpPr>
        <xdr:cNvPr id="147" name="n_3mainValue【道路】&#10;一人当たり延長">
          <a:extLst>
            <a:ext uri="{FF2B5EF4-FFF2-40B4-BE49-F238E27FC236}">
              <a16:creationId xmlns:a16="http://schemas.microsoft.com/office/drawing/2014/main" id="{23E891CA-8CC4-4FD8-B2AC-FFFED8827E4F}"/>
            </a:ext>
          </a:extLst>
        </xdr:cNvPr>
        <xdr:cNvSpPr txBox="1"/>
      </xdr:nvSpPr>
      <xdr:spPr>
        <a:xfrm>
          <a:off x="6712027" y="645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74566</xdr:rowOff>
    </xdr:from>
    <xdr:ext cx="469744" cy="259045"/>
    <xdr:sp macro="" textlink="">
      <xdr:nvSpPr>
        <xdr:cNvPr id="148" name="n_4mainValue【道路】&#10;一人当たり延長">
          <a:extLst>
            <a:ext uri="{FF2B5EF4-FFF2-40B4-BE49-F238E27FC236}">
              <a16:creationId xmlns:a16="http://schemas.microsoft.com/office/drawing/2014/main" id="{255332FF-33B0-46C8-AC2D-78EA22186FF8}"/>
            </a:ext>
          </a:extLst>
        </xdr:cNvPr>
        <xdr:cNvSpPr txBox="1"/>
      </xdr:nvSpPr>
      <xdr:spPr>
        <a:xfrm>
          <a:off x="5937327" y="6444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FE3D4EB0-5D65-40D7-99AB-368AD6BAC6EA}"/>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F4ED1E59-F59C-426F-A502-80ACDA6FDF8C}"/>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0555B68-8B4B-49A9-9B62-3963616F36C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1A3456A-D2CB-4595-A3BD-93123B7FFAA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8272FA8-3C70-4982-B274-AD9A7B62365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D5FA72A3-462F-4E35-87EA-0D847E92EC2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92E8E5C7-759E-4F54-8A46-3E304F16DFC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EA26D497-013E-4EC9-9E78-4B49E494FD3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6824ED63-3751-4170-BB63-3BC5BEB1283C}"/>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C9044DCF-D234-48E6-908B-A774F464C8B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1C4D71CC-AB48-4927-8118-FAE961C148B9}"/>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DA3EBC73-C49D-43C7-BF6C-B4951B63B11A}"/>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83FCC69B-5692-4550-AA82-26EC832B4B63}"/>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4F999F04-C283-4E8E-8923-A838CAF55B98}"/>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137184AD-8636-479A-9248-CEC906B9AE3D}"/>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FBC05E59-7449-419F-9A4D-2EE199139F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2AFD27C8-A056-4212-A565-363515A752A6}"/>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3F756ABF-6999-46F9-9175-555A1D7B686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818160C3-BCB6-4F2D-A824-A5B656049BCB}"/>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7CA4D095-4577-4FCD-9A0A-66797CF07603}"/>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A1EE2FE5-9BFF-4658-B1B5-4818FBC42111}"/>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FD7D18C6-B9EB-4C9A-B1B3-7005CB736A64}"/>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E3BBAFE2-9E39-4115-B8CB-83B8FDA10868}"/>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6B48FB2C-987D-4ED6-90D9-9BED61FE636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AB256229-7091-45D8-A4C2-BD68D3F06E25}"/>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456D8EC9-6DAB-40F1-A13F-5CF0B655DD8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F0ECEA4E-CF34-4324-A2EF-FFCC26A5585D}"/>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48A60D48-AE9F-400B-9712-D98B876BC1EF}"/>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FA645A37-7437-4C0A-8933-DD1716C192A2}"/>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4B6F1300-E692-441D-B708-246491ADD0EF}"/>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9304A2DF-7A81-4E83-874F-AB74FE9906E3}"/>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876DA97-5C7C-45A2-8185-E9E79B78DB50}"/>
            </a:ext>
          </a:extLst>
        </xdr:cNvPr>
        <xdr:cNvSpPr txBox="1"/>
      </xdr:nvSpPr>
      <xdr:spPr>
        <a:xfrm>
          <a:off x="4124960" y="10045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E8799646-D815-43FC-B9A7-6D3F731B4E31}"/>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473D7C16-1F9D-4F63-BA6F-3A9A072444BD}"/>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A7C4617A-1C40-4EB5-8F6B-78B4B041DA2E}"/>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BB72666C-F81A-4AE0-A8A1-C8226D954B3F}"/>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7153D90F-5374-4815-B0E8-F96186E825BD}"/>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B5477FE-A05D-4864-A823-46FC1E20CB2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BB7ECFA-4B79-4E89-B320-76ABE1B5368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84175C0-7B52-4417-8C7A-745FE925EE3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EEFBA051-2C26-48FB-A42E-68A85651315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D06A0B0D-0217-4567-B071-0D1C74C0B6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146776</xdr:rowOff>
    </xdr:from>
    <xdr:to>
      <xdr:col>24</xdr:col>
      <xdr:colOff>114300</xdr:colOff>
      <xdr:row>56</xdr:row>
      <xdr:rowOff>76926</xdr:rowOff>
    </xdr:to>
    <xdr:sp macro="" textlink="">
      <xdr:nvSpPr>
        <xdr:cNvPr id="191" name="楕円 190">
          <a:extLst>
            <a:ext uri="{FF2B5EF4-FFF2-40B4-BE49-F238E27FC236}">
              <a16:creationId xmlns:a16="http://schemas.microsoft.com/office/drawing/2014/main" id="{3C5F8C88-517E-4968-B0C5-E478977A02EF}"/>
            </a:ext>
          </a:extLst>
        </xdr:cNvPr>
        <xdr:cNvSpPr/>
      </xdr:nvSpPr>
      <xdr:spPr>
        <a:xfrm>
          <a:off x="4036060" y="93669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169653</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B0B0DF9E-F55E-4EA6-AD69-364C9957B7DC}"/>
            </a:ext>
          </a:extLst>
        </xdr:cNvPr>
        <xdr:cNvSpPr txBox="1"/>
      </xdr:nvSpPr>
      <xdr:spPr>
        <a:xfrm>
          <a:off x="4124960" y="922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101056</xdr:rowOff>
    </xdr:from>
    <xdr:to>
      <xdr:col>20</xdr:col>
      <xdr:colOff>38100</xdr:colOff>
      <xdr:row>56</xdr:row>
      <xdr:rowOff>31206</xdr:rowOff>
    </xdr:to>
    <xdr:sp macro="" textlink="">
      <xdr:nvSpPr>
        <xdr:cNvPr id="193" name="楕円 192">
          <a:extLst>
            <a:ext uri="{FF2B5EF4-FFF2-40B4-BE49-F238E27FC236}">
              <a16:creationId xmlns:a16="http://schemas.microsoft.com/office/drawing/2014/main" id="{8A77F584-672D-4A10-BF67-DA0D9B349986}"/>
            </a:ext>
          </a:extLst>
        </xdr:cNvPr>
        <xdr:cNvSpPr/>
      </xdr:nvSpPr>
      <xdr:spPr>
        <a:xfrm>
          <a:off x="3312160" y="93212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151856</xdr:rowOff>
    </xdr:from>
    <xdr:to>
      <xdr:col>24</xdr:col>
      <xdr:colOff>63500</xdr:colOff>
      <xdr:row>56</xdr:row>
      <xdr:rowOff>26126</xdr:rowOff>
    </xdr:to>
    <xdr:cxnSp macro="">
      <xdr:nvCxnSpPr>
        <xdr:cNvPr id="194" name="直線コネクタ 193">
          <a:extLst>
            <a:ext uri="{FF2B5EF4-FFF2-40B4-BE49-F238E27FC236}">
              <a16:creationId xmlns:a16="http://schemas.microsoft.com/office/drawing/2014/main" id="{16560277-FA7D-4C85-BCA3-A22EC06372C3}"/>
            </a:ext>
          </a:extLst>
        </xdr:cNvPr>
        <xdr:cNvCxnSpPr/>
      </xdr:nvCxnSpPr>
      <xdr:spPr>
        <a:xfrm>
          <a:off x="3355340" y="9372056"/>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52070</xdr:rowOff>
    </xdr:from>
    <xdr:to>
      <xdr:col>15</xdr:col>
      <xdr:colOff>101600</xdr:colOff>
      <xdr:row>55</xdr:row>
      <xdr:rowOff>153670</xdr:rowOff>
    </xdr:to>
    <xdr:sp macro="" textlink="">
      <xdr:nvSpPr>
        <xdr:cNvPr id="195" name="楕円 194">
          <a:extLst>
            <a:ext uri="{FF2B5EF4-FFF2-40B4-BE49-F238E27FC236}">
              <a16:creationId xmlns:a16="http://schemas.microsoft.com/office/drawing/2014/main" id="{7EC15803-7BE2-49B6-95A1-D0845A7D1E8D}"/>
            </a:ext>
          </a:extLst>
        </xdr:cNvPr>
        <xdr:cNvSpPr/>
      </xdr:nvSpPr>
      <xdr:spPr>
        <a:xfrm>
          <a:off x="2514600" y="927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102870</xdr:rowOff>
    </xdr:from>
    <xdr:to>
      <xdr:col>19</xdr:col>
      <xdr:colOff>177800</xdr:colOff>
      <xdr:row>55</xdr:row>
      <xdr:rowOff>151856</xdr:rowOff>
    </xdr:to>
    <xdr:cxnSp macro="">
      <xdr:nvCxnSpPr>
        <xdr:cNvPr id="196" name="直線コネクタ 195">
          <a:extLst>
            <a:ext uri="{FF2B5EF4-FFF2-40B4-BE49-F238E27FC236}">
              <a16:creationId xmlns:a16="http://schemas.microsoft.com/office/drawing/2014/main" id="{87C7F11F-78E3-4B89-A706-FECA2FCF707C}"/>
            </a:ext>
          </a:extLst>
        </xdr:cNvPr>
        <xdr:cNvCxnSpPr/>
      </xdr:nvCxnSpPr>
      <xdr:spPr>
        <a:xfrm>
          <a:off x="2565400" y="9323070"/>
          <a:ext cx="78994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81462</xdr:rowOff>
    </xdr:from>
    <xdr:to>
      <xdr:col>10</xdr:col>
      <xdr:colOff>165100</xdr:colOff>
      <xdr:row>56</xdr:row>
      <xdr:rowOff>11612</xdr:rowOff>
    </xdr:to>
    <xdr:sp macro="" textlink="">
      <xdr:nvSpPr>
        <xdr:cNvPr id="197" name="楕円 196">
          <a:extLst>
            <a:ext uri="{FF2B5EF4-FFF2-40B4-BE49-F238E27FC236}">
              <a16:creationId xmlns:a16="http://schemas.microsoft.com/office/drawing/2014/main" id="{5197BCF0-C7D1-4265-8682-CB00C9B1BE64}"/>
            </a:ext>
          </a:extLst>
        </xdr:cNvPr>
        <xdr:cNvSpPr/>
      </xdr:nvSpPr>
      <xdr:spPr>
        <a:xfrm>
          <a:off x="1739900" y="93016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102870</xdr:rowOff>
    </xdr:from>
    <xdr:to>
      <xdr:col>15</xdr:col>
      <xdr:colOff>50800</xdr:colOff>
      <xdr:row>55</xdr:row>
      <xdr:rowOff>132262</xdr:rowOff>
    </xdr:to>
    <xdr:cxnSp macro="">
      <xdr:nvCxnSpPr>
        <xdr:cNvPr id="198" name="直線コネクタ 197">
          <a:extLst>
            <a:ext uri="{FF2B5EF4-FFF2-40B4-BE49-F238E27FC236}">
              <a16:creationId xmlns:a16="http://schemas.microsoft.com/office/drawing/2014/main" id="{7CDA4B34-4149-46CF-BE35-0BA767873CD0}"/>
            </a:ext>
          </a:extLst>
        </xdr:cNvPr>
        <xdr:cNvCxnSpPr/>
      </xdr:nvCxnSpPr>
      <xdr:spPr>
        <a:xfrm flipV="1">
          <a:off x="1790700" y="9323070"/>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35741</xdr:rowOff>
    </xdr:from>
    <xdr:to>
      <xdr:col>6</xdr:col>
      <xdr:colOff>38100</xdr:colOff>
      <xdr:row>55</xdr:row>
      <xdr:rowOff>137341</xdr:rowOff>
    </xdr:to>
    <xdr:sp macro="" textlink="">
      <xdr:nvSpPr>
        <xdr:cNvPr id="199" name="楕円 198">
          <a:extLst>
            <a:ext uri="{FF2B5EF4-FFF2-40B4-BE49-F238E27FC236}">
              <a16:creationId xmlns:a16="http://schemas.microsoft.com/office/drawing/2014/main" id="{2A23FA51-78E4-48AD-921A-63F6F7651AAA}"/>
            </a:ext>
          </a:extLst>
        </xdr:cNvPr>
        <xdr:cNvSpPr/>
      </xdr:nvSpPr>
      <xdr:spPr>
        <a:xfrm>
          <a:off x="965200" y="92559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86541</xdr:rowOff>
    </xdr:from>
    <xdr:to>
      <xdr:col>10</xdr:col>
      <xdr:colOff>114300</xdr:colOff>
      <xdr:row>55</xdr:row>
      <xdr:rowOff>132262</xdr:rowOff>
    </xdr:to>
    <xdr:cxnSp macro="">
      <xdr:nvCxnSpPr>
        <xdr:cNvPr id="200" name="直線コネクタ 199">
          <a:extLst>
            <a:ext uri="{FF2B5EF4-FFF2-40B4-BE49-F238E27FC236}">
              <a16:creationId xmlns:a16="http://schemas.microsoft.com/office/drawing/2014/main" id="{5E3E2F0E-5A8F-4C5A-8F5E-60F6B2B4986F}"/>
            </a:ext>
          </a:extLst>
        </xdr:cNvPr>
        <xdr:cNvCxnSpPr/>
      </xdr:nvCxnSpPr>
      <xdr:spPr>
        <a:xfrm>
          <a:off x="1008380" y="9306741"/>
          <a:ext cx="78232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511182C7-E3B6-44EE-B7A8-6DA3470B7EE3}"/>
            </a:ext>
          </a:extLst>
        </xdr:cNvPr>
        <xdr:cNvSpPr txBox="1"/>
      </xdr:nvSpPr>
      <xdr:spPr>
        <a:xfrm>
          <a:off x="317056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316631F2-253A-4DF7-916E-54B7FB8A0DA6}"/>
            </a:ext>
          </a:extLst>
        </xdr:cNvPr>
        <xdr:cNvSpPr txBox="1"/>
      </xdr:nvSpPr>
      <xdr:spPr>
        <a:xfrm>
          <a:off x="2385704" y="1007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792F7C4C-1A54-42FC-B428-64128DBB6AED}"/>
            </a:ext>
          </a:extLst>
        </xdr:cNvPr>
        <xdr:cNvSpPr txBox="1"/>
      </xdr:nvSpPr>
      <xdr:spPr>
        <a:xfrm>
          <a:off x="161100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EC96A945-86E1-4ED2-AD30-1782F8EA1E38}"/>
            </a:ext>
          </a:extLst>
        </xdr:cNvPr>
        <xdr:cNvSpPr txBox="1"/>
      </xdr:nvSpPr>
      <xdr:spPr>
        <a:xfrm>
          <a:off x="8363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47733</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A5B53EB8-0D40-42A2-9867-5649FDABD919}"/>
            </a:ext>
          </a:extLst>
        </xdr:cNvPr>
        <xdr:cNvSpPr txBox="1"/>
      </xdr:nvSpPr>
      <xdr:spPr>
        <a:xfrm>
          <a:off x="3170564" y="9100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170197</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C599CB3C-8ABE-41AF-9C05-598D0A921701}"/>
            </a:ext>
          </a:extLst>
        </xdr:cNvPr>
        <xdr:cNvSpPr txBox="1"/>
      </xdr:nvSpPr>
      <xdr:spPr>
        <a:xfrm>
          <a:off x="2385704" y="905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28139</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819F972B-DA28-4D05-912A-FD6136CB52AD}"/>
            </a:ext>
          </a:extLst>
        </xdr:cNvPr>
        <xdr:cNvSpPr txBox="1"/>
      </xdr:nvSpPr>
      <xdr:spPr>
        <a:xfrm>
          <a:off x="1611004" y="908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153868</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1757C0A1-CD0D-475B-8581-AE56035134F9}"/>
            </a:ext>
          </a:extLst>
        </xdr:cNvPr>
        <xdr:cNvSpPr txBox="1"/>
      </xdr:nvSpPr>
      <xdr:spPr>
        <a:xfrm>
          <a:off x="836304" y="903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336E7A95-79DE-472D-ACE0-38E8ED07AC8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BB99844F-BDA2-48C4-897A-BFF777B068B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85DE168D-DA3B-4D5F-A88F-BB4DCBD005B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9D463969-CEF7-49B5-9585-06E8B6CB0C23}"/>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3D774026-C8F7-4F13-BB1E-56000C030A3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4250A9E0-05ED-4084-958E-A672F4C093D6}"/>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3978A178-D3D5-494F-A562-AB07F88E2A6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9496D392-7C65-4F01-A2AD-63A6652BD031}"/>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1ED21D44-CD0E-439E-9788-DFA31467463C}"/>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B19D9BA7-966F-468E-94E3-5EFE99C80E43}"/>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3660222A-7CEE-4936-8579-B4714B81BA6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EAA7F005-8370-4763-8DF8-9EBFD356D0F9}"/>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82A5F3EB-DB5B-4F06-B035-83C3C062DB3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595D4914-4F90-47C8-A0B4-9CE23645CA97}"/>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26E3E27C-713E-46A1-954A-3B65AB9ED382}"/>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E9E02E73-3724-41EF-B319-DC1A4D1E5E37}"/>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3034A637-D4C8-4850-BB9D-70E3C7C28C87}"/>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E04A1BDC-9467-44CC-B83E-BFC4D1D8E859}"/>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7CF434C5-3334-48DF-A8B5-AF7D8667B829}"/>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BB46E421-F49E-493A-80E7-A678C7F1E353}"/>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9D593CCB-E3FA-4873-8F02-0A8F05FFB32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D848090A-B8EE-4458-8A7D-F6704A6E4677}"/>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63A03574-FA6E-40D1-8C46-63C4D0D56177}"/>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ACDABA47-B729-49E1-97CA-2D0692686482}"/>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DDD1A952-11B8-40E1-89FC-C09B3121225A}"/>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734C687E-A6B3-4ACF-959C-5FE668447F76}"/>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6B98599C-6D4E-4135-B27B-4D6C722C41E0}"/>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57BC7DDD-CC38-46FC-92E4-FB12EC16DA23}"/>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C980097B-B692-47AC-BCC3-8C9B4D4DA39B}"/>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1F2ACDA2-0846-4E2A-9C1B-B42CE44115F3}"/>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30BC63BA-99AE-414A-B6A6-1900711D043C}"/>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FE3A64DB-2691-4BD0-A239-7784D2004D68}"/>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1E1989BA-90F1-4FAE-9EE6-30D08F8EA371}"/>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352B6ACC-5206-4663-88A7-B4824DEAE698}"/>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3B23FFE-90CE-4CF9-9728-DE2DB82D221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194F932-DC95-441A-9AA8-6C74B55B4FC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3718937-C0F4-4D0D-85C2-0007BD912C8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31ED0EB-3291-4161-A1C5-3EEB6E0C4B68}"/>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AE2F3526-D0D0-403A-9607-F78E87F4033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1260</xdr:rowOff>
    </xdr:from>
    <xdr:to>
      <xdr:col>55</xdr:col>
      <xdr:colOff>50800</xdr:colOff>
      <xdr:row>63</xdr:row>
      <xdr:rowOff>102860</xdr:rowOff>
    </xdr:to>
    <xdr:sp macro="" textlink="">
      <xdr:nvSpPr>
        <xdr:cNvPr id="248" name="楕円 247">
          <a:extLst>
            <a:ext uri="{FF2B5EF4-FFF2-40B4-BE49-F238E27FC236}">
              <a16:creationId xmlns:a16="http://schemas.microsoft.com/office/drawing/2014/main" id="{875176A1-CE15-40C3-B082-EDC1977F4256}"/>
            </a:ext>
          </a:extLst>
        </xdr:cNvPr>
        <xdr:cNvSpPr/>
      </xdr:nvSpPr>
      <xdr:spPr>
        <a:xfrm>
          <a:off x="9192260" y="10562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151137</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BF1CD63A-ADE7-4F9C-829D-B38BE5C3A6DB}"/>
            </a:ext>
          </a:extLst>
        </xdr:cNvPr>
        <xdr:cNvSpPr txBox="1"/>
      </xdr:nvSpPr>
      <xdr:spPr>
        <a:xfrm>
          <a:off x="9258300" y="1054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170279</xdr:rowOff>
    </xdr:from>
    <xdr:to>
      <xdr:col>50</xdr:col>
      <xdr:colOff>165100</xdr:colOff>
      <xdr:row>63</xdr:row>
      <xdr:rowOff>100429</xdr:rowOff>
    </xdr:to>
    <xdr:sp macro="" textlink="">
      <xdr:nvSpPr>
        <xdr:cNvPr id="250" name="楕円 249">
          <a:extLst>
            <a:ext uri="{FF2B5EF4-FFF2-40B4-BE49-F238E27FC236}">
              <a16:creationId xmlns:a16="http://schemas.microsoft.com/office/drawing/2014/main" id="{32CF9A36-0009-4F86-8A65-22D349138196}"/>
            </a:ext>
          </a:extLst>
        </xdr:cNvPr>
        <xdr:cNvSpPr/>
      </xdr:nvSpPr>
      <xdr:spPr>
        <a:xfrm>
          <a:off x="8445500" y="105639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49629</xdr:rowOff>
    </xdr:from>
    <xdr:to>
      <xdr:col>55</xdr:col>
      <xdr:colOff>0</xdr:colOff>
      <xdr:row>63</xdr:row>
      <xdr:rowOff>52060</xdr:rowOff>
    </xdr:to>
    <xdr:cxnSp macro="">
      <xdr:nvCxnSpPr>
        <xdr:cNvPr id="251" name="直線コネクタ 250">
          <a:extLst>
            <a:ext uri="{FF2B5EF4-FFF2-40B4-BE49-F238E27FC236}">
              <a16:creationId xmlns:a16="http://schemas.microsoft.com/office/drawing/2014/main" id="{044465E8-C704-497F-BDDB-D6D90CC63D2F}"/>
            </a:ext>
          </a:extLst>
        </xdr:cNvPr>
        <xdr:cNvCxnSpPr/>
      </xdr:nvCxnSpPr>
      <xdr:spPr>
        <a:xfrm>
          <a:off x="8496300" y="10610949"/>
          <a:ext cx="723900" cy="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167734</xdr:rowOff>
    </xdr:from>
    <xdr:to>
      <xdr:col>46</xdr:col>
      <xdr:colOff>38100</xdr:colOff>
      <xdr:row>63</xdr:row>
      <xdr:rowOff>97884</xdr:rowOff>
    </xdr:to>
    <xdr:sp macro="" textlink="">
      <xdr:nvSpPr>
        <xdr:cNvPr id="252" name="楕円 251">
          <a:extLst>
            <a:ext uri="{FF2B5EF4-FFF2-40B4-BE49-F238E27FC236}">
              <a16:creationId xmlns:a16="http://schemas.microsoft.com/office/drawing/2014/main" id="{0D7E1678-90F4-4A74-9273-E2056F76A974}"/>
            </a:ext>
          </a:extLst>
        </xdr:cNvPr>
        <xdr:cNvSpPr/>
      </xdr:nvSpPr>
      <xdr:spPr>
        <a:xfrm>
          <a:off x="7670800" y="105614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47084</xdr:rowOff>
    </xdr:from>
    <xdr:to>
      <xdr:col>50</xdr:col>
      <xdr:colOff>114300</xdr:colOff>
      <xdr:row>63</xdr:row>
      <xdr:rowOff>49629</xdr:rowOff>
    </xdr:to>
    <xdr:cxnSp macro="">
      <xdr:nvCxnSpPr>
        <xdr:cNvPr id="253" name="直線コネクタ 252">
          <a:extLst>
            <a:ext uri="{FF2B5EF4-FFF2-40B4-BE49-F238E27FC236}">
              <a16:creationId xmlns:a16="http://schemas.microsoft.com/office/drawing/2014/main" id="{7AC3150D-0ABC-4D4A-83C7-015B51203351}"/>
            </a:ext>
          </a:extLst>
        </xdr:cNvPr>
        <xdr:cNvCxnSpPr/>
      </xdr:nvCxnSpPr>
      <xdr:spPr>
        <a:xfrm>
          <a:off x="7713980" y="10608404"/>
          <a:ext cx="782320" cy="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11981</xdr:rowOff>
    </xdr:from>
    <xdr:to>
      <xdr:col>41</xdr:col>
      <xdr:colOff>101600</xdr:colOff>
      <xdr:row>63</xdr:row>
      <xdr:rowOff>113581</xdr:rowOff>
    </xdr:to>
    <xdr:sp macro="" textlink="">
      <xdr:nvSpPr>
        <xdr:cNvPr id="254" name="楕円 253">
          <a:extLst>
            <a:ext uri="{FF2B5EF4-FFF2-40B4-BE49-F238E27FC236}">
              <a16:creationId xmlns:a16="http://schemas.microsoft.com/office/drawing/2014/main" id="{7EBD57AD-480C-47F7-AA19-DD337D1AC391}"/>
            </a:ext>
          </a:extLst>
        </xdr:cNvPr>
        <xdr:cNvSpPr/>
      </xdr:nvSpPr>
      <xdr:spPr>
        <a:xfrm>
          <a:off x="6873240" y="1057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47084</xdr:rowOff>
    </xdr:from>
    <xdr:to>
      <xdr:col>45</xdr:col>
      <xdr:colOff>177800</xdr:colOff>
      <xdr:row>63</xdr:row>
      <xdr:rowOff>62781</xdr:rowOff>
    </xdr:to>
    <xdr:cxnSp macro="">
      <xdr:nvCxnSpPr>
        <xdr:cNvPr id="255" name="直線コネクタ 254">
          <a:extLst>
            <a:ext uri="{FF2B5EF4-FFF2-40B4-BE49-F238E27FC236}">
              <a16:creationId xmlns:a16="http://schemas.microsoft.com/office/drawing/2014/main" id="{6F96D6F5-8D52-48FA-9386-D8D590A0BD35}"/>
            </a:ext>
          </a:extLst>
        </xdr:cNvPr>
        <xdr:cNvCxnSpPr/>
      </xdr:nvCxnSpPr>
      <xdr:spPr>
        <a:xfrm flipV="1">
          <a:off x="6924040" y="10608404"/>
          <a:ext cx="78994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8407</xdr:rowOff>
    </xdr:from>
    <xdr:to>
      <xdr:col>36</xdr:col>
      <xdr:colOff>165100</xdr:colOff>
      <xdr:row>63</xdr:row>
      <xdr:rowOff>110007</xdr:rowOff>
    </xdr:to>
    <xdr:sp macro="" textlink="">
      <xdr:nvSpPr>
        <xdr:cNvPr id="256" name="楕円 255">
          <a:extLst>
            <a:ext uri="{FF2B5EF4-FFF2-40B4-BE49-F238E27FC236}">
              <a16:creationId xmlns:a16="http://schemas.microsoft.com/office/drawing/2014/main" id="{37DE0585-8A38-47CF-95C9-F07E999FE1B8}"/>
            </a:ext>
          </a:extLst>
        </xdr:cNvPr>
        <xdr:cNvSpPr/>
      </xdr:nvSpPr>
      <xdr:spPr>
        <a:xfrm>
          <a:off x="6098540" y="1056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59207</xdr:rowOff>
    </xdr:from>
    <xdr:to>
      <xdr:col>41</xdr:col>
      <xdr:colOff>50800</xdr:colOff>
      <xdr:row>63</xdr:row>
      <xdr:rowOff>62781</xdr:rowOff>
    </xdr:to>
    <xdr:cxnSp macro="">
      <xdr:nvCxnSpPr>
        <xdr:cNvPr id="257" name="直線コネクタ 256">
          <a:extLst>
            <a:ext uri="{FF2B5EF4-FFF2-40B4-BE49-F238E27FC236}">
              <a16:creationId xmlns:a16="http://schemas.microsoft.com/office/drawing/2014/main" id="{50BD4175-5011-4A40-BF62-4FF5902E1FA4}"/>
            </a:ext>
          </a:extLst>
        </xdr:cNvPr>
        <xdr:cNvCxnSpPr/>
      </xdr:nvCxnSpPr>
      <xdr:spPr>
        <a:xfrm>
          <a:off x="6149340" y="10620527"/>
          <a:ext cx="774700" cy="3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1C52170D-DF57-4E45-BD84-02A69B9EC06B}"/>
            </a:ext>
          </a:extLst>
        </xdr:cNvPr>
        <xdr:cNvSpPr txBox="1"/>
      </xdr:nvSpPr>
      <xdr:spPr>
        <a:xfrm>
          <a:off x="8239271" y="102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74582122-3919-4B7D-95F0-5C8D5B349087}"/>
            </a:ext>
          </a:extLst>
        </xdr:cNvPr>
        <xdr:cNvSpPr txBox="1"/>
      </xdr:nvSpPr>
      <xdr:spPr>
        <a:xfrm>
          <a:off x="7477271" y="1023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A0359544-F78C-4EA6-97F0-51D73280D94C}"/>
            </a:ext>
          </a:extLst>
        </xdr:cNvPr>
        <xdr:cNvSpPr txBox="1"/>
      </xdr:nvSpPr>
      <xdr:spPr>
        <a:xfrm>
          <a:off x="67025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692F1AA-70B9-4672-B08D-1AAA87379F91}"/>
            </a:ext>
          </a:extLst>
        </xdr:cNvPr>
        <xdr:cNvSpPr txBox="1"/>
      </xdr:nvSpPr>
      <xdr:spPr>
        <a:xfrm>
          <a:off x="590501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91556</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0B938DF5-C977-49A3-973A-3CAEA4C01D62}"/>
            </a:ext>
          </a:extLst>
        </xdr:cNvPr>
        <xdr:cNvSpPr txBox="1"/>
      </xdr:nvSpPr>
      <xdr:spPr>
        <a:xfrm>
          <a:off x="8239271" y="1065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89011</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1159B5BD-B108-446F-8713-BDB5CAFDAA96}"/>
            </a:ext>
          </a:extLst>
        </xdr:cNvPr>
        <xdr:cNvSpPr txBox="1"/>
      </xdr:nvSpPr>
      <xdr:spPr>
        <a:xfrm>
          <a:off x="7477271" y="1065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104708</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03E3031C-1E47-4301-804A-3517DC833553}"/>
            </a:ext>
          </a:extLst>
        </xdr:cNvPr>
        <xdr:cNvSpPr txBox="1"/>
      </xdr:nvSpPr>
      <xdr:spPr>
        <a:xfrm>
          <a:off x="6702571" y="1066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101134</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04CEC5D5-3F42-43BF-BCF3-D0CE9DE7F8DC}"/>
            </a:ext>
          </a:extLst>
        </xdr:cNvPr>
        <xdr:cNvSpPr txBox="1"/>
      </xdr:nvSpPr>
      <xdr:spPr>
        <a:xfrm>
          <a:off x="5905011" y="1066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2E883C59-4D38-4B2D-8931-BC8AA5635BF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A90C1095-B81C-4178-9972-2E7449CC7E55}"/>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F714E0FB-6877-49FB-B586-C1FB1A186A6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89E0D3AE-944D-4D49-A0F3-12248945965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71D3E2AD-2368-4A47-845D-2556035342F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7C31B83-2BE8-400B-9360-E7B379858BB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B72C3C2-F9E5-494D-9397-1DD7624DEAF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A7D1634-06D3-447C-9164-50A2C93D99B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8B6FB726-12DC-414D-804F-B3E44B37CBC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B3ABAAA7-3A04-4C29-81D4-82CA029484B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AB8D67EE-4591-470C-B478-8A0CCF93C584}"/>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ED461DC3-0873-4329-926B-FA716ED71BB3}"/>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E221D878-3628-44FE-A4FF-B67119A7D151}"/>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223079F7-6FF3-4667-ADC9-CAD364B89D5A}"/>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C79F3D61-E02F-468D-B039-D9DA25512BE9}"/>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B1BE53E4-545C-4A1E-B744-0DB2CD5E5143}"/>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F6E78EC5-1F9F-49BD-A33F-0F193C937EF5}"/>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6A81F918-4FF3-45F7-93A6-5A8B2D44F7D6}"/>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9BEF43C5-D774-4EA8-977D-8A240859F4F8}"/>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CFCF24E7-0FBA-431A-83BD-548C2A2DD444}"/>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4CA70E97-17F6-4775-8508-A75046AB656B}"/>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42E2FBF0-62C3-4654-9173-43EB064C0629}"/>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5543DC21-8B72-413B-8263-3AFF7F543722}"/>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FBB19212-7BD6-4A0F-8C63-82FD5360097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3A231F98-8A74-4D10-8F61-E6F9D054C40F}"/>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48AE17C8-B937-4A00-A380-F4AB2650FAB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5AC1F64F-C0A2-4A72-9A6F-190EEBABA4FB}"/>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74608522-9E87-4E5A-8345-95C446072435}"/>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9872396F-8C82-471F-8378-90CE86EF949C}"/>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4244B8D0-2830-409B-A7E6-C9B71BE825A3}"/>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FCE80C95-48A3-4682-A680-C2E3F0FD81BA}"/>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37055DD-1540-4BA1-9928-ADA642CC7E79}"/>
            </a:ext>
          </a:extLst>
        </xdr:cNvPr>
        <xdr:cNvSpPr txBox="1"/>
      </xdr:nvSpPr>
      <xdr:spPr>
        <a:xfrm>
          <a:off x="4124960" y="13422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B6B17974-9C94-4CB8-9583-CA275EFE24EF}"/>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680B4A12-C5EC-43F5-A0B2-1F0552727C3F}"/>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F13D8690-80E7-4724-AC22-3F9921096CC4}"/>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163119AA-AB66-428D-8054-1A60635B0365}"/>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45F721B7-31C4-424E-84F6-FBF327918F6A}"/>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5BBAC94-E98E-408D-9A24-EFF8E481556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9727058-A557-41A5-81CF-766CD2A4CFA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C407EE2E-CC98-43CE-A442-B885365E2F7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27B485C9-CCBD-4759-9249-0C7A00716D72}"/>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178EEF21-F731-4CD8-90AC-D09255561504}"/>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117929</xdr:rowOff>
    </xdr:from>
    <xdr:to>
      <xdr:col>24</xdr:col>
      <xdr:colOff>114300</xdr:colOff>
      <xdr:row>79</xdr:row>
      <xdr:rowOff>48079</xdr:rowOff>
    </xdr:to>
    <xdr:sp macro="" textlink="">
      <xdr:nvSpPr>
        <xdr:cNvPr id="308" name="楕円 307">
          <a:extLst>
            <a:ext uri="{FF2B5EF4-FFF2-40B4-BE49-F238E27FC236}">
              <a16:creationId xmlns:a16="http://schemas.microsoft.com/office/drawing/2014/main" id="{107E88A2-9206-44B0-BE67-B73B94292E93}"/>
            </a:ext>
          </a:extLst>
        </xdr:cNvPr>
        <xdr:cNvSpPr/>
      </xdr:nvSpPr>
      <xdr:spPr>
        <a:xfrm>
          <a:off x="4036060" y="131938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140806</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BBC567D7-8B4B-4CAD-8485-E5C0BC7536EC}"/>
            </a:ext>
          </a:extLst>
        </xdr:cNvPr>
        <xdr:cNvSpPr txBox="1"/>
      </xdr:nvSpPr>
      <xdr:spPr>
        <a:xfrm>
          <a:off x="4124960" y="13049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52614</xdr:rowOff>
    </xdr:from>
    <xdr:to>
      <xdr:col>20</xdr:col>
      <xdr:colOff>38100</xdr:colOff>
      <xdr:row>78</xdr:row>
      <xdr:rowOff>154214</xdr:rowOff>
    </xdr:to>
    <xdr:sp macro="" textlink="">
      <xdr:nvSpPr>
        <xdr:cNvPr id="310" name="楕円 309">
          <a:extLst>
            <a:ext uri="{FF2B5EF4-FFF2-40B4-BE49-F238E27FC236}">
              <a16:creationId xmlns:a16="http://schemas.microsoft.com/office/drawing/2014/main" id="{B0CF52A3-F2AA-4D68-A402-2AA6C067A175}"/>
            </a:ext>
          </a:extLst>
        </xdr:cNvPr>
        <xdr:cNvSpPr/>
      </xdr:nvSpPr>
      <xdr:spPr>
        <a:xfrm>
          <a:off x="3312160" y="131285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103414</xdr:rowOff>
    </xdr:from>
    <xdr:to>
      <xdr:col>24</xdr:col>
      <xdr:colOff>63500</xdr:colOff>
      <xdr:row>78</xdr:row>
      <xdr:rowOff>168729</xdr:rowOff>
    </xdr:to>
    <xdr:cxnSp macro="">
      <xdr:nvCxnSpPr>
        <xdr:cNvPr id="311" name="直線コネクタ 310">
          <a:extLst>
            <a:ext uri="{FF2B5EF4-FFF2-40B4-BE49-F238E27FC236}">
              <a16:creationId xmlns:a16="http://schemas.microsoft.com/office/drawing/2014/main" id="{41264B70-180D-43B1-9C79-633CB6B48D20}"/>
            </a:ext>
          </a:extLst>
        </xdr:cNvPr>
        <xdr:cNvCxnSpPr/>
      </xdr:nvCxnSpPr>
      <xdr:spPr>
        <a:xfrm>
          <a:off x="3355340" y="13179334"/>
          <a:ext cx="73152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145687</xdr:rowOff>
    </xdr:from>
    <xdr:to>
      <xdr:col>15</xdr:col>
      <xdr:colOff>101600</xdr:colOff>
      <xdr:row>78</xdr:row>
      <xdr:rowOff>75837</xdr:rowOff>
    </xdr:to>
    <xdr:sp macro="" textlink="">
      <xdr:nvSpPr>
        <xdr:cNvPr id="312" name="楕円 311">
          <a:extLst>
            <a:ext uri="{FF2B5EF4-FFF2-40B4-BE49-F238E27FC236}">
              <a16:creationId xmlns:a16="http://schemas.microsoft.com/office/drawing/2014/main" id="{EF4A77EA-5776-488D-8E39-FCE6598C021D}"/>
            </a:ext>
          </a:extLst>
        </xdr:cNvPr>
        <xdr:cNvSpPr/>
      </xdr:nvSpPr>
      <xdr:spPr>
        <a:xfrm>
          <a:off x="2514600" y="130539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25037</xdr:rowOff>
    </xdr:from>
    <xdr:to>
      <xdr:col>19</xdr:col>
      <xdr:colOff>177800</xdr:colOff>
      <xdr:row>78</xdr:row>
      <xdr:rowOff>103414</xdr:rowOff>
    </xdr:to>
    <xdr:cxnSp macro="">
      <xdr:nvCxnSpPr>
        <xdr:cNvPr id="313" name="直線コネクタ 312">
          <a:extLst>
            <a:ext uri="{FF2B5EF4-FFF2-40B4-BE49-F238E27FC236}">
              <a16:creationId xmlns:a16="http://schemas.microsoft.com/office/drawing/2014/main" id="{7B35D44E-57DF-45E9-B5E6-7E714F053011}"/>
            </a:ext>
          </a:extLst>
        </xdr:cNvPr>
        <xdr:cNvCxnSpPr/>
      </xdr:nvCxnSpPr>
      <xdr:spPr>
        <a:xfrm>
          <a:off x="2565400" y="13100957"/>
          <a:ext cx="78994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50981</xdr:rowOff>
    </xdr:from>
    <xdr:to>
      <xdr:col>10</xdr:col>
      <xdr:colOff>165100</xdr:colOff>
      <xdr:row>77</xdr:row>
      <xdr:rowOff>152581</xdr:rowOff>
    </xdr:to>
    <xdr:sp macro="" textlink="">
      <xdr:nvSpPr>
        <xdr:cNvPr id="314" name="楕円 313">
          <a:extLst>
            <a:ext uri="{FF2B5EF4-FFF2-40B4-BE49-F238E27FC236}">
              <a16:creationId xmlns:a16="http://schemas.microsoft.com/office/drawing/2014/main" id="{4CD52EF0-6231-4854-B440-832ECC98D77C}"/>
            </a:ext>
          </a:extLst>
        </xdr:cNvPr>
        <xdr:cNvSpPr/>
      </xdr:nvSpPr>
      <xdr:spPr>
        <a:xfrm>
          <a:off x="1739900" y="1295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101781</xdr:rowOff>
    </xdr:from>
    <xdr:to>
      <xdr:col>15</xdr:col>
      <xdr:colOff>50800</xdr:colOff>
      <xdr:row>78</xdr:row>
      <xdr:rowOff>25037</xdr:rowOff>
    </xdr:to>
    <xdr:cxnSp macro="">
      <xdr:nvCxnSpPr>
        <xdr:cNvPr id="315" name="直線コネクタ 314">
          <a:extLst>
            <a:ext uri="{FF2B5EF4-FFF2-40B4-BE49-F238E27FC236}">
              <a16:creationId xmlns:a16="http://schemas.microsoft.com/office/drawing/2014/main" id="{2EFD80F8-0E6D-4988-AB99-197CFCDCD87C}"/>
            </a:ext>
          </a:extLst>
        </xdr:cNvPr>
        <xdr:cNvCxnSpPr/>
      </xdr:nvCxnSpPr>
      <xdr:spPr>
        <a:xfrm>
          <a:off x="1790700" y="13010061"/>
          <a:ext cx="774700" cy="9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96701</xdr:rowOff>
    </xdr:from>
    <xdr:to>
      <xdr:col>6</xdr:col>
      <xdr:colOff>38100</xdr:colOff>
      <xdr:row>78</xdr:row>
      <xdr:rowOff>26851</xdr:rowOff>
    </xdr:to>
    <xdr:sp macro="" textlink="">
      <xdr:nvSpPr>
        <xdr:cNvPr id="316" name="楕円 315">
          <a:extLst>
            <a:ext uri="{FF2B5EF4-FFF2-40B4-BE49-F238E27FC236}">
              <a16:creationId xmlns:a16="http://schemas.microsoft.com/office/drawing/2014/main" id="{AD3CE050-1558-4716-8381-7D9298ECCE57}"/>
            </a:ext>
          </a:extLst>
        </xdr:cNvPr>
        <xdr:cNvSpPr/>
      </xdr:nvSpPr>
      <xdr:spPr>
        <a:xfrm>
          <a:off x="965200" y="130049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101781</xdr:rowOff>
    </xdr:from>
    <xdr:to>
      <xdr:col>10</xdr:col>
      <xdr:colOff>114300</xdr:colOff>
      <xdr:row>77</xdr:row>
      <xdr:rowOff>147501</xdr:rowOff>
    </xdr:to>
    <xdr:cxnSp macro="">
      <xdr:nvCxnSpPr>
        <xdr:cNvPr id="317" name="直線コネクタ 316">
          <a:extLst>
            <a:ext uri="{FF2B5EF4-FFF2-40B4-BE49-F238E27FC236}">
              <a16:creationId xmlns:a16="http://schemas.microsoft.com/office/drawing/2014/main" id="{8D40E84F-93B3-4807-ADCD-A7BD5CD08128}"/>
            </a:ext>
          </a:extLst>
        </xdr:cNvPr>
        <xdr:cNvCxnSpPr/>
      </xdr:nvCxnSpPr>
      <xdr:spPr>
        <a:xfrm flipV="1">
          <a:off x="1008380" y="13010061"/>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318" name="n_1aveValue【公営住宅】&#10;有形固定資産減価償却率">
          <a:extLst>
            <a:ext uri="{FF2B5EF4-FFF2-40B4-BE49-F238E27FC236}">
              <a16:creationId xmlns:a16="http://schemas.microsoft.com/office/drawing/2014/main" id="{574FCA9D-DD33-4122-B6AF-9ADC4AC29567}"/>
            </a:ext>
          </a:extLst>
        </xdr:cNvPr>
        <xdr:cNvSpPr txBox="1"/>
      </xdr:nvSpPr>
      <xdr:spPr>
        <a:xfrm>
          <a:off x="3170564" y="1348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319" name="n_2aveValue【公営住宅】&#10;有形固定資産減価償却率">
          <a:extLst>
            <a:ext uri="{FF2B5EF4-FFF2-40B4-BE49-F238E27FC236}">
              <a16:creationId xmlns:a16="http://schemas.microsoft.com/office/drawing/2014/main" id="{51434A0E-40F1-4D80-BD67-1941A45F6FC3}"/>
            </a:ext>
          </a:extLst>
        </xdr:cNvPr>
        <xdr:cNvSpPr txBox="1"/>
      </xdr:nvSpPr>
      <xdr:spPr>
        <a:xfrm>
          <a:off x="2385704" y="13474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320" name="n_3aveValue【公営住宅】&#10;有形固定資産減価償却率">
          <a:extLst>
            <a:ext uri="{FF2B5EF4-FFF2-40B4-BE49-F238E27FC236}">
              <a16:creationId xmlns:a16="http://schemas.microsoft.com/office/drawing/2014/main" id="{A2F2CCB9-B2D3-496A-8B29-DF7702E59550}"/>
            </a:ext>
          </a:extLst>
        </xdr:cNvPr>
        <xdr:cNvSpPr txBox="1"/>
      </xdr:nvSpPr>
      <xdr:spPr>
        <a:xfrm>
          <a:off x="1611004" y="13403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321" name="n_4aveValue【公営住宅】&#10;有形固定資産減価償却率">
          <a:extLst>
            <a:ext uri="{FF2B5EF4-FFF2-40B4-BE49-F238E27FC236}">
              <a16:creationId xmlns:a16="http://schemas.microsoft.com/office/drawing/2014/main" id="{E1412583-C6BF-4191-B77F-EA93A7269059}"/>
            </a:ext>
          </a:extLst>
        </xdr:cNvPr>
        <xdr:cNvSpPr txBox="1"/>
      </xdr:nvSpPr>
      <xdr:spPr>
        <a:xfrm>
          <a:off x="836304" y="13341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170741</xdr:rowOff>
    </xdr:from>
    <xdr:ext cx="405111" cy="259045"/>
    <xdr:sp macro="" textlink="">
      <xdr:nvSpPr>
        <xdr:cNvPr id="322" name="n_1mainValue【公営住宅】&#10;有形固定資産減価償却率">
          <a:extLst>
            <a:ext uri="{FF2B5EF4-FFF2-40B4-BE49-F238E27FC236}">
              <a16:creationId xmlns:a16="http://schemas.microsoft.com/office/drawing/2014/main" id="{FE9564B0-EFEE-410A-BE44-51B5C749F69E}"/>
            </a:ext>
          </a:extLst>
        </xdr:cNvPr>
        <xdr:cNvSpPr txBox="1"/>
      </xdr:nvSpPr>
      <xdr:spPr>
        <a:xfrm>
          <a:off x="3170564" y="1291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92364</xdr:rowOff>
    </xdr:from>
    <xdr:ext cx="405111" cy="259045"/>
    <xdr:sp macro="" textlink="">
      <xdr:nvSpPr>
        <xdr:cNvPr id="323" name="n_2mainValue【公営住宅】&#10;有形固定資産減価償却率">
          <a:extLst>
            <a:ext uri="{FF2B5EF4-FFF2-40B4-BE49-F238E27FC236}">
              <a16:creationId xmlns:a16="http://schemas.microsoft.com/office/drawing/2014/main" id="{BD1CB920-9ABA-42A8-ABFC-F5AA76400543}"/>
            </a:ext>
          </a:extLst>
        </xdr:cNvPr>
        <xdr:cNvSpPr txBox="1"/>
      </xdr:nvSpPr>
      <xdr:spPr>
        <a:xfrm>
          <a:off x="2385704" y="1283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169108</xdr:rowOff>
    </xdr:from>
    <xdr:ext cx="405111" cy="259045"/>
    <xdr:sp macro="" textlink="">
      <xdr:nvSpPr>
        <xdr:cNvPr id="324" name="n_3mainValue【公営住宅】&#10;有形固定資産減価償却率">
          <a:extLst>
            <a:ext uri="{FF2B5EF4-FFF2-40B4-BE49-F238E27FC236}">
              <a16:creationId xmlns:a16="http://schemas.microsoft.com/office/drawing/2014/main" id="{64D21DEC-6993-4A92-A1C9-3BC07800D4B7}"/>
            </a:ext>
          </a:extLst>
        </xdr:cNvPr>
        <xdr:cNvSpPr txBox="1"/>
      </xdr:nvSpPr>
      <xdr:spPr>
        <a:xfrm>
          <a:off x="1611004" y="12742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43378</xdr:rowOff>
    </xdr:from>
    <xdr:ext cx="405111" cy="259045"/>
    <xdr:sp macro="" textlink="">
      <xdr:nvSpPr>
        <xdr:cNvPr id="325" name="n_4mainValue【公営住宅】&#10;有形固定資産減価償却率">
          <a:extLst>
            <a:ext uri="{FF2B5EF4-FFF2-40B4-BE49-F238E27FC236}">
              <a16:creationId xmlns:a16="http://schemas.microsoft.com/office/drawing/2014/main" id="{F09E1172-F520-4A84-9CC3-DB32C47595FA}"/>
            </a:ext>
          </a:extLst>
        </xdr:cNvPr>
        <xdr:cNvSpPr txBox="1"/>
      </xdr:nvSpPr>
      <xdr:spPr>
        <a:xfrm>
          <a:off x="836304" y="12784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F4E0D24B-14FF-4622-82A5-14C4466FFC9B}"/>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147A87BD-C3A6-4358-B442-5FD0BCA3B93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A77D7EDD-A4B3-42DC-BCF8-AD3D97B6E86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6DA60ED7-A8C3-4253-B615-FE2CBC70444A}"/>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D54AAB22-9544-4C00-98FC-C9AB3E6C8CEF}"/>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E03B4638-ED5E-43EE-87DD-3F4FFC7FFAF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50B3F313-EFCF-42B4-935A-814043148E3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2EF82FC4-8AAD-4C6E-B37D-2F0DE6B3660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A6DDC91E-8BD2-4CCC-B6E6-4CFBD18D135B}"/>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71D63107-0F2F-4121-AD82-EF629D749969}"/>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2B96AF60-F3FA-460A-92D3-D94966E305A2}"/>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650AD6D2-519A-422C-ADB5-95193325CFC1}"/>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5B14FE02-EF0D-4806-AD40-91ACBA54BEBE}"/>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B46DFCA0-E896-4794-AB4B-02BC4466D181}"/>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F133F44E-8A07-4BDF-8644-C4E4F6521681}"/>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27F78255-D327-4C73-9E06-26DF7B951BB9}"/>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7612C3AD-8C29-459E-B6F5-15FD0CDB889A}"/>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FD14DDCF-6397-4E77-829C-B3CBBCFCE129}"/>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1C7B7C3C-574A-42F2-A6BD-9003FB015BE2}"/>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EB763BB9-33E9-4618-B77F-5B43E220D939}"/>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28E22B68-5A83-4B64-9381-312CC8F3280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4B6CA15A-D6BE-4C5F-8002-526152957192}"/>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DD24921D-D9AD-4D18-A2D1-A1BA8FB4CCA4}"/>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8496DC69-02F8-485B-88BA-38C94E613AE6}"/>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20FC6764-C7B7-499D-85F7-FE67FB7D1A2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81537E0A-C330-4907-8B0C-745E7352A541}"/>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4AC70C2D-AB6C-4A97-8AFC-ACD4CF5CE0EA}"/>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DF705188-41AC-4457-818B-8DA779F4392C}"/>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8D7E1476-D04E-40A5-834A-756590397C21}"/>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7A9678F7-A357-41F6-9BB8-CA6A7FEC6F50}"/>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56" name="【公営住宅】&#10;一人当たり面積平均値テキスト">
          <a:extLst>
            <a:ext uri="{FF2B5EF4-FFF2-40B4-BE49-F238E27FC236}">
              <a16:creationId xmlns:a16="http://schemas.microsoft.com/office/drawing/2014/main" id="{566E9532-AF6D-45D0-B978-8780613ED513}"/>
            </a:ext>
          </a:extLst>
        </xdr:cNvPr>
        <xdr:cNvSpPr txBox="1"/>
      </xdr:nvSpPr>
      <xdr:spPr>
        <a:xfrm>
          <a:off x="9258300" y="143539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07C897C9-5A86-4D9C-935C-8FD12395977B}"/>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6FBA237A-F73E-4BB5-A3E8-5164CA7EC4BB}"/>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509E02D3-D821-4CA8-9B61-D9B53C75278D}"/>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78E1A38F-CAD0-42C0-B074-5F65F3AA7BB2}"/>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BD5D6451-7F8C-4873-B00D-5D0C3DCDBE68}"/>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7F88E048-C117-4D02-8725-9A83D1E6BC7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9085D4B5-B49E-47F8-9A78-7EDAA2A0CF0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B48F81DE-3373-4FDC-9F92-57DD41C50AF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9121CDC1-670E-425D-A22B-7600EDC60B9C}"/>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A96DA0E6-C01E-4EB8-BB29-54E9D50CF83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134257</xdr:rowOff>
    </xdr:from>
    <xdr:to>
      <xdr:col>55</xdr:col>
      <xdr:colOff>50800</xdr:colOff>
      <xdr:row>78</xdr:row>
      <xdr:rowOff>64407</xdr:rowOff>
    </xdr:to>
    <xdr:sp macro="" textlink="">
      <xdr:nvSpPr>
        <xdr:cNvPr id="367" name="楕円 366">
          <a:extLst>
            <a:ext uri="{FF2B5EF4-FFF2-40B4-BE49-F238E27FC236}">
              <a16:creationId xmlns:a16="http://schemas.microsoft.com/office/drawing/2014/main" id="{6924363B-A1CE-4233-B4ED-DC0EAA528B1F}"/>
            </a:ext>
          </a:extLst>
        </xdr:cNvPr>
        <xdr:cNvSpPr/>
      </xdr:nvSpPr>
      <xdr:spPr>
        <a:xfrm>
          <a:off x="9192260" y="130425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87284</xdr:rowOff>
    </xdr:from>
    <xdr:ext cx="469744" cy="259045"/>
    <xdr:sp macro="" textlink="">
      <xdr:nvSpPr>
        <xdr:cNvPr id="368" name="【公営住宅】&#10;一人当たり面積該当値テキスト">
          <a:extLst>
            <a:ext uri="{FF2B5EF4-FFF2-40B4-BE49-F238E27FC236}">
              <a16:creationId xmlns:a16="http://schemas.microsoft.com/office/drawing/2014/main" id="{67DF0D77-1A88-45D1-BD14-86E2C27CAB9B}"/>
            </a:ext>
          </a:extLst>
        </xdr:cNvPr>
        <xdr:cNvSpPr txBox="1"/>
      </xdr:nvSpPr>
      <xdr:spPr>
        <a:xfrm>
          <a:off x="9258300" y="1299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152219</xdr:rowOff>
    </xdr:from>
    <xdr:to>
      <xdr:col>50</xdr:col>
      <xdr:colOff>165100</xdr:colOff>
      <xdr:row>78</xdr:row>
      <xdr:rowOff>82369</xdr:rowOff>
    </xdr:to>
    <xdr:sp macro="" textlink="">
      <xdr:nvSpPr>
        <xdr:cNvPr id="369" name="楕円 368">
          <a:extLst>
            <a:ext uri="{FF2B5EF4-FFF2-40B4-BE49-F238E27FC236}">
              <a16:creationId xmlns:a16="http://schemas.microsoft.com/office/drawing/2014/main" id="{6859E622-8618-486A-9FF1-A41DCA81B26A}"/>
            </a:ext>
          </a:extLst>
        </xdr:cNvPr>
        <xdr:cNvSpPr/>
      </xdr:nvSpPr>
      <xdr:spPr>
        <a:xfrm>
          <a:off x="8445500" y="130604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13607</xdr:rowOff>
    </xdr:from>
    <xdr:to>
      <xdr:col>55</xdr:col>
      <xdr:colOff>0</xdr:colOff>
      <xdr:row>78</xdr:row>
      <xdr:rowOff>31569</xdr:rowOff>
    </xdr:to>
    <xdr:cxnSp macro="">
      <xdr:nvCxnSpPr>
        <xdr:cNvPr id="370" name="直線コネクタ 369">
          <a:extLst>
            <a:ext uri="{FF2B5EF4-FFF2-40B4-BE49-F238E27FC236}">
              <a16:creationId xmlns:a16="http://schemas.microsoft.com/office/drawing/2014/main" id="{5984921D-B235-4D23-9734-1A049ECF7518}"/>
            </a:ext>
          </a:extLst>
        </xdr:cNvPr>
        <xdr:cNvCxnSpPr/>
      </xdr:nvCxnSpPr>
      <xdr:spPr>
        <a:xfrm flipV="1">
          <a:off x="8496300" y="13089527"/>
          <a:ext cx="7239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132624</xdr:rowOff>
    </xdr:from>
    <xdr:to>
      <xdr:col>46</xdr:col>
      <xdr:colOff>38100</xdr:colOff>
      <xdr:row>78</xdr:row>
      <xdr:rowOff>62774</xdr:rowOff>
    </xdr:to>
    <xdr:sp macro="" textlink="">
      <xdr:nvSpPr>
        <xdr:cNvPr id="371" name="楕円 370">
          <a:extLst>
            <a:ext uri="{FF2B5EF4-FFF2-40B4-BE49-F238E27FC236}">
              <a16:creationId xmlns:a16="http://schemas.microsoft.com/office/drawing/2014/main" id="{FB7AC351-E289-4C79-B7D6-956D7EF116E7}"/>
            </a:ext>
          </a:extLst>
        </xdr:cNvPr>
        <xdr:cNvSpPr/>
      </xdr:nvSpPr>
      <xdr:spPr>
        <a:xfrm>
          <a:off x="7670800" y="130409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11974</xdr:rowOff>
    </xdr:from>
    <xdr:to>
      <xdr:col>50</xdr:col>
      <xdr:colOff>114300</xdr:colOff>
      <xdr:row>78</xdr:row>
      <xdr:rowOff>31569</xdr:rowOff>
    </xdr:to>
    <xdr:cxnSp macro="">
      <xdr:nvCxnSpPr>
        <xdr:cNvPr id="372" name="直線コネクタ 371">
          <a:extLst>
            <a:ext uri="{FF2B5EF4-FFF2-40B4-BE49-F238E27FC236}">
              <a16:creationId xmlns:a16="http://schemas.microsoft.com/office/drawing/2014/main" id="{904233C7-91A1-44A4-B0DF-BCEE85181287}"/>
            </a:ext>
          </a:extLst>
        </xdr:cNvPr>
        <xdr:cNvCxnSpPr/>
      </xdr:nvCxnSpPr>
      <xdr:spPr>
        <a:xfrm>
          <a:off x="7713980" y="13087894"/>
          <a:ext cx="78232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165281</xdr:rowOff>
    </xdr:from>
    <xdr:to>
      <xdr:col>41</xdr:col>
      <xdr:colOff>101600</xdr:colOff>
      <xdr:row>78</xdr:row>
      <xdr:rowOff>95431</xdr:rowOff>
    </xdr:to>
    <xdr:sp macro="" textlink="">
      <xdr:nvSpPr>
        <xdr:cNvPr id="373" name="楕円 372">
          <a:extLst>
            <a:ext uri="{FF2B5EF4-FFF2-40B4-BE49-F238E27FC236}">
              <a16:creationId xmlns:a16="http://schemas.microsoft.com/office/drawing/2014/main" id="{5AF5F64D-15BA-4BCF-9063-1693B6979AD3}"/>
            </a:ext>
          </a:extLst>
        </xdr:cNvPr>
        <xdr:cNvSpPr/>
      </xdr:nvSpPr>
      <xdr:spPr>
        <a:xfrm>
          <a:off x="6873240" y="13073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11974</xdr:rowOff>
    </xdr:from>
    <xdr:to>
      <xdr:col>45</xdr:col>
      <xdr:colOff>177800</xdr:colOff>
      <xdr:row>78</xdr:row>
      <xdr:rowOff>44631</xdr:rowOff>
    </xdr:to>
    <xdr:cxnSp macro="">
      <xdr:nvCxnSpPr>
        <xdr:cNvPr id="374" name="直線コネクタ 373">
          <a:extLst>
            <a:ext uri="{FF2B5EF4-FFF2-40B4-BE49-F238E27FC236}">
              <a16:creationId xmlns:a16="http://schemas.microsoft.com/office/drawing/2014/main" id="{AD7AF515-F9D7-4222-9BC0-9B8627F1DE44}"/>
            </a:ext>
          </a:extLst>
        </xdr:cNvPr>
        <xdr:cNvCxnSpPr/>
      </xdr:nvCxnSpPr>
      <xdr:spPr>
        <a:xfrm flipV="1">
          <a:off x="6924040" y="13087894"/>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90170</xdr:rowOff>
    </xdr:from>
    <xdr:to>
      <xdr:col>36</xdr:col>
      <xdr:colOff>165100</xdr:colOff>
      <xdr:row>79</xdr:row>
      <xdr:rowOff>20320</xdr:rowOff>
    </xdr:to>
    <xdr:sp macro="" textlink="">
      <xdr:nvSpPr>
        <xdr:cNvPr id="375" name="楕円 374">
          <a:extLst>
            <a:ext uri="{FF2B5EF4-FFF2-40B4-BE49-F238E27FC236}">
              <a16:creationId xmlns:a16="http://schemas.microsoft.com/office/drawing/2014/main" id="{1ABF5345-E1B0-48D0-A539-A60015230A5D}"/>
            </a:ext>
          </a:extLst>
        </xdr:cNvPr>
        <xdr:cNvSpPr/>
      </xdr:nvSpPr>
      <xdr:spPr>
        <a:xfrm>
          <a:off x="6098540" y="13166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44631</xdr:rowOff>
    </xdr:from>
    <xdr:to>
      <xdr:col>41</xdr:col>
      <xdr:colOff>50800</xdr:colOff>
      <xdr:row>78</xdr:row>
      <xdr:rowOff>140970</xdr:rowOff>
    </xdr:to>
    <xdr:cxnSp macro="">
      <xdr:nvCxnSpPr>
        <xdr:cNvPr id="376" name="直線コネクタ 375">
          <a:extLst>
            <a:ext uri="{FF2B5EF4-FFF2-40B4-BE49-F238E27FC236}">
              <a16:creationId xmlns:a16="http://schemas.microsoft.com/office/drawing/2014/main" id="{5A4F2C91-0D9C-4685-89E4-8B3E31435BDB}"/>
            </a:ext>
          </a:extLst>
        </xdr:cNvPr>
        <xdr:cNvCxnSpPr/>
      </xdr:nvCxnSpPr>
      <xdr:spPr>
        <a:xfrm flipV="1">
          <a:off x="6149340" y="13120551"/>
          <a:ext cx="77470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7" name="n_1aveValue【公営住宅】&#10;一人当たり面積">
          <a:extLst>
            <a:ext uri="{FF2B5EF4-FFF2-40B4-BE49-F238E27FC236}">
              <a16:creationId xmlns:a16="http://schemas.microsoft.com/office/drawing/2014/main" id="{4405DF18-6499-48D6-870D-C6A48079314A}"/>
            </a:ext>
          </a:extLst>
        </xdr:cNvPr>
        <xdr:cNvSpPr txBox="1"/>
      </xdr:nvSpPr>
      <xdr:spPr>
        <a:xfrm>
          <a:off x="8271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8" name="n_2aveValue【公営住宅】&#10;一人当たり面積">
          <a:extLst>
            <a:ext uri="{FF2B5EF4-FFF2-40B4-BE49-F238E27FC236}">
              <a16:creationId xmlns:a16="http://schemas.microsoft.com/office/drawing/2014/main" id="{BDF31987-2CDE-418A-9502-3C665DBFD8D6}"/>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9" name="n_3aveValue【公営住宅】&#10;一人当たり面積">
          <a:extLst>
            <a:ext uri="{FF2B5EF4-FFF2-40B4-BE49-F238E27FC236}">
              <a16:creationId xmlns:a16="http://schemas.microsoft.com/office/drawing/2014/main" id="{4A11900A-9A05-4E1D-A229-9008A23767F6}"/>
            </a:ext>
          </a:extLst>
        </xdr:cNvPr>
        <xdr:cNvSpPr txBox="1"/>
      </xdr:nvSpPr>
      <xdr:spPr>
        <a:xfrm>
          <a:off x="671202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80" name="n_4aveValue【公営住宅】&#10;一人当たり面積">
          <a:extLst>
            <a:ext uri="{FF2B5EF4-FFF2-40B4-BE49-F238E27FC236}">
              <a16:creationId xmlns:a16="http://schemas.microsoft.com/office/drawing/2014/main" id="{17B56FFC-6B12-49CF-8BC5-079BD7BC4EBE}"/>
            </a:ext>
          </a:extLst>
        </xdr:cNvPr>
        <xdr:cNvSpPr txBox="1"/>
      </xdr:nvSpPr>
      <xdr:spPr>
        <a:xfrm>
          <a:off x="593732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98896</xdr:rowOff>
    </xdr:from>
    <xdr:ext cx="469744" cy="259045"/>
    <xdr:sp macro="" textlink="">
      <xdr:nvSpPr>
        <xdr:cNvPr id="381" name="n_1mainValue【公営住宅】&#10;一人当たり面積">
          <a:extLst>
            <a:ext uri="{FF2B5EF4-FFF2-40B4-BE49-F238E27FC236}">
              <a16:creationId xmlns:a16="http://schemas.microsoft.com/office/drawing/2014/main" id="{7FDCF50E-A5E1-455E-9542-E23D12F7EF51}"/>
            </a:ext>
          </a:extLst>
        </xdr:cNvPr>
        <xdr:cNvSpPr txBox="1"/>
      </xdr:nvSpPr>
      <xdr:spPr>
        <a:xfrm>
          <a:off x="8271587" y="1283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76</xdr:row>
      <xdr:rowOff>79301</xdr:rowOff>
    </xdr:from>
    <xdr:ext cx="469744" cy="259045"/>
    <xdr:sp macro="" textlink="">
      <xdr:nvSpPr>
        <xdr:cNvPr id="382" name="n_2mainValue【公営住宅】&#10;一人当たり面積">
          <a:extLst>
            <a:ext uri="{FF2B5EF4-FFF2-40B4-BE49-F238E27FC236}">
              <a16:creationId xmlns:a16="http://schemas.microsoft.com/office/drawing/2014/main" id="{6B183431-E3F8-4225-A09E-CD54D972BB78}"/>
            </a:ext>
          </a:extLst>
        </xdr:cNvPr>
        <xdr:cNvSpPr txBox="1"/>
      </xdr:nvSpPr>
      <xdr:spPr>
        <a:xfrm>
          <a:off x="7509587" y="1281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111958</xdr:rowOff>
    </xdr:from>
    <xdr:ext cx="469744" cy="259045"/>
    <xdr:sp macro="" textlink="">
      <xdr:nvSpPr>
        <xdr:cNvPr id="383" name="n_3mainValue【公営住宅】&#10;一人当たり面積">
          <a:extLst>
            <a:ext uri="{FF2B5EF4-FFF2-40B4-BE49-F238E27FC236}">
              <a16:creationId xmlns:a16="http://schemas.microsoft.com/office/drawing/2014/main" id="{175F5B45-43F1-4F20-BBF6-B50B20BF7B13}"/>
            </a:ext>
          </a:extLst>
        </xdr:cNvPr>
        <xdr:cNvSpPr txBox="1"/>
      </xdr:nvSpPr>
      <xdr:spPr>
        <a:xfrm>
          <a:off x="6712027" y="1285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36847</xdr:rowOff>
    </xdr:from>
    <xdr:ext cx="469744" cy="259045"/>
    <xdr:sp macro="" textlink="">
      <xdr:nvSpPr>
        <xdr:cNvPr id="384" name="n_4mainValue【公営住宅】&#10;一人当たり面積">
          <a:extLst>
            <a:ext uri="{FF2B5EF4-FFF2-40B4-BE49-F238E27FC236}">
              <a16:creationId xmlns:a16="http://schemas.microsoft.com/office/drawing/2014/main" id="{DF23A249-B11A-47D6-A610-879F66C1A68A}"/>
            </a:ext>
          </a:extLst>
        </xdr:cNvPr>
        <xdr:cNvSpPr txBox="1"/>
      </xdr:nvSpPr>
      <xdr:spPr>
        <a:xfrm>
          <a:off x="5937327" y="1294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0999F6C2-EC8A-456D-BA43-31CC04748ED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62462710-8F65-4290-B82B-69EC5B98E863}"/>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36B1E4B9-1D8B-4FDD-AA2C-863906D287E1}"/>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FAF55571-F38D-4237-AB8C-9D427CD97EAE}"/>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07687F99-48BC-4233-9261-4B0CB5C96647}"/>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B9C535BA-50B0-484A-9313-53D22C2AC543}"/>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7AE08122-7AB2-4975-B73A-58E391F5312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42231AE9-1691-4494-B531-1461117C9E86}"/>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82E7F553-F2D7-4055-B0DD-D7E8A64357BC}"/>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9A3B9893-6D32-41C8-880B-32BCFCDCFEC9}"/>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5C5770DB-7A22-4185-AF05-EBE198A16375}"/>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A081B292-C393-4551-BBD2-3F864E65BD49}"/>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36B213DE-8CBD-4C83-99F3-6F791874E318}"/>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B72C475A-4486-48AE-B262-05159188A93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46643D69-D045-4FB9-B768-EAF92B6EB28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55F7C683-8A7A-4602-9CB2-D2357F99EB1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85AD7E7D-3601-4628-A6BB-C3979EC537B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E4D3ABD5-E2D5-4D81-B627-5140830DD349}"/>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A1B46515-521F-4F7E-9240-BEC9FE52C59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CDC33E89-904D-462F-8B94-F4D77561B34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ECE522E7-B4D2-43FE-81D9-8A608A1A33F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363D2F8A-3063-4C1A-AB3A-3ED3C36B067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DFA453F7-44A1-4362-9433-0F55C82003A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2D6ED9AF-E5FB-40AD-9179-B6305EA92628}"/>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CA72B055-1825-4F7F-8EA3-3929BAF98456}"/>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E053F93E-3220-4922-9F91-E1E9DA9CB0E6}"/>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4CE806F7-B494-40C7-AEC0-933C9512C8A4}"/>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D9DF6DF7-EBA7-4516-89BE-EE761C9DDE9F}"/>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9C639DC9-A851-4ADF-83F5-7F9A25FD5631}"/>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99E9D9A0-929B-410F-A8C0-83F4185669E6}"/>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E98065A3-2678-4260-BE31-2C7C5B3EA5A2}"/>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B98B94A6-1756-4A86-A61F-269049CF8906}"/>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E2CF3FE4-AD6C-4C2B-92ED-6B61EFB53F38}"/>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80E5BC62-6B8A-4D79-A3A5-75E0A1DDA80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01D6BFB1-2875-48B5-812B-8528785A5060}"/>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30973038-60FE-4B72-9A25-3702485D6C82}"/>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D62052BB-9311-4869-B790-10970D415160}"/>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79004810-6642-4328-A105-61685E446105}"/>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874C023A-C09D-4E41-A5B6-7D626C9E6ACD}"/>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3561CBCA-E432-472A-9CDC-70B726ED7C16}"/>
            </a:ext>
          </a:extLst>
        </xdr:cNvPr>
        <xdr:cNvSpPr txBox="1"/>
      </xdr:nvSpPr>
      <xdr:spPr>
        <a:xfrm>
          <a:off x="14414500" y="62910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3E45A864-6D71-4B68-BEC5-6F74928F2906}"/>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7FC06C94-FC25-4FDD-BDB8-BD949569A97F}"/>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105E06D4-DD0D-4B4C-9B14-FF484F20AF15}"/>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6B245BE6-A0F5-4342-B3BE-5312937EAEE3}"/>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8C7FFDEE-AD9B-42B3-AA51-5799FED63B64}"/>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0FC54D5-E51F-42ED-AEC9-8A376399674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D73B6607-51E9-4B17-B8CC-31EB94A9B37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EAFB787-3CED-4160-B259-CD6B79DB3CE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67359BE-183C-4D39-80C9-3A6D92B84F8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4631EAF3-781A-4F1B-9884-1C212014EE0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112268</xdr:rowOff>
    </xdr:from>
    <xdr:to>
      <xdr:col>85</xdr:col>
      <xdr:colOff>177800</xdr:colOff>
      <xdr:row>37</xdr:row>
      <xdr:rowOff>42418</xdr:rowOff>
    </xdr:to>
    <xdr:sp macro="" textlink="">
      <xdr:nvSpPr>
        <xdr:cNvPr id="435" name="楕円 434">
          <a:extLst>
            <a:ext uri="{FF2B5EF4-FFF2-40B4-BE49-F238E27FC236}">
              <a16:creationId xmlns:a16="http://schemas.microsoft.com/office/drawing/2014/main" id="{2E604F55-CD1F-47F5-8D6B-381C47DAC700}"/>
            </a:ext>
          </a:extLst>
        </xdr:cNvPr>
        <xdr:cNvSpPr/>
      </xdr:nvSpPr>
      <xdr:spPr>
        <a:xfrm>
          <a:off x="14325600" y="614730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135145</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FE1747CF-9BC2-4598-9598-1287FC12451A}"/>
            </a:ext>
          </a:extLst>
        </xdr:cNvPr>
        <xdr:cNvSpPr txBox="1"/>
      </xdr:nvSpPr>
      <xdr:spPr>
        <a:xfrm>
          <a:off x="14414500"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55118</xdr:rowOff>
    </xdr:from>
    <xdr:to>
      <xdr:col>81</xdr:col>
      <xdr:colOff>101600</xdr:colOff>
      <xdr:row>36</xdr:row>
      <xdr:rowOff>156718</xdr:rowOff>
    </xdr:to>
    <xdr:sp macro="" textlink="">
      <xdr:nvSpPr>
        <xdr:cNvPr id="437" name="楕円 436">
          <a:extLst>
            <a:ext uri="{FF2B5EF4-FFF2-40B4-BE49-F238E27FC236}">
              <a16:creationId xmlns:a16="http://schemas.microsoft.com/office/drawing/2014/main" id="{C167C369-B7A2-4B2A-A74C-B1153EADA299}"/>
            </a:ext>
          </a:extLst>
        </xdr:cNvPr>
        <xdr:cNvSpPr/>
      </xdr:nvSpPr>
      <xdr:spPr>
        <a:xfrm>
          <a:off x="1357884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105918</xdr:rowOff>
    </xdr:from>
    <xdr:to>
      <xdr:col>85</xdr:col>
      <xdr:colOff>127000</xdr:colOff>
      <xdr:row>36</xdr:row>
      <xdr:rowOff>163068</xdr:rowOff>
    </xdr:to>
    <xdr:cxnSp macro="">
      <xdr:nvCxnSpPr>
        <xdr:cNvPr id="438" name="直線コネクタ 437">
          <a:extLst>
            <a:ext uri="{FF2B5EF4-FFF2-40B4-BE49-F238E27FC236}">
              <a16:creationId xmlns:a16="http://schemas.microsoft.com/office/drawing/2014/main" id="{BBA3C6B8-E0E6-4D22-A3B9-6314B555576C}"/>
            </a:ext>
          </a:extLst>
        </xdr:cNvPr>
        <xdr:cNvCxnSpPr/>
      </xdr:nvCxnSpPr>
      <xdr:spPr>
        <a:xfrm>
          <a:off x="13629640" y="6140958"/>
          <a:ext cx="7467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2540</xdr:rowOff>
    </xdr:from>
    <xdr:to>
      <xdr:col>76</xdr:col>
      <xdr:colOff>165100</xdr:colOff>
      <xdr:row>36</xdr:row>
      <xdr:rowOff>104140</xdr:rowOff>
    </xdr:to>
    <xdr:sp macro="" textlink="">
      <xdr:nvSpPr>
        <xdr:cNvPr id="439" name="楕円 438">
          <a:extLst>
            <a:ext uri="{FF2B5EF4-FFF2-40B4-BE49-F238E27FC236}">
              <a16:creationId xmlns:a16="http://schemas.microsoft.com/office/drawing/2014/main" id="{D85967BE-2154-46CB-9D23-A15BD6DBB1A5}"/>
            </a:ext>
          </a:extLst>
        </xdr:cNvPr>
        <xdr:cNvSpPr/>
      </xdr:nvSpPr>
      <xdr:spPr>
        <a:xfrm>
          <a:off x="1280414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53340</xdr:rowOff>
    </xdr:from>
    <xdr:to>
      <xdr:col>81</xdr:col>
      <xdr:colOff>50800</xdr:colOff>
      <xdr:row>36</xdr:row>
      <xdr:rowOff>105918</xdr:rowOff>
    </xdr:to>
    <xdr:cxnSp macro="">
      <xdr:nvCxnSpPr>
        <xdr:cNvPr id="440" name="直線コネクタ 439">
          <a:extLst>
            <a:ext uri="{FF2B5EF4-FFF2-40B4-BE49-F238E27FC236}">
              <a16:creationId xmlns:a16="http://schemas.microsoft.com/office/drawing/2014/main" id="{778F8603-58D0-4642-951B-7E1BBF8B017C}"/>
            </a:ext>
          </a:extLst>
        </xdr:cNvPr>
        <xdr:cNvCxnSpPr/>
      </xdr:nvCxnSpPr>
      <xdr:spPr>
        <a:xfrm>
          <a:off x="12854940" y="6088380"/>
          <a:ext cx="7747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116840</xdr:rowOff>
    </xdr:from>
    <xdr:to>
      <xdr:col>72</xdr:col>
      <xdr:colOff>38100</xdr:colOff>
      <xdr:row>36</xdr:row>
      <xdr:rowOff>46990</xdr:rowOff>
    </xdr:to>
    <xdr:sp macro="" textlink="">
      <xdr:nvSpPr>
        <xdr:cNvPr id="441" name="楕円 440">
          <a:extLst>
            <a:ext uri="{FF2B5EF4-FFF2-40B4-BE49-F238E27FC236}">
              <a16:creationId xmlns:a16="http://schemas.microsoft.com/office/drawing/2014/main" id="{1BB3EAB1-F3E4-4B4B-A23E-1EE8FA6001B3}"/>
            </a:ext>
          </a:extLst>
        </xdr:cNvPr>
        <xdr:cNvSpPr/>
      </xdr:nvSpPr>
      <xdr:spPr>
        <a:xfrm>
          <a:off x="12029440" y="5984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167640</xdr:rowOff>
    </xdr:from>
    <xdr:to>
      <xdr:col>76</xdr:col>
      <xdr:colOff>114300</xdr:colOff>
      <xdr:row>36</xdr:row>
      <xdr:rowOff>53340</xdr:rowOff>
    </xdr:to>
    <xdr:cxnSp macro="">
      <xdr:nvCxnSpPr>
        <xdr:cNvPr id="442" name="直線コネクタ 441">
          <a:extLst>
            <a:ext uri="{FF2B5EF4-FFF2-40B4-BE49-F238E27FC236}">
              <a16:creationId xmlns:a16="http://schemas.microsoft.com/office/drawing/2014/main" id="{2DCA918D-CC0C-412A-BFBF-F699DAC52FEB}"/>
            </a:ext>
          </a:extLst>
        </xdr:cNvPr>
        <xdr:cNvCxnSpPr/>
      </xdr:nvCxnSpPr>
      <xdr:spPr>
        <a:xfrm>
          <a:off x="12072620" y="6035040"/>
          <a:ext cx="7823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89408</xdr:rowOff>
    </xdr:from>
    <xdr:to>
      <xdr:col>67</xdr:col>
      <xdr:colOff>101600</xdr:colOff>
      <xdr:row>36</xdr:row>
      <xdr:rowOff>19558</xdr:rowOff>
    </xdr:to>
    <xdr:sp macro="" textlink="">
      <xdr:nvSpPr>
        <xdr:cNvPr id="443" name="楕円 442">
          <a:extLst>
            <a:ext uri="{FF2B5EF4-FFF2-40B4-BE49-F238E27FC236}">
              <a16:creationId xmlns:a16="http://schemas.microsoft.com/office/drawing/2014/main" id="{F9962DA3-F7AA-4343-9FAA-C8D0B7B451D8}"/>
            </a:ext>
          </a:extLst>
        </xdr:cNvPr>
        <xdr:cNvSpPr/>
      </xdr:nvSpPr>
      <xdr:spPr>
        <a:xfrm>
          <a:off x="11231880" y="59568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140208</xdr:rowOff>
    </xdr:from>
    <xdr:to>
      <xdr:col>71</xdr:col>
      <xdr:colOff>177800</xdr:colOff>
      <xdr:row>35</xdr:row>
      <xdr:rowOff>167640</xdr:rowOff>
    </xdr:to>
    <xdr:cxnSp macro="">
      <xdr:nvCxnSpPr>
        <xdr:cNvPr id="444" name="直線コネクタ 443">
          <a:extLst>
            <a:ext uri="{FF2B5EF4-FFF2-40B4-BE49-F238E27FC236}">
              <a16:creationId xmlns:a16="http://schemas.microsoft.com/office/drawing/2014/main" id="{4CEAAA7E-010D-4594-B663-36036C6DB9BD}"/>
            </a:ext>
          </a:extLst>
        </xdr:cNvPr>
        <xdr:cNvCxnSpPr/>
      </xdr:nvCxnSpPr>
      <xdr:spPr>
        <a:xfrm>
          <a:off x="11282680" y="6007608"/>
          <a:ext cx="78994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3A4CCAA3-17F7-4004-B18F-520920E6E8D1}"/>
            </a:ext>
          </a:extLst>
        </xdr:cNvPr>
        <xdr:cNvSpPr txBox="1"/>
      </xdr:nvSpPr>
      <xdr:spPr>
        <a:xfrm>
          <a:off x="13437244" y="639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DB0683D3-7189-4544-855B-A2491DEEF85E}"/>
            </a:ext>
          </a:extLst>
        </xdr:cNvPr>
        <xdr:cNvSpPr txBox="1"/>
      </xdr:nvSpPr>
      <xdr:spPr>
        <a:xfrm>
          <a:off x="126752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CF991C3E-7E33-493B-A0C2-229DCE25ACB7}"/>
            </a:ext>
          </a:extLst>
        </xdr:cNvPr>
        <xdr:cNvSpPr txBox="1"/>
      </xdr:nvSpPr>
      <xdr:spPr>
        <a:xfrm>
          <a:off x="11900544" y="641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4EDFB48D-8BB9-4EEA-8B3E-90C0C37F7C9D}"/>
            </a:ext>
          </a:extLst>
        </xdr:cNvPr>
        <xdr:cNvSpPr txBox="1"/>
      </xdr:nvSpPr>
      <xdr:spPr>
        <a:xfrm>
          <a:off x="11102984" y="639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1795</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295AC15D-F6F1-41F7-BA14-22721124001F}"/>
            </a:ext>
          </a:extLst>
        </xdr:cNvPr>
        <xdr:cNvSpPr txBox="1"/>
      </xdr:nvSpPr>
      <xdr:spPr>
        <a:xfrm>
          <a:off x="13437244" y="5869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120667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1C26AC9A-BB66-4F5F-9B84-8FBE74DEFD8E}"/>
            </a:ext>
          </a:extLst>
        </xdr:cNvPr>
        <xdr:cNvSpPr txBox="1"/>
      </xdr:nvSpPr>
      <xdr:spPr>
        <a:xfrm>
          <a:off x="126752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63517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11A830E9-101F-4E17-A1C9-81D00B965526}"/>
            </a:ext>
          </a:extLst>
        </xdr:cNvPr>
        <xdr:cNvSpPr txBox="1"/>
      </xdr:nvSpPr>
      <xdr:spPr>
        <a:xfrm>
          <a:off x="119005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36085</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1763A68C-183E-4B4B-A266-F28DD03A5A0E}"/>
            </a:ext>
          </a:extLst>
        </xdr:cNvPr>
        <xdr:cNvSpPr txBox="1"/>
      </xdr:nvSpPr>
      <xdr:spPr>
        <a:xfrm>
          <a:off x="11102984" y="573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B6A51EA3-2AB4-453C-8FD3-35E2A9560BD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24A4B6AF-C951-48FE-A742-CB898E04B16B}"/>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E8EF3DE-CD78-42F9-AD88-8F00BEC5AF9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20EA4EB2-7A35-48F0-8C5C-23781F0FDB0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AF6680DC-2E84-45A7-BFA4-31BAE092D2B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6BB0EE2E-8E15-4259-8D44-2C343F91B907}"/>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127EF5C7-5394-43B0-A665-8663A1BE939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181ED6AE-8EB9-436C-8910-27898A54BC5C}"/>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61E96F93-2411-4186-A788-9F572851DF4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8E6CB4EC-45E5-4175-B187-32A1EE1664B7}"/>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986C16D8-26CB-4E6B-8DAD-F5BEDA1EB32D}"/>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DA4F1A2F-4FC8-421A-A097-996E2EACFE3C}"/>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4642289D-7664-4B29-BBB0-18DF40504603}"/>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52024A33-F88B-4BF4-8FC6-3CFF86002308}"/>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420B629E-8F0A-40A9-9652-D0D8A4F8E532}"/>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2D8E6A4C-3610-48AE-BFA6-E84FFC46A5C5}"/>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AA8AD754-127D-4A84-8681-AB7C98D456C1}"/>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63881331-6E5B-40FD-990D-6E8659E4A92F}"/>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91704DF0-62B6-46FB-AFEB-AA3EF4360FAF}"/>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089FB223-DAF5-4032-B69F-D842935C3443}"/>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675AE1D5-0C98-41B5-BB03-4324E96706A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A591ECE9-24C8-4DBF-80DA-6405D2692BD1}"/>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ACF2FD18-3CB9-42B0-8F37-3271D3F649C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45720</xdr:rowOff>
    </xdr:from>
    <xdr:to>
      <xdr:col>116</xdr:col>
      <xdr:colOff>62864</xdr:colOff>
      <xdr:row>41</xdr:row>
      <xdr:rowOff>110490</xdr:rowOff>
    </xdr:to>
    <xdr:cxnSp macro="">
      <xdr:nvCxnSpPr>
        <xdr:cNvPr id="476" name="直線コネクタ 475">
          <a:extLst>
            <a:ext uri="{FF2B5EF4-FFF2-40B4-BE49-F238E27FC236}">
              <a16:creationId xmlns:a16="http://schemas.microsoft.com/office/drawing/2014/main" id="{CC006289-1903-4E0E-87C2-CBE4D15BDD54}"/>
            </a:ext>
          </a:extLst>
        </xdr:cNvPr>
        <xdr:cNvCxnSpPr/>
      </xdr:nvCxnSpPr>
      <xdr:spPr>
        <a:xfrm flipV="1">
          <a:off x="19509104" y="5913120"/>
          <a:ext cx="0" cy="107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114317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EE247336-21DB-485D-A49A-AAA57EE76517}"/>
            </a:ext>
          </a:extLst>
        </xdr:cNvPr>
        <xdr:cNvSpPr txBox="1"/>
      </xdr:nvSpPr>
      <xdr:spPr>
        <a:xfrm>
          <a:off x="19547840" y="698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110490</xdr:rowOff>
    </xdr:from>
    <xdr:to>
      <xdr:col>116</xdr:col>
      <xdr:colOff>152400</xdr:colOff>
      <xdr:row>41</xdr:row>
      <xdr:rowOff>110490</xdr:rowOff>
    </xdr:to>
    <xdr:cxnSp macro="">
      <xdr:nvCxnSpPr>
        <xdr:cNvPr id="478" name="直線コネクタ 477">
          <a:extLst>
            <a:ext uri="{FF2B5EF4-FFF2-40B4-BE49-F238E27FC236}">
              <a16:creationId xmlns:a16="http://schemas.microsoft.com/office/drawing/2014/main" id="{AEA7AA87-14C0-4E9D-9B3C-9565562DF99C}"/>
            </a:ext>
          </a:extLst>
        </xdr:cNvPr>
        <xdr:cNvCxnSpPr/>
      </xdr:nvCxnSpPr>
      <xdr:spPr>
        <a:xfrm>
          <a:off x="19443700" y="69837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163847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C23D9A59-DC36-406F-B219-2C4F45BAF780}"/>
            </a:ext>
          </a:extLst>
        </xdr:cNvPr>
        <xdr:cNvSpPr txBox="1"/>
      </xdr:nvSpPr>
      <xdr:spPr>
        <a:xfrm>
          <a:off x="19547840" y="569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45720</xdr:rowOff>
    </xdr:from>
    <xdr:to>
      <xdr:col>116</xdr:col>
      <xdr:colOff>152400</xdr:colOff>
      <xdr:row>35</xdr:row>
      <xdr:rowOff>45720</xdr:rowOff>
    </xdr:to>
    <xdr:cxnSp macro="">
      <xdr:nvCxnSpPr>
        <xdr:cNvPr id="480" name="直線コネクタ 479">
          <a:extLst>
            <a:ext uri="{FF2B5EF4-FFF2-40B4-BE49-F238E27FC236}">
              <a16:creationId xmlns:a16="http://schemas.microsoft.com/office/drawing/2014/main" id="{FC0E9AAD-F42F-4CFF-BB25-2788C9506712}"/>
            </a:ext>
          </a:extLst>
        </xdr:cNvPr>
        <xdr:cNvCxnSpPr/>
      </xdr:nvCxnSpPr>
      <xdr:spPr>
        <a:xfrm>
          <a:off x="19443700" y="5913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38117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D4EFC310-5832-41F1-9086-4A57D789FDB2}"/>
            </a:ext>
          </a:extLst>
        </xdr:cNvPr>
        <xdr:cNvSpPr txBox="1"/>
      </xdr:nvSpPr>
      <xdr:spPr>
        <a:xfrm>
          <a:off x="19547840" y="6743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59690</xdr:rowOff>
    </xdr:from>
    <xdr:to>
      <xdr:col>116</xdr:col>
      <xdr:colOff>114300</xdr:colOff>
      <xdr:row>40</xdr:row>
      <xdr:rowOff>161290</xdr:rowOff>
    </xdr:to>
    <xdr:sp macro="" textlink="">
      <xdr:nvSpPr>
        <xdr:cNvPr id="482" name="フローチャート: 判断 481">
          <a:extLst>
            <a:ext uri="{FF2B5EF4-FFF2-40B4-BE49-F238E27FC236}">
              <a16:creationId xmlns:a16="http://schemas.microsoft.com/office/drawing/2014/main" id="{A32D9808-6735-4519-A6A6-5C312F4A0628}"/>
            </a:ext>
          </a:extLst>
        </xdr:cNvPr>
        <xdr:cNvSpPr/>
      </xdr:nvSpPr>
      <xdr:spPr>
        <a:xfrm>
          <a:off x="19458940" y="67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59690</xdr:rowOff>
    </xdr:from>
    <xdr:to>
      <xdr:col>112</xdr:col>
      <xdr:colOff>38100</xdr:colOff>
      <xdr:row>40</xdr:row>
      <xdr:rowOff>161290</xdr:rowOff>
    </xdr:to>
    <xdr:sp macro="" textlink="">
      <xdr:nvSpPr>
        <xdr:cNvPr id="483" name="フローチャート: 判断 482">
          <a:extLst>
            <a:ext uri="{FF2B5EF4-FFF2-40B4-BE49-F238E27FC236}">
              <a16:creationId xmlns:a16="http://schemas.microsoft.com/office/drawing/2014/main" id="{833BFDB1-9829-4659-9B25-4C6378636E61}"/>
            </a:ext>
          </a:extLst>
        </xdr:cNvPr>
        <xdr:cNvSpPr/>
      </xdr:nvSpPr>
      <xdr:spPr>
        <a:xfrm>
          <a:off x="18735040" y="6765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71120</xdr:rowOff>
    </xdr:from>
    <xdr:to>
      <xdr:col>107</xdr:col>
      <xdr:colOff>101600</xdr:colOff>
      <xdr:row>41</xdr:row>
      <xdr:rowOff>1270</xdr:rowOff>
    </xdr:to>
    <xdr:sp macro="" textlink="">
      <xdr:nvSpPr>
        <xdr:cNvPr id="484" name="フローチャート: 判断 483">
          <a:extLst>
            <a:ext uri="{FF2B5EF4-FFF2-40B4-BE49-F238E27FC236}">
              <a16:creationId xmlns:a16="http://schemas.microsoft.com/office/drawing/2014/main" id="{D779B928-477D-418F-A8C3-1F1E385F4B6C}"/>
            </a:ext>
          </a:extLst>
        </xdr:cNvPr>
        <xdr:cNvSpPr/>
      </xdr:nvSpPr>
      <xdr:spPr>
        <a:xfrm>
          <a:off x="17937480" y="6776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74930</xdr:rowOff>
    </xdr:from>
    <xdr:to>
      <xdr:col>102</xdr:col>
      <xdr:colOff>165100</xdr:colOff>
      <xdr:row>41</xdr:row>
      <xdr:rowOff>5080</xdr:rowOff>
    </xdr:to>
    <xdr:sp macro="" textlink="">
      <xdr:nvSpPr>
        <xdr:cNvPr id="485" name="フローチャート: 判断 484">
          <a:extLst>
            <a:ext uri="{FF2B5EF4-FFF2-40B4-BE49-F238E27FC236}">
              <a16:creationId xmlns:a16="http://schemas.microsoft.com/office/drawing/2014/main" id="{E9091FF1-BB0A-4740-9356-2299FA1F2FA7}"/>
            </a:ext>
          </a:extLst>
        </xdr:cNvPr>
        <xdr:cNvSpPr/>
      </xdr:nvSpPr>
      <xdr:spPr>
        <a:xfrm>
          <a:off x="17162780" y="6780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63500</xdr:rowOff>
    </xdr:from>
    <xdr:to>
      <xdr:col>98</xdr:col>
      <xdr:colOff>38100</xdr:colOff>
      <xdr:row>40</xdr:row>
      <xdr:rowOff>165100</xdr:rowOff>
    </xdr:to>
    <xdr:sp macro="" textlink="">
      <xdr:nvSpPr>
        <xdr:cNvPr id="486" name="フローチャート: 判断 485">
          <a:extLst>
            <a:ext uri="{FF2B5EF4-FFF2-40B4-BE49-F238E27FC236}">
              <a16:creationId xmlns:a16="http://schemas.microsoft.com/office/drawing/2014/main" id="{0684785B-8E81-4BCE-9B08-251EB55139A8}"/>
            </a:ext>
          </a:extLst>
        </xdr:cNvPr>
        <xdr:cNvSpPr/>
      </xdr:nvSpPr>
      <xdr:spPr>
        <a:xfrm>
          <a:off x="16388080" y="6769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ED6D9D3D-C83B-43B4-9992-40680F301E5E}"/>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BECFEE3-B4AD-4E5A-A46D-673C24A425B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23C8B729-98B3-47B7-BC70-088B3E26934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1742D88C-BD0E-4ED1-B242-F2A7617B78FD}"/>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68A50A7A-6E6F-4C4D-9069-A405B05EE9AB}"/>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166370</xdr:rowOff>
    </xdr:from>
    <xdr:to>
      <xdr:col>116</xdr:col>
      <xdr:colOff>114300</xdr:colOff>
      <xdr:row>35</xdr:row>
      <xdr:rowOff>96520</xdr:rowOff>
    </xdr:to>
    <xdr:sp macro="" textlink="">
      <xdr:nvSpPr>
        <xdr:cNvPr id="492" name="楕円 491">
          <a:extLst>
            <a:ext uri="{FF2B5EF4-FFF2-40B4-BE49-F238E27FC236}">
              <a16:creationId xmlns:a16="http://schemas.microsoft.com/office/drawing/2014/main" id="{2BBD6FE9-39E4-493C-88BC-BBE8A97F8107}"/>
            </a:ext>
          </a:extLst>
        </xdr:cNvPr>
        <xdr:cNvSpPr/>
      </xdr:nvSpPr>
      <xdr:spPr>
        <a:xfrm>
          <a:off x="19458940" y="586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119397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CB2EDD45-A9BA-4AB5-8F2C-C23993580E06}"/>
            </a:ext>
          </a:extLst>
        </xdr:cNvPr>
        <xdr:cNvSpPr txBox="1"/>
      </xdr:nvSpPr>
      <xdr:spPr>
        <a:xfrm>
          <a:off x="19547840" y="58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55880</xdr:rowOff>
    </xdr:from>
    <xdr:to>
      <xdr:col>112</xdr:col>
      <xdr:colOff>38100</xdr:colOff>
      <xdr:row>35</xdr:row>
      <xdr:rowOff>157480</xdr:rowOff>
    </xdr:to>
    <xdr:sp macro="" textlink="">
      <xdr:nvSpPr>
        <xdr:cNvPr id="494" name="楕円 493">
          <a:extLst>
            <a:ext uri="{FF2B5EF4-FFF2-40B4-BE49-F238E27FC236}">
              <a16:creationId xmlns:a16="http://schemas.microsoft.com/office/drawing/2014/main" id="{07EE43EC-9EB2-49BD-8A77-DF151AAD6C98}"/>
            </a:ext>
          </a:extLst>
        </xdr:cNvPr>
        <xdr:cNvSpPr/>
      </xdr:nvSpPr>
      <xdr:spPr>
        <a:xfrm>
          <a:off x="18735040" y="59232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45720</xdr:rowOff>
    </xdr:from>
    <xdr:to>
      <xdr:col>116</xdr:col>
      <xdr:colOff>63500</xdr:colOff>
      <xdr:row>35</xdr:row>
      <xdr:rowOff>106680</xdr:rowOff>
    </xdr:to>
    <xdr:cxnSp macro="">
      <xdr:nvCxnSpPr>
        <xdr:cNvPr id="495" name="直線コネクタ 494">
          <a:extLst>
            <a:ext uri="{FF2B5EF4-FFF2-40B4-BE49-F238E27FC236}">
              <a16:creationId xmlns:a16="http://schemas.microsoft.com/office/drawing/2014/main" id="{ECA1EDDA-FACE-414E-98D8-DF7992927ABB}"/>
            </a:ext>
          </a:extLst>
        </xdr:cNvPr>
        <xdr:cNvCxnSpPr/>
      </xdr:nvCxnSpPr>
      <xdr:spPr>
        <a:xfrm flipV="1">
          <a:off x="18778220" y="5913120"/>
          <a:ext cx="73152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166370</xdr:rowOff>
    </xdr:from>
    <xdr:to>
      <xdr:col>107</xdr:col>
      <xdr:colOff>101600</xdr:colOff>
      <xdr:row>34</xdr:row>
      <xdr:rowOff>96520</xdr:rowOff>
    </xdr:to>
    <xdr:sp macro="" textlink="">
      <xdr:nvSpPr>
        <xdr:cNvPr id="496" name="楕円 495">
          <a:extLst>
            <a:ext uri="{FF2B5EF4-FFF2-40B4-BE49-F238E27FC236}">
              <a16:creationId xmlns:a16="http://schemas.microsoft.com/office/drawing/2014/main" id="{BA63C46E-988F-45D5-A86F-C5266F1FCFCA}"/>
            </a:ext>
          </a:extLst>
        </xdr:cNvPr>
        <xdr:cNvSpPr/>
      </xdr:nvSpPr>
      <xdr:spPr>
        <a:xfrm>
          <a:off x="17937480" y="5698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45720</xdr:rowOff>
    </xdr:from>
    <xdr:to>
      <xdr:col>111</xdr:col>
      <xdr:colOff>177800</xdr:colOff>
      <xdr:row>35</xdr:row>
      <xdr:rowOff>106680</xdr:rowOff>
    </xdr:to>
    <xdr:cxnSp macro="">
      <xdr:nvCxnSpPr>
        <xdr:cNvPr id="497" name="直線コネクタ 496">
          <a:extLst>
            <a:ext uri="{FF2B5EF4-FFF2-40B4-BE49-F238E27FC236}">
              <a16:creationId xmlns:a16="http://schemas.microsoft.com/office/drawing/2014/main" id="{B821EBEC-4788-4FE1-8E09-0E49CCD74D4E}"/>
            </a:ext>
          </a:extLst>
        </xdr:cNvPr>
        <xdr:cNvCxnSpPr/>
      </xdr:nvCxnSpPr>
      <xdr:spPr>
        <a:xfrm>
          <a:off x="17988280" y="5745480"/>
          <a:ext cx="78994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139700</xdr:rowOff>
    </xdr:from>
    <xdr:to>
      <xdr:col>102</xdr:col>
      <xdr:colOff>165100</xdr:colOff>
      <xdr:row>35</xdr:row>
      <xdr:rowOff>69850</xdr:rowOff>
    </xdr:to>
    <xdr:sp macro="" textlink="">
      <xdr:nvSpPr>
        <xdr:cNvPr id="498" name="楕円 497">
          <a:extLst>
            <a:ext uri="{FF2B5EF4-FFF2-40B4-BE49-F238E27FC236}">
              <a16:creationId xmlns:a16="http://schemas.microsoft.com/office/drawing/2014/main" id="{7EC7560C-A8D2-4C02-AA10-8DCE029A480F}"/>
            </a:ext>
          </a:extLst>
        </xdr:cNvPr>
        <xdr:cNvSpPr/>
      </xdr:nvSpPr>
      <xdr:spPr>
        <a:xfrm>
          <a:off x="17162780" y="5839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45720</xdr:rowOff>
    </xdr:from>
    <xdr:to>
      <xdr:col>107</xdr:col>
      <xdr:colOff>50800</xdr:colOff>
      <xdr:row>35</xdr:row>
      <xdr:rowOff>19050</xdr:rowOff>
    </xdr:to>
    <xdr:cxnSp macro="">
      <xdr:nvCxnSpPr>
        <xdr:cNvPr id="499" name="直線コネクタ 498">
          <a:extLst>
            <a:ext uri="{FF2B5EF4-FFF2-40B4-BE49-F238E27FC236}">
              <a16:creationId xmlns:a16="http://schemas.microsoft.com/office/drawing/2014/main" id="{7ACF2F40-05E6-44B8-BDBE-F512FE76AC95}"/>
            </a:ext>
          </a:extLst>
        </xdr:cNvPr>
        <xdr:cNvCxnSpPr/>
      </xdr:nvCxnSpPr>
      <xdr:spPr>
        <a:xfrm flipV="1">
          <a:off x="17213580" y="5745480"/>
          <a:ext cx="7747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116840</xdr:rowOff>
    </xdr:from>
    <xdr:to>
      <xdr:col>98</xdr:col>
      <xdr:colOff>38100</xdr:colOff>
      <xdr:row>35</xdr:row>
      <xdr:rowOff>46990</xdr:rowOff>
    </xdr:to>
    <xdr:sp macro="" textlink="">
      <xdr:nvSpPr>
        <xdr:cNvPr id="500" name="楕円 499">
          <a:extLst>
            <a:ext uri="{FF2B5EF4-FFF2-40B4-BE49-F238E27FC236}">
              <a16:creationId xmlns:a16="http://schemas.microsoft.com/office/drawing/2014/main" id="{8FAEFC78-63AF-453D-BEE4-113D9E9CAFB4}"/>
            </a:ext>
          </a:extLst>
        </xdr:cNvPr>
        <xdr:cNvSpPr/>
      </xdr:nvSpPr>
      <xdr:spPr>
        <a:xfrm>
          <a:off x="16388080" y="5816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167640</xdr:rowOff>
    </xdr:from>
    <xdr:to>
      <xdr:col>102</xdr:col>
      <xdr:colOff>114300</xdr:colOff>
      <xdr:row>35</xdr:row>
      <xdr:rowOff>19050</xdr:rowOff>
    </xdr:to>
    <xdr:cxnSp macro="">
      <xdr:nvCxnSpPr>
        <xdr:cNvPr id="501" name="直線コネクタ 500">
          <a:extLst>
            <a:ext uri="{FF2B5EF4-FFF2-40B4-BE49-F238E27FC236}">
              <a16:creationId xmlns:a16="http://schemas.microsoft.com/office/drawing/2014/main" id="{7B41EBC9-C115-464F-A8F1-8ECF56D8FD81}"/>
            </a:ext>
          </a:extLst>
        </xdr:cNvPr>
        <xdr:cNvCxnSpPr/>
      </xdr:nvCxnSpPr>
      <xdr:spPr>
        <a:xfrm>
          <a:off x="16431260" y="586740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152417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DBF9280C-46BD-49F3-9054-E8ADC72F8020}"/>
            </a:ext>
          </a:extLst>
        </xdr:cNvPr>
        <xdr:cNvSpPr txBox="1"/>
      </xdr:nvSpPr>
      <xdr:spPr>
        <a:xfrm>
          <a:off x="18561127" y="685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163847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D80DEEC7-33DC-4F10-B3BA-62E4B0E0A484}"/>
            </a:ext>
          </a:extLst>
        </xdr:cNvPr>
        <xdr:cNvSpPr txBox="1"/>
      </xdr:nvSpPr>
      <xdr:spPr>
        <a:xfrm>
          <a:off x="17776267" y="686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167657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C03472B6-9C35-41FA-A5B6-5FF82633C02E}"/>
            </a:ext>
          </a:extLst>
        </xdr:cNvPr>
        <xdr:cNvSpPr txBox="1"/>
      </xdr:nvSpPr>
      <xdr:spPr>
        <a:xfrm>
          <a:off x="1700156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156227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BECEFB75-9A2F-4893-9F54-3938A687FD1A}"/>
            </a:ext>
          </a:extLst>
        </xdr:cNvPr>
        <xdr:cNvSpPr txBox="1"/>
      </xdr:nvSpPr>
      <xdr:spPr>
        <a:xfrm>
          <a:off x="1622686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2557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53084659-ED33-4F55-832E-7C34FE7AA575}"/>
            </a:ext>
          </a:extLst>
        </xdr:cNvPr>
        <xdr:cNvSpPr txBox="1"/>
      </xdr:nvSpPr>
      <xdr:spPr>
        <a:xfrm>
          <a:off x="18561127" y="570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32</xdr:row>
      <xdr:rowOff>113047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99F4EDF-CC13-4580-BA65-E48D8D897430}"/>
            </a:ext>
          </a:extLst>
        </xdr:cNvPr>
        <xdr:cNvSpPr txBox="1"/>
      </xdr:nvSpPr>
      <xdr:spPr>
        <a:xfrm>
          <a:off x="17776267"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86377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D400917-1089-4EFA-A147-1B50F6A1AABE}"/>
            </a:ext>
          </a:extLst>
        </xdr:cNvPr>
        <xdr:cNvSpPr txBox="1"/>
      </xdr:nvSpPr>
      <xdr:spPr>
        <a:xfrm>
          <a:off x="17001567" y="56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63517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EFFF04BD-2C82-42A5-BCA4-17B31CDB40EB}"/>
            </a:ext>
          </a:extLst>
        </xdr:cNvPr>
        <xdr:cNvSpPr txBox="1"/>
      </xdr:nvSpPr>
      <xdr:spPr>
        <a:xfrm>
          <a:off x="16226867" y="55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64FB506F-B998-4A88-8E17-D2318B078F9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DE935093-632D-478A-B087-A84D3343C79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F8DEEB49-02C4-4095-BB03-15A42C34F9F8}"/>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A8E52B11-DAE5-4B26-A100-1D955ACB8738}"/>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14BC3DC8-FD6E-4CBC-841D-5BE20BA3342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DA0BD456-FB31-45CC-8FA0-9E24067103D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C1508E51-0383-4085-A4FD-2F6F5AD4A6B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7C7B9542-E6FD-4268-ACB3-42DAD0B4B63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AA76157A-6732-42DC-9974-56E897DAF5A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591A8FD1-9B24-4037-886A-ADFC9CD6098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20" name="テキスト ボックス 519">
          <a:extLst>
            <a:ext uri="{FF2B5EF4-FFF2-40B4-BE49-F238E27FC236}">
              <a16:creationId xmlns:a16="http://schemas.microsoft.com/office/drawing/2014/main" id="{420ACD1A-1EAD-4EA7-8E8E-26121FB46831}"/>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1A75F4C2-FE67-44A2-9966-397800C03078}"/>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2" name="テキスト ボックス 521">
          <a:extLst>
            <a:ext uri="{FF2B5EF4-FFF2-40B4-BE49-F238E27FC236}">
              <a16:creationId xmlns:a16="http://schemas.microsoft.com/office/drawing/2014/main" id="{EE7AD588-5AC9-448F-A965-1367D37D8053}"/>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3A11B086-E9DD-48B0-9D9C-43283A4607BC}"/>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3653ACCA-9E19-47B8-88AC-8E595FE039C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379D6771-6713-44CC-91C9-FF515D8DB132}"/>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3A01FD21-75F6-47C8-B937-8D5E08318F89}"/>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96C7F741-0969-41B3-8616-CF58F243DF8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3FDED852-1037-48F0-8154-0EF5DF389EB5}"/>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3252030B-F996-4F4E-898A-C4FF98C4D44C}"/>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D21A529D-B083-4F3F-98AE-4D36267F3DE1}"/>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AB294841-CE16-4B61-A9BB-E373E269AB6E}"/>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2" name="テキスト ボックス 531">
          <a:extLst>
            <a:ext uri="{FF2B5EF4-FFF2-40B4-BE49-F238E27FC236}">
              <a16:creationId xmlns:a16="http://schemas.microsoft.com/office/drawing/2014/main" id="{68116DBA-7E40-4580-886A-11FAA4FBEEDF}"/>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1743FE79-BFF6-4200-9896-0E2EB7607E3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4" name="テキスト ボックス 533">
          <a:extLst>
            <a:ext uri="{FF2B5EF4-FFF2-40B4-BE49-F238E27FC236}">
              <a16:creationId xmlns:a16="http://schemas.microsoft.com/office/drawing/2014/main" id="{0A83D43F-250E-4447-A105-142E047AE5BA}"/>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B94859A6-9B93-4107-A9EC-EA2B95706AB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6" name="直線コネクタ 535">
          <a:extLst>
            <a:ext uri="{FF2B5EF4-FFF2-40B4-BE49-F238E27FC236}">
              <a16:creationId xmlns:a16="http://schemas.microsoft.com/office/drawing/2014/main" id="{D78EAC3C-4B46-4541-AD7A-B22676EBED66}"/>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923C9EFB-7DCF-4624-8BE0-9151E465BB96}"/>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8" name="直線コネクタ 537">
          <a:extLst>
            <a:ext uri="{FF2B5EF4-FFF2-40B4-BE49-F238E27FC236}">
              <a16:creationId xmlns:a16="http://schemas.microsoft.com/office/drawing/2014/main" id="{90603DD9-55FA-4497-B1EB-EF6287D3EF7E}"/>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4A96F106-7953-4BE6-925B-9A26DB896142}"/>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40" name="直線コネクタ 539">
          <a:extLst>
            <a:ext uri="{FF2B5EF4-FFF2-40B4-BE49-F238E27FC236}">
              <a16:creationId xmlns:a16="http://schemas.microsoft.com/office/drawing/2014/main" id="{B30B52B3-F325-4962-87CE-AB027767329D}"/>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9FDE1B6B-CEB9-4209-94ED-20111F084395}"/>
            </a:ext>
          </a:extLst>
        </xdr:cNvPr>
        <xdr:cNvSpPr txBox="1"/>
      </xdr:nvSpPr>
      <xdr:spPr>
        <a:xfrm>
          <a:off x="14414500" y="9901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2" name="フローチャート: 判断 541">
          <a:extLst>
            <a:ext uri="{FF2B5EF4-FFF2-40B4-BE49-F238E27FC236}">
              <a16:creationId xmlns:a16="http://schemas.microsoft.com/office/drawing/2014/main" id="{BA0FC446-3ED7-4D88-9AAF-FBC261EA7D72}"/>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3" name="フローチャート: 判断 542">
          <a:extLst>
            <a:ext uri="{FF2B5EF4-FFF2-40B4-BE49-F238E27FC236}">
              <a16:creationId xmlns:a16="http://schemas.microsoft.com/office/drawing/2014/main" id="{9533F5B1-FA12-4A4A-A5B4-FC7C0C79BD99}"/>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4" name="フローチャート: 判断 543">
          <a:extLst>
            <a:ext uri="{FF2B5EF4-FFF2-40B4-BE49-F238E27FC236}">
              <a16:creationId xmlns:a16="http://schemas.microsoft.com/office/drawing/2014/main" id="{C6879CCA-632B-492F-BC96-BC912866199F}"/>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5" name="フローチャート: 判断 544">
          <a:extLst>
            <a:ext uri="{FF2B5EF4-FFF2-40B4-BE49-F238E27FC236}">
              <a16:creationId xmlns:a16="http://schemas.microsoft.com/office/drawing/2014/main" id="{81B351EC-DEFE-49E6-AE15-CB15D462A2E2}"/>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6" name="フローチャート: 判断 545">
          <a:extLst>
            <a:ext uri="{FF2B5EF4-FFF2-40B4-BE49-F238E27FC236}">
              <a16:creationId xmlns:a16="http://schemas.microsoft.com/office/drawing/2014/main" id="{563DDDE9-1DAD-42DB-88FF-9CDD8D05439E}"/>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AACDF17E-D3CC-4848-80EC-A1A70C4B57B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2185C3-091D-4F3C-A02B-9E717D4A96F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88F78336-48D1-47A5-A51C-21CACDBBA00E}"/>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8FE3D8F1-7472-46A4-A3ED-A9D8E7B80EA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5F250DB1-CF53-4E5F-BA1A-6486621C042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117384</xdr:rowOff>
    </xdr:from>
    <xdr:to>
      <xdr:col>85</xdr:col>
      <xdr:colOff>177800</xdr:colOff>
      <xdr:row>58</xdr:row>
      <xdr:rowOff>47534</xdr:rowOff>
    </xdr:to>
    <xdr:sp macro="" textlink="">
      <xdr:nvSpPr>
        <xdr:cNvPr id="552" name="楕円 551">
          <a:extLst>
            <a:ext uri="{FF2B5EF4-FFF2-40B4-BE49-F238E27FC236}">
              <a16:creationId xmlns:a16="http://schemas.microsoft.com/office/drawing/2014/main" id="{E7E6498B-278E-41CE-9F9E-06AF19CEF34B}"/>
            </a:ext>
          </a:extLst>
        </xdr:cNvPr>
        <xdr:cNvSpPr/>
      </xdr:nvSpPr>
      <xdr:spPr>
        <a:xfrm>
          <a:off x="14325600" y="967286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140261</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46170989-5EDD-43D2-A647-E1224149B8EB}"/>
            </a:ext>
          </a:extLst>
        </xdr:cNvPr>
        <xdr:cNvSpPr txBox="1"/>
      </xdr:nvSpPr>
      <xdr:spPr>
        <a:xfrm>
          <a:off x="14414500" y="952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39007</xdr:rowOff>
    </xdr:from>
    <xdr:to>
      <xdr:col>81</xdr:col>
      <xdr:colOff>101600</xdr:colOff>
      <xdr:row>57</xdr:row>
      <xdr:rowOff>140607</xdr:rowOff>
    </xdr:to>
    <xdr:sp macro="" textlink="">
      <xdr:nvSpPr>
        <xdr:cNvPr id="554" name="楕円 553">
          <a:extLst>
            <a:ext uri="{FF2B5EF4-FFF2-40B4-BE49-F238E27FC236}">
              <a16:creationId xmlns:a16="http://schemas.microsoft.com/office/drawing/2014/main" id="{2E5AFAEC-4742-435F-A3A2-3843CB372D32}"/>
            </a:ext>
          </a:extLst>
        </xdr:cNvPr>
        <xdr:cNvSpPr/>
      </xdr:nvSpPr>
      <xdr:spPr>
        <a:xfrm>
          <a:off x="13578840" y="959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89807</xdr:rowOff>
    </xdr:from>
    <xdr:to>
      <xdr:col>85</xdr:col>
      <xdr:colOff>127000</xdr:colOff>
      <xdr:row>57</xdr:row>
      <xdr:rowOff>168184</xdr:rowOff>
    </xdr:to>
    <xdr:cxnSp macro="">
      <xdr:nvCxnSpPr>
        <xdr:cNvPr id="555" name="直線コネクタ 554">
          <a:extLst>
            <a:ext uri="{FF2B5EF4-FFF2-40B4-BE49-F238E27FC236}">
              <a16:creationId xmlns:a16="http://schemas.microsoft.com/office/drawing/2014/main" id="{A23F2265-A554-41B6-A2AB-8EF13AF5B407}"/>
            </a:ext>
          </a:extLst>
        </xdr:cNvPr>
        <xdr:cNvCxnSpPr/>
      </xdr:nvCxnSpPr>
      <xdr:spPr>
        <a:xfrm>
          <a:off x="13629640" y="9645287"/>
          <a:ext cx="74676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138612</xdr:rowOff>
    </xdr:from>
    <xdr:to>
      <xdr:col>76</xdr:col>
      <xdr:colOff>165100</xdr:colOff>
      <xdr:row>57</xdr:row>
      <xdr:rowOff>68762</xdr:rowOff>
    </xdr:to>
    <xdr:sp macro="" textlink="">
      <xdr:nvSpPr>
        <xdr:cNvPr id="556" name="楕円 555">
          <a:extLst>
            <a:ext uri="{FF2B5EF4-FFF2-40B4-BE49-F238E27FC236}">
              <a16:creationId xmlns:a16="http://schemas.microsoft.com/office/drawing/2014/main" id="{3C2F3204-7E7F-4C55-AF83-EA0C3A754FA6}"/>
            </a:ext>
          </a:extLst>
        </xdr:cNvPr>
        <xdr:cNvSpPr/>
      </xdr:nvSpPr>
      <xdr:spPr>
        <a:xfrm>
          <a:off x="12804140" y="95264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17962</xdr:rowOff>
    </xdr:from>
    <xdr:to>
      <xdr:col>81</xdr:col>
      <xdr:colOff>50800</xdr:colOff>
      <xdr:row>57</xdr:row>
      <xdr:rowOff>89807</xdr:rowOff>
    </xdr:to>
    <xdr:cxnSp macro="">
      <xdr:nvCxnSpPr>
        <xdr:cNvPr id="557" name="直線コネクタ 556">
          <a:extLst>
            <a:ext uri="{FF2B5EF4-FFF2-40B4-BE49-F238E27FC236}">
              <a16:creationId xmlns:a16="http://schemas.microsoft.com/office/drawing/2014/main" id="{F51195F0-CF86-4049-9420-90833848A7A4}"/>
            </a:ext>
          </a:extLst>
        </xdr:cNvPr>
        <xdr:cNvCxnSpPr/>
      </xdr:nvCxnSpPr>
      <xdr:spPr>
        <a:xfrm>
          <a:off x="12854940" y="9573442"/>
          <a:ext cx="7747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70031</xdr:rowOff>
    </xdr:from>
    <xdr:to>
      <xdr:col>72</xdr:col>
      <xdr:colOff>38100</xdr:colOff>
      <xdr:row>57</xdr:row>
      <xdr:rowOff>181</xdr:rowOff>
    </xdr:to>
    <xdr:sp macro="" textlink="">
      <xdr:nvSpPr>
        <xdr:cNvPr id="558" name="楕円 557">
          <a:extLst>
            <a:ext uri="{FF2B5EF4-FFF2-40B4-BE49-F238E27FC236}">
              <a16:creationId xmlns:a16="http://schemas.microsoft.com/office/drawing/2014/main" id="{7ADF3D66-24A6-48AA-AC1E-F1CD253922D7}"/>
            </a:ext>
          </a:extLst>
        </xdr:cNvPr>
        <xdr:cNvSpPr/>
      </xdr:nvSpPr>
      <xdr:spPr>
        <a:xfrm>
          <a:off x="12029440" y="94578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120831</xdr:rowOff>
    </xdr:from>
    <xdr:to>
      <xdr:col>76</xdr:col>
      <xdr:colOff>114300</xdr:colOff>
      <xdr:row>57</xdr:row>
      <xdr:rowOff>17962</xdr:rowOff>
    </xdr:to>
    <xdr:cxnSp macro="">
      <xdr:nvCxnSpPr>
        <xdr:cNvPr id="559" name="直線コネクタ 558">
          <a:extLst>
            <a:ext uri="{FF2B5EF4-FFF2-40B4-BE49-F238E27FC236}">
              <a16:creationId xmlns:a16="http://schemas.microsoft.com/office/drawing/2014/main" id="{EDE849F7-2122-4B49-A780-B31BC6743FE5}"/>
            </a:ext>
          </a:extLst>
        </xdr:cNvPr>
        <xdr:cNvCxnSpPr/>
      </xdr:nvCxnSpPr>
      <xdr:spPr>
        <a:xfrm>
          <a:off x="12072620" y="9508671"/>
          <a:ext cx="78232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7983</xdr:rowOff>
    </xdr:from>
    <xdr:to>
      <xdr:col>67</xdr:col>
      <xdr:colOff>101600</xdr:colOff>
      <xdr:row>56</xdr:row>
      <xdr:rowOff>109583</xdr:rowOff>
    </xdr:to>
    <xdr:sp macro="" textlink="">
      <xdr:nvSpPr>
        <xdr:cNvPr id="560" name="楕円 559">
          <a:extLst>
            <a:ext uri="{FF2B5EF4-FFF2-40B4-BE49-F238E27FC236}">
              <a16:creationId xmlns:a16="http://schemas.microsoft.com/office/drawing/2014/main" id="{ED2BAC01-56EC-48DC-86C9-07725ADF907B}"/>
            </a:ext>
          </a:extLst>
        </xdr:cNvPr>
        <xdr:cNvSpPr/>
      </xdr:nvSpPr>
      <xdr:spPr>
        <a:xfrm>
          <a:off x="11231880" y="939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58783</xdr:rowOff>
    </xdr:from>
    <xdr:to>
      <xdr:col>71</xdr:col>
      <xdr:colOff>177800</xdr:colOff>
      <xdr:row>56</xdr:row>
      <xdr:rowOff>120831</xdr:rowOff>
    </xdr:to>
    <xdr:cxnSp macro="">
      <xdr:nvCxnSpPr>
        <xdr:cNvPr id="561" name="直線コネクタ 560">
          <a:extLst>
            <a:ext uri="{FF2B5EF4-FFF2-40B4-BE49-F238E27FC236}">
              <a16:creationId xmlns:a16="http://schemas.microsoft.com/office/drawing/2014/main" id="{AD9F9BD2-E040-474E-9CEE-7091386F1494}"/>
            </a:ext>
          </a:extLst>
        </xdr:cNvPr>
        <xdr:cNvCxnSpPr/>
      </xdr:nvCxnSpPr>
      <xdr:spPr>
        <a:xfrm>
          <a:off x="11282680" y="9446623"/>
          <a:ext cx="78994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62" name="n_1aveValue【学校施設】&#10;有形固定資産減価償却率">
          <a:extLst>
            <a:ext uri="{FF2B5EF4-FFF2-40B4-BE49-F238E27FC236}">
              <a16:creationId xmlns:a16="http://schemas.microsoft.com/office/drawing/2014/main" id="{15F5C0A8-0668-40BE-A8AF-AAA5A2BD4F78}"/>
            </a:ext>
          </a:extLst>
        </xdr:cNvPr>
        <xdr:cNvSpPr txBox="1"/>
      </xdr:nvSpPr>
      <xdr:spPr>
        <a:xfrm>
          <a:off x="134372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63" name="n_2aveValue【学校施設】&#10;有形固定資産減価償却率">
          <a:extLst>
            <a:ext uri="{FF2B5EF4-FFF2-40B4-BE49-F238E27FC236}">
              <a16:creationId xmlns:a16="http://schemas.microsoft.com/office/drawing/2014/main" id="{B1CD09D4-9B1F-4D9F-BCB8-940AF493060B}"/>
            </a:ext>
          </a:extLst>
        </xdr:cNvPr>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64" name="n_3aveValue【学校施設】&#10;有形固定資産減価償却率">
          <a:extLst>
            <a:ext uri="{FF2B5EF4-FFF2-40B4-BE49-F238E27FC236}">
              <a16:creationId xmlns:a16="http://schemas.microsoft.com/office/drawing/2014/main" id="{B7066713-AF91-464D-919D-92CA355C32B9}"/>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65" name="n_4aveValue【学校施設】&#10;有形固定資産減価償却率">
          <a:extLst>
            <a:ext uri="{FF2B5EF4-FFF2-40B4-BE49-F238E27FC236}">
              <a16:creationId xmlns:a16="http://schemas.microsoft.com/office/drawing/2014/main" id="{7420A177-8B31-412B-941C-34B80D88ECA3}"/>
            </a:ext>
          </a:extLst>
        </xdr:cNvPr>
        <xdr:cNvSpPr txBox="1"/>
      </xdr:nvSpPr>
      <xdr:spPr>
        <a:xfrm>
          <a:off x="1110298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157134</xdr:rowOff>
    </xdr:from>
    <xdr:ext cx="405111" cy="259045"/>
    <xdr:sp macro="" textlink="">
      <xdr:nvSpPr>
        <xdr:cNvPr id="566" name="n_1mainValue【学校施設】&#10;有形固定資産減価償却率">
          <a:extLst>
            <a:ext uri="{FF2B5EF4-FFF2-40B4-BE49-F238E27FC236}">
              <a16:creationId xmlns:a16="http://schemas.microsoft.com/office/drawing/2014/main" id="{CBD662A8-FDA2-4C2E-B16A-AE5C15EA5C4C}"/>
            </a:ext>
          </a:extLst>
        </xdr:cNvPr>
        <xdr:cNvSpPr txBox="1"/>
      </xdr:nvSpPr>
      <xdr:spPr>
        <a:xfrm>
          <a:off x="13437244" y="937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85289</xdr:rowOff>
    </xdr:from>
    <xdr:ext cx="405111" cy="259045"/>
    <xdr:sp macro="" textlink="">
      <xdr:nvSpPr>
        <xdr:cNvPr id="567" name="n_2mainValue【学校施設】&#10;有形固定資産減価償却率">
          <a:extLst>
            <a:ext uri="{FF2B5EF4-FFF2-40B4-BE49-F238E27FC236}">
              <a16:creationId xmlns:a16="http://schemas.microsoft.com/office/drawing/2014/main" id="{75134E94-9FD3-44AD-B045-9C3D00E248D2}"/>
            </a:ext>
          </a:extLst>
        </xdr:cNvPr>
        <xdr:cNvSpPr txBox="1"/>
      </xdr:nvSpPr>
      <xdr:spPr>
        <a:xfrm>
          <a:off x="12675244" y="930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16708</xdr:rowOff>
    </xdr:from>
    <xdr:ext cx="405111" cy="259045"/>
    <xdr:sp macro="" textlink="">
      <xdr:nvSpPr>
        <xdr:cNvPr id="568" name="n_3mainValue【学校施設】&#10;有形固定資産減価償却率">
          <a:extLst>
            <a:ext uri="{FF2B5EF4-FFF2-40B4-BE49-F238E27FC236}">
              <a16:creationId xmlns:a16="http://schemas.microsoft.com/office/drawing/2014/main" id="{832BE92D-2DCC-4CCE-9E96-F8850ED20713}"/>
            </a:ext>
          </a:extLst>
        </xdr:cNvPr>
        <xdr:cNvSpPr txBox="1"/>
      </xdr:nvSpPr>
      <xdr:spPr>
        <a:xfrm>
          <a:off x="11900544" y="923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126110</xdr:rowOff>
    </xdr:from>
    <xdr:ext cx="405111" cy="259045"/>
    <xdr:sp macro="" textlink="">
      <xdr:nvSpPr>
        <xdr:cNvPr id="569" name="n_4mainValue【学校施設】&#10;有形固定資産減価償却率">
          <a:extLst>
            <a:ext uri="{FF2B5EF4-FFF2-40B4-BE49-F238E27FC236}">
              <a16:creationId xmlns:a16="http://schemas.microsoft.com/office/drawing/2014/main" id="{1BDA123F-1534-4E93-8BC1-88B40CDA558A}"/>
            </a:ext>
          </a:extLst>
        </xdr:cNvPr>
        <xdr:cNvSpPr txBox="1"/>
      </xdr:nvSpPr>
      <xdr:spPr>
        <a:xfrm>
          <a:off x="11102984" y="9178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BF48552C-A64D-41E1-8C24-44D3C7F1873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19464760-305D-4546-AE75-E916CAB909A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8FD843AE-2E6E-4668-8BAD-00A2C71CB89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C0ABB5D4-34BC-496E-A665-2EF4124C8AD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CBC4300F-3946-43FC-98EF-D0D5679951A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F765699D-7445-4675-9F06-62198D234E5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67289380-70F4-4606-8C3C-AA0A627ED49B}"/>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398133F-BCE3-4556-92F4-8CA4B1ACE47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35C440EB-65E3-4BD8-AE98-0ED7188A62A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F4F11107-977E-4C4E-BA83-223CEC3CDD13}"/>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0" name="テキスト ボックス 579">
          <a:extLst>
            <a:ext uri="{FF2B5EF4-FFF2-40B4-BE49-F238E27FC236}">
              <a16:creationId xmlns:a16="http://schemas.microsoft.com/office/drawing/2014/main" id="{7BED64F9-D2F5-4899-ADF7-F4609CF1EF48}"/>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1" name="直線コネクタ 580">
          <a:extLst>
            <a:ext uri="{FF2B5EF4-FFF2-40B4-BE49-F238E27FC236}">
              <a16:creationId xmlns:a16="http://schemas.microsoft.com/office/drawing/2014/main" id="{60828DF9-0B82-4A1D-A058-B17A38B9859B}"/>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2" name="テキスト ボックス 581">
          <a:extLst>
            <a:ext uri="{FF2B5EF4-FFF2-40B4-BE49-F238E27FC236}">
              <a16:creationId xmlns:a16="http://schemas.microsoft.com/office/drawing/2014/main" id="{B111C695-62C6-4DE3-9136-EA8CCF113513}"/>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3" name="直線コネクタ 582">
          <a:extLst>
            <a:ext uri="{FF2B5EF4-FFF2-40B4-BE49-F238E27FC236}">
              <a16:creationId xmlns:a16="http://schemas.microsoft.com/office/drawing/2014/main" id="{D865F0A7-A4E4-4EDB-8CD4-68305C36A19D}"/>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4" name="テキスト ボックス 583">
          <a:extLst>
            <a:ext uri="{FF2B5EF4-FFF2-40B4-BE49-F238E27FC236}">
              <a16:creationId xmlns:a16="http://schemas.microsoft.com/office/drawing/2014/main" id="{E011082A-6F78-4936-BA13-538F7290E34E}"/>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5" name="直線コネクタ 584">
          <a:extLst>
            <a:ext uri="{FF2B5EF4-FFF2-40B4-BE49-F238E27FC236}">
              <a16:creationId xmlns:a16="http://schemas.microsoft.com/office/drawing/2014/main" id="{8BE87CD0-B9C1-4CED-95B3-3C8CDCB23F3E}"/>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6" name="テキスト ボックス 585">
          <a:extLst>
            <a:ext uri="{FF2B5EF4-FFF2-40B4-BE49-F238E27FC236}">
              <a16:creationId xmlns:a16="http://schemas.microsoft.com/office/drawing/2014/main" id="{A4250DC9-C75D-481B-AC15-F0FE73F16FA7}"/>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7" name="直線コネクタ 586">
          <a:extLst>
            <a:ext uri="{FF2B5EF4-FFF2-40B4-BE49-F238E27FC236}">
              <a16:creationId xmlns:a16="http://schemas.microsoft.com/office/drawing/2014/main" id="{DF3DE54A-7ED1-4A58-B106-864B779796FF}"/>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8" name="テキスト ボックス 587">
          <a:extLst>
            <a:ext uri="{FF2B5EF4-FFF2-40B4-BE49-F238E27FC236}">
              <a16:creationId xmlns:a16="http://schemas.microsoft.com/office/drawing/2014/main" id="{89D92C65-C65F-4129-9C6B-FCEC21E48FE7}"/>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9" name="直線コネクタ 588">
          <a:extLst>
            <a:ext uri="{FF2B5EF4-FFF2-40B4-BE49-F238E27FC236}">
              <a16:creationId xmlns:a16="http://schemas.microsoft.com/office/drawing/2014/main" id="{CA13D5EB-D79F-47D5-BBE6-C2A369432CE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0" name="テキスト ボックス 589">
          <a:extLst>
            <a:ext uri="{FF2B5EF4-FFF2-40B4-BE49-F238E27FC236}">
              <a16:creationId xmlns:a16="http://schemas.microsoft.com/office/drawing/2014/main" id="{6163B8C5-F77A-4F50-AE38-6E170AD1261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1" name="直線コネクタ 590">
          <a:extLst>
            <a:ext uri="{FF2B5EF4-FFF2-40B4-BE49-F238E27FC236}">
              <a16:creationId xmlns:a16="http://schemas.microsoft.com/office/drawing/2014/main" id="{BA39A0AB-C131-48F5-BD16-638445A67783}"/>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2" name="テキスト ボックス 591">
          <a:extLst>
            <a:ext uri="{FF2B5EF4-FFF2-40B4-BE49-F238E27FC236}">
              <a16:creationId xmlns:a16="http://schemas.microsoft.com/office/drawing/2014/main" id="{0A1EF3CD-8581-42AD-A9D7-D41E8349F31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a:extLst>
            <a:ext uri="{FF2B5EF4-FFF2-40B4-BE49-F238E27FC236}">
              <a16:creationId xmlns:a16="http://schemas.microsoft.com/office/drawing/2014/main" id="{29CD362C-4F3A-480D-9BA9-2D372D9E878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a:extLst>
            <a:ext uri="{FF2B5EF4-FFF2-40B4-BE49-F238E27FC236}">
              <a16:creationId xmlns:a16="http://schemas.microsoft.com/office/drawing/2014/main" id="{AA883633-B77F-4C33-8511-C0603042CAF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学校施設】&#10;一人当たり面積グラフ枠">
          <a:extLst>
            <a:ext uri="{FF2B5EF4-FFF2-40B4-BE49-F238E27FC236}">
              <a16:creationId xmlns:a16="http://schemas.microsoft.com/office/drawing/2014/main" id="{092879EA-773A-4D62-B7D0-061D862FA4E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6" name="直線コネクタ 595">
          <a:extLst>
            <a:ext uri="{FF2B5EF4-FFF2-40B4-BE49-F238E27FC236}">
              <a16:creationId xmlns:a16="http://schemas.microsoft.com/office/drawing/2014/main" id="{4044EA26-49EA-48E1-8B2A-DE767A05F769}"/>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7" name="【学校施設】&#10;一人当たり面積最小値テキスト">
          <a:extLst>
            <a:ext uri="{FF2B5EF4-FFF2-40B4-BE49-F238E27FC236}">
              <a16:creationId xmlns:a16="http://schemas.microsoft.com/office/drawing/2014/main" id="{7BF7A633-C735-41A0-A26B-57057951F7C7}"/>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8" name="直線コネクタ 597">
          <a:extLst>
            <a:ext uri="{FF2B5EF4-FFF2-40B4-BE49-F238E27FC236}">
              <a16:creationId xmlns:a16="http://schemas.microsoft.com/office/drawing/2014/main" id="{2A30881C-F711-44DC-BE94-0D01582AD89F}"/>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9" name="【学校施設】&#10;一人当たり面積最大値テキスト">
          <a:extLst>
            <a:ext uri="{FF2B5EF4-FFF2-40B4-BE49-F238E27FC236}">
              <a16:creationId xmlns:a16="http://schemas.microsoft.com/office/drawing/2014/main" id="{815AA92A-9245-41DB-8B6A-1D089B15FDA6}"/>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600" name="直線コネクタ 599">
          <a:extLst>
            <a:ext uri="{FF2B5EF4-FFF2-40B4-BE49-F238E27FC236}">
              <a16:creationId xmlns:a16="http://schemas.microsoft.com/office/drawing/2014/main" id="{C4E1415D-002A-4206-959C-34F98B6E3C7D}"/>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601" name="【学校施設】&#10;一人当たり面積平均値テキスト">
          <a:extLst>
            <a:ext uri="{FF2B5EF4-FFF2-40B4-BE49-F238E27FC236}">
              <a16:creationId xmlns:a16="http://schemas.microsoft.com/office/drawing/2014/main" id="{76965372-026F-4616-9CC8-13A78993DBB3}"/>
            </a:ext>
          </a:extLst>
        </xdr:cNvPr>
        <xdr:cNvSpPr txBox="1"/>
      </xdr:nvSpPr>
      <xdr:spPr>
        <a:xfrm>
          <a:off x="1954784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2" name="フローチャート: 判断 601">
          <a:extLst>
            <a:ext uri="{FF2B5EF4-FFF2-40B4-BE49-F238E27FC236}">
              <a16:creationId xmlns:a16="http://schemas.microsoft.com/office/drawing/2014/main" id="{34A13883-517E-449C-9AC7-D1EA33535BFA}"/>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3" name="フローチャート: 判断 602">
          <a:extLst>
            <a:ext uri="{FF2B5EF4-FFF2-40B4-BE49-F238E27FC236}">
              <a16:creationId xmlns:a16="http://schemas.microsoft.com/office/drawing/2014/main" id="{F2C90EEB-21D8-4D9A-A06B-28EF200177B1}"/>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4" name="フローチャート: 判断 603">
          <a:extLst>
            <a:ext uri="{FF2B5EF4-FFF2-40B4-BE49-F238E27FC236}">
              <a16:creationId xmlns:a16="http://schemas.microsoft.com/office/drawing/2014/main" id="{DA64AFE7-1046-49DE-ADA5-A34C9767C221}"/>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5" name="フローチャート: 判断 604">
          <a:extLst>
            <a:ext uri="{FF2B5EF4-FFF2-40B4-BE49-F238E27FC236}">
              <a16:creationId xmlns:a16="http://schemas.microsoft.com/office/drawing/2014/main" id="{F735AC85-9E09-4222-A471-F57DE0C2A025}"/>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6" name="フローチャート: 判断 605">
          <a:extLst>
            <a:ext uri="{FF2B5EF4-FFF2-40B4-BE49-F238E27FC236}">
              <a16:creationId xmlns:a16="http://schemas.microsoft.com/office/drawing/2014/main" id="{9F367B9A-2CBD-4D20-A96B-D79DF088F99D}"/>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5E0341E0-D313-418B-9457-4FB6C71D4AEA}"/>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5CFCCBD8-C6B0-4619-8AFC-35E4386EF00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63F871F0-6881-4B06-9835-481FE9EDBE9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A8879034-2E28-4937-AAB7-E2F6993EB716}"/>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EF34FF6E-DEF1-46CD-9DED-FA0AD540FCC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166370</xdr:rowOff>
    </xdr:from>
    <xdr:to>
      <xdr:col>116</xdr:col>
      <xdr:colOff>114300</xdr:colOff>
      <xdr:row>56</xdr:row>
      <xdr:rowOff>96520</xdr:rowOff>
    </xdr:to>
    <xdr:sp macro="" textlink="">
      <xdr:nvSpPr>
        <xdr:cNvPr id="612" name="楕円 611">
          <a:extLst>
            <a:ext uri="{FF2B5EF4-FFF2-40B4-BE49-F238E27FC236}">
              <a16:creationId xmlns:a16="http://schemas.microsoft.com/office/drawing/2014/main" id="{F9FBEDF9-37EE-4210-9627-6E761990536D}"/>
            </a:ext>
          </a:extLst>
        </xdr:cNvPr>
        <xdr:cNvSpPr/>
      </xdr:nvSpPr>
      <xdr:spPr>
        <a:xfrm>
          <a:off x="19458940" y="9386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119397</xdr:rowOff>
    </xdr:from>
    <xdr:ext cx="469744" cy="259045"/>
    <xdr:sp macro="" textlink="">
      <xdr:nvSpPr>
        <xdr:cNvPr id="613" name="【学校施設】&#10;一人当たり面積該当値テキスト">
          <a:extLst>
            <a:ext uri="{FF2B5EF4-FFF2-40B4-BE49-F238E27FC236}">
              <a16:creationId xmlns:a16="http://schemas.microsoft.com/office/drawing/2014/main" id="{4154254D-1829-4629-8A5C-8F8F3F4DAB93}"/>
            </a:ext>
          </a:extLst>
        </xdr:cNvPr>
        <xdr:cNvSpPr txBox="1"/>
      </xdr:nvSpPr>
      <xdr:spPr>
        <a:xfrm>
          <a:off x="19547840" y="933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154396</xdr:rowOff>
    </xdr:from>
    <xdr:to>
      <xdr:col>112</xdr:col>
      <xdr:colOff>38100</xdr:colOff>
      <xdr:row>58</xdr:row>
      <xdr:rowOff>84546</xdr:rowOff>
    </xdr:to>
    <xdr:sp macro="" textlink="">
      <xdr:nvSpPr>
        <xdr:cNvPr id="614" name="楕円 613">
          <a:extLst>
            <a:ext uri="{FF2B5EF4-FFF2-40B4-BE49-F238E27FC236}">
              <a16:creationId xmlns:a16="http://schemas.microsoft.com/office/drawing/2014/main" id="{8404609D-CE48-42CD-9405-3AD258B7B14C}"/>
            </a:ext>
          </a:extLst>
        </xdr:cNvPr>
        <xdr:cNvSpPr/>
      </xdr:nvSpPr>
      <xdr:spPr>
        <a:xfrm>
          <a:off x="18735040" y="97098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45720</xdr:rowOff>
    </xdr:from>
    <xdr:to>
      <xdr:col>116</xdr:col>
      <xdr:colOff>63500</xdr:colOff>
      <xdr:row>58</xdr:row>
      <xdr:rowOff>33746</xdr:rowOff>
    </xdr:to>
    <xdr:cxnSp macro="">
      <xdr:nvCxnSpPr>
        <xdr:cNvPr id="615" name="直線コネクタ 614">
          <a:extLst>
            <a:ext uri="{FF2B5EF4-FFF2-40B4-BE49-F238E27FC236}">
              <a16:creationId xmlns:a16="http://schemas.microsoft.com/office/drawing/2014/main" id="{D4940D8A-2905-4EE4-A9F2-3F4976D8C9E7}"/>
            </a:ext>
          </a:extLst>
        </xdr:cNvPr>
        <xdr:cNvCxnSpPr/>
      </xdr:nvCxnSpPr>
      <xdr:spPr>
        <a:xfrm flipV="1">
          <a:off x="18778220" y="9433560"/>
          <a:ext cx="731520" cy="32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131535</xdr:rowOff>
    </xdr:from>
    <xdr:to>
      <xdr:col>107</xdr:col>
      <xdr:colOff>101600</xdr:colOff>
      <xdr:row>58</xdr:row>
      <xdr:rowOff>61685</xdr:rowOff>
    </xdr:to>
    <xdr:sp macro="" textlink="">
      <xdr:nvSpPr>
        <xdr:cNvPr id="616" name="楕円 615">
          <a:extLst>
            <a:ext uri="{FF2B5EF4-FFF2-40B4-BE49-F238E27FC236}">
              <a16:creationId xmlns:a16="http://schemas.microsoft.com/office/drawing/2014/main" id="{E16611C0-9008-4610-AD0E-55D7EE075539}"/>
            </a:ext>
          </a:extLst>
        </xdr:cNvPr>
        <xdr:cNvSpPr/>
      </xdr:nvSpPr>
      <xdr:spPr>
        <a:xfrm>
          <a:off x="17937480" y="96870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10885</xdr:rowOff>
    </xdr:from>
    <xdr:to>
      <xdr:col>111</xdr:col>
      <xdr:colOff>177800</xdr:colOff>
      <xdr:row>58</xdr:row>
      <xdr:rowOff>33746</xdr:rowOff>
    </xdr:to>
    <xdr:cxnSp macro="">
      <xdr:nvCxnSpPr>
        <xdr:cNvPr id="617" name="直線コネクタ 616">
          <a:extLst>
            <a:ext uri="{FF2B5EF4-FFF2-40B4-BE49-F238E27FC236}">
              <a16:creationId xmlns:a16="http://schemas.microsoft.com/office/drawing/2014/main" id="{7F9EF966-FEA3-4868-9782-295F0ADF5F07}"/>
            </a:ext>
          </a:extLst>
        </xdr:cNvPr>
        <xdr:cNvCxnSpPr/>
      </xdr:nvCxnSpPr>
      <xdr:spPr>
        <a:xfrm>
          <a:off x="17988280" y="9734005"/>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45538</xdr:rowOff>
    </xdr:from>
    <xdr:to>
      <xdr:col>102</xdr:col>
      <xdr:colOff>165100</xdr:colOff>
      <xdr:row>57</xdr:row>
      <xdr:rowOff>147138</xdr:rowOff>
    </xdr:to>
    <xdr:sp macro="" textlink="">
      <xdr:nvSpPr>
        <xdr:cNvPr id="618" name="楕円 617">
          <a:extLst>
            <a:ext uri="{FF2B5EF4-FFF2-40B4-BE49-F238E27FC236}">
              <a16:creationId xmlns:a16="http://schemas.microsoft.com/office/drawing/2014/main" id="{1AC07C74-79D0-44F2-9C19-2AAC321ED067}"/>
            </a:ext>
          </a:extLst>
        </xdr:cNvPr>
        <xdr:cNvSpPr/>
      </xdr:nvSpPr>
      <xdr:spPr>
        <a:xfrm>
          <a:off x="17162780" y="960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57</xdr:row>
      <xdr:rowOff>96338</xdr:rowOff>
    </xdr:from>
    <xdr:to>
      <xdr:col>107</xdr:col>
      <xdr:colOff>50800</xdr:colOff>
      <xdr:row>58</xdr:row>
      <xdr:rowOff>10885</xdr:rowOff>
    </xdr:to>
    <xdr:cxnSp macro="">
      <xdr:nvCxnSpPr>
        <xdr:cNvPr id="619" name="直線コネクタ 618">
          <a:extLst>
            <a:ext uri="{FF2B5EF4-FFF2-40B4-BE49-F238E27FC236}">
              <a16:creationId xmlns:a16="http://schemas.microsoft.com/office/drawing/2014/main" id="{A10A7083-B7B1-4A36-A2DC-7B3C6FA0CBD2}"/>
            </a:ext>
          </a:extLst>
        </xdr:cNvPr>
        <xdr:cNvCxnSpPr/>
      </xdr:nvCxnSpPr>
      <xdr:spPr>
        <a:xfrm>
          <a:off x="17213580" y="9651818"/>
          <a:ext cx="774700" cy="8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103777</xdr:rowOff>
    </xdr:from>
    <xdr:to>
      <xdr:col>98</xdr:col>
      <xdr:colOff>38100</xdr:colOff>
      <xdr:row>57</xdr:row>
      <xdr:rowOff>33927</xdr:rowOff>
    </xdr:to>
    <xdr:sp macro="" textlink="">
      <xdr:nvSpPr>
        <xdr:cNvPr id="620" name="楕円 619">
          <a:extLst>
            <a:ext uri="{FF2B5EF4-FFF2-40B4-BE49-F238E27FC236}">
              <a16:creationId xmlns:a16="http://schemas.microsoft.com/office/drawing/2014/main" id="{779DC357-3829-463E-8483-CFC55780C86C}"/>
            </a:ext>
          </a:extLst>
        </xdr:cNvPr>
        <xdr:cNvSpPr/>
      </xdr:nvSpPr>
      <xdr:spPr>
        <a:xfrm>
          <a:off x="16388080" y="94916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154577</xdr:rowOff>
    </xdr:from>
    <xdr:to>
      <xdr:col>102</xdr:col>
      <xdr:colOff>114300</xdr:colOff>
      <xdr:row>57</xdr:row>
      <xdr:rowOff>96338</xdr:rowOff>
    </xdr:to>
    <xdr:cxnSp macro="">
      <xdr:nvCxnSpPr>
        <xdr:cNvPr id="621" name="直線コネクタ 620">
          <a:extLst>
            <a:ext uri="{FF2B5EF4-FFF2-40B4-BE49-F238E27FC236}">
              <a16:creationId xmlns:a16="http://schemas.microsoft.com/office/drawing/2014/main" id="{A8047D45-4FEB-4768-AEB4-C56DE433F975}"/>
            </a:ext>
          </a:extLst>
        </xdr:cNvPr>
        <xdr:cNvCxnSpPr/>
      </xdr:nvCxnSpPr>
      <xdr:spPr>
        <a:xfrm>
          <a:off x="16431260" y="9542417"/>
          <a:ext cx="782320" cy="10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22" name="n_1aveValue【学校施設】&#10;一人当たり面積">
          <a:extLst>
            <a:ext uri="{FF2B5EF4-FFF2-40B4-BE49-F238E27FC236}">
              <a16:creationId xmlns:a16="http://schemas.microsoft.com/office/drawing/2014/main" id="{39891443-306F-4234-807A-E2D3ACC7CDDE}"/>
            </a:ext>
          </a:extLst>
        </xdr:cNvPr>
        <xdr:cNvSpPr txBox="1"/>
      </xdr:nvSpPr>
      <xdr:spPr>
        <a:xfrm>
          <a:off x="185611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23" name="n_2aveValue【学校施設】&#10;一人当たり面積">
          <a:extLst>
            <a:ext uri="{FF2B5EF4-FFF2-40B4-BE49-F238E27FC236}">
              <a16:creationId xmlns:a16="http://schemas.microsoft.com/office/drawing/2014/main" id="{B80D944F-9EB6-484F-8326-4AC4B2B0EE7C}"/>
            </a:ext>
          </a:extLst>
        </xdr:cNvPr>
        <xdr:cNvSpPr txBox="1"/>
      </xdr:nvSpPr>
      <xdr:spPr>
        <a:xfrm>
          <a:off x="177762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24" name="n_3aveValue【学校施設】&#10;一人当たり面積">
          <a:extLst>
            <a:ext uri="{FF2B5EF4-FFF2-40B4-BE49-F238E27FC236}">
              <a16:creationId xmlns:a16="http://schemas.microsoft.com/office/drawing/2014/main" id="{F9F19431-9E22-4E5A-9DE3-9D39ADEA2C88}"/>
            </a:ext>
          </a:extLst>
        </xdr:cNvPr>
        <xdr:cNvSpPr txBox="1"/>
      </xdr:nvSpPr>
      <xdr:spPr>
        <a:xfrm>
          <a:off x="17001567" y="106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625" name="n_4aveValue【学校施設】&#10;一人当たり面積">
          <a:extLst>
            <a:ext uri="{FF2B5EF4-FFF2-40B4-BE49-F238E27FC236}">
              <a16:creationId xmlns:a16="http://schemas.microsoft.com/office/drawing/2014/main" id="{D6E10F25-25E2-4940-AFD6-6644DE6D06B3}"/>
            </a:ext>
          </a:extLst>
        </xdr:cNvPr>
        <xdr:cNvSpPr txBox="1"/>
      </xdr:nvSpPr>
      <xdr:spPr>
        <a:xfrm>
          <a:off x="16226867" y="1060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101073</xdr:rowOff>
    </xdr:from>
    <xdr:ext cx="469744" cy="259045"/>
    <xdr:sp macro="" textlink="">
      <xdr:nvSpPr>
        <xdr:cNvPr id="626" name="n_1mainValue【学校施設】&#10;一人当たり面積">
          <a:extLst>
            <a:ext uri="{FF2B5EF4-FFF2-40B4-BE49-F238E27FC236}">
              <a16:creationId xmlns:a16="http://schemas.microsoft.com/office/drawing/2014/main" id="{1CB60624-EA90-436E-B224-5BE201E4F254}"/>
            </a:ext>
          </a:extLst>
        </xdr:cNvPr>
        <xdr:cNvSpPr txBox="1"/>
      </xdr:nvSpPr>
      <xdr:spPr>
        <a:xfrm>
          <a:off x="18561127" y="948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78212</xdr:rowOff>
    </xdr:from>
    <xdr:ext cx="469744" cy="259045"/>
    <xdr:sp macro="" textlink="">
      <xdr:nvSpPr>
        <xdr:cNvPr id="627" name="n_2mainValue【学校施設】&#10;一人当たり面積">
          <a:extLst>
            <a:ext uri="{FF2B5EF4-FFF2-40B4-BE49-F238E27FC236}">
              <a16:creationId xmlns:a16="http://schemas.microsoft.com/office/drawing/2014/main" id="{50F5E217-C256-41A6-A2BD-94603438942C}"/>
            </a:ext>
          </a:extLst>
        </xdr:cNvPr>
        <xdr:cNvSpPr txBox="1"/>
      </xdr:nvSpPr>
      <xdr:spPr>
        <a:xfrm>
          <a:off x="17776267" y="946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55</xdr:row>
      <xdr:rowOff>163665</xdr:rowOff>
    </xdr:from>
    <xdr:ext cx="469744" cy="259045"/>
    <xdr:sp macro="" textlink="">
      <xdr:nvSpPr>
        <xdr:cNvPr id="628" name="n_3mainValue【学校施設】&#10;一人当たり面積">
          <a:extLst>
            <a:ext uri="{FF2B5EF4-FFF2-40B4-BE49-F238E27FC236}">
              <a16:creationId xmlns:a16="http://schemas.microsoft.com/office/drawing/2014/main" id="{767A292B-9838-458D-99A1-B758FF816415}"/>
            </a:ext>
          </a:extLst>
        </xdr:cNvPr>
        <xdr:cNvSpPr txBox="1"/>
      </xdr:nvSpPr>
      <xdr:spPr>
        <a:xfrm>
          <a:off x="17001567" y="938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55</xdr:row>
      <xdr:rowOff>50454</xdr:rowOff>
    </xdr:from>
    <xdr:ext cx="469744" cy="259045"/>
    <xdr:sp macro="" textlink="">
      <xdr:nvSpPr>
        <xdr:cNvPr id="629" name="n_4mainValue【学校施設】&#10;一人当たり面積">
          <a:extLst>
            <a:ext uri="{FF2B5EF4-FFF2-40B4-BE49-F238E27FC236}">
              <a16:creationId xmlns:a16="http://schemas.microsoft.com/office/drawing/2014/main" id="{9441D6D6-54DD-4E00-8A57-D0FF4D01282B}"/>
            </a:ext>
          </a:extLst>
        </xdr:cNvPr>
        <xdr:cNvSpPr txBox="1"/>
      </xdr:nvSpPr>
      <xdr:spPr>
        <a:xfrm>
          <a:off x="16226867" y="9270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0" name="正方形/長方形 629">
          <a:extLst>
            <a:ext uri="{FF2B5EF4-FFF2-40B4-BE49-F238E27FC236}">
              <a16:creationId xmlns:a16="http://schemas.microsoft.com/office/drawing/2014/main" id="{7B8D324A-2DED-4E7E-9774-9CE4FC08910C}"/>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1" name="正方形/長方形 630">
          <a:extLst>
            <a:ext uri="{FF2B5EF4-FFF2-40B4-BE49-F238E27FC236}">
              <a16:creationId xmlns:a16="http://schemas.microsoft.com/office/drawing/2014/main" id="{F78E0909-0817-48C7-8B8C-3992F4BC913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2" name="正方形/長方形 631">
          <a:extLst>
            <a:ext uri="{FF2B5EF4-FFF2-40B4-BE49-F238E27FC236}">
              <a16:creationId xmlns:a16="http://schemas.microsoft.com/office/drawing/2014/main" id="{E61516FD-9B7F-4905-B2F8-CBC97A1BF67C}"/>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3" name="正方形/長方形 632">
          <a:extLst>
            <a:ext uri="{FF2B5EF4-FFF2-40B4-BE49-F238E27FC236}">
              <a16:creationId xmlns:a16="http://schemas.microsoft.com/office/drawing/2014/main" id="{E5E153AF-D148-485E-A55C-0C24DEC9A5D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4" name="正方形/長方形 633">
          <a:extLst>
            <a:ext uri="{FF2B5EF4-FFF2-40B4-BE49-F238E27FC236}">
              <a16:creationId xmlns:a16="http://schemas.microsoft.com/office/drawing/2014/main" id="{3AA482E5-9B0C-4C14-A18C-D3AD1AF6912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5" name="正方形/長方形 634">
          <a:extLst>
            <a:ext uri="{FF2B5EF4-FFF2-40B4-BE49-F238E27FC236}">
              <a16:creationId xmlns:a16="http://schemas.microsoft.com/office/drawing/2014/main" id="{A7733CB7-17CC-44CB-BFFF-FA5D0191814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6" name="正方形/長方形 635">
          <a:extLst>
            <a:ext uri="{FF2B5EF4-FFF2-40B4-BE49-F238E27FC236}">
              <a16:creationId xmlns:a16="http://schemas.microsoft.com/office/drawing/2014/main" id="{D2896F4F-0D67-4E80-B4B7-0176C8C7B4B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7" name="正方形/長方形 636">
          <a:extLst>
            <a:ext uri="{FF2B5EF4-FFF2-40B4-BE49-F238E27FC236}">
              <a16:creationId xmlns:a16="http://schemas.microsoft.com/office/drawing/2014/main" id="{CC1A583B-71A4-459A-A887-112588EACDB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8" name="テキスト ボックス 637">
          <a:extLst>
            <a:ext uri="{FF2B5EF4-FFF2-40B4-BE49-F238E27FC236}">
              <a16:creationId xmlns:a16="http://schemas.microsoft.com/office/drawing/2014/main" id="{CBE9D327-8B4F-46AF-8FB4-7C6CE3F28EB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9" name="直線コネクタ 638">
          <a:extLst>
            <a:ext uri="{FF2B5EF4-FFF2-40B4-BE49-F238E27FC236}">
              <a16:creationId xmlns:a16="http://schemas.microsoft.com/office/drawing/2014/main" id="{9D07EDAA-7C57-4854-A086-05996300458E}"/>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0" name="テキスト ボックス 639">
          <a:extLst>
            <a:ext uri="{FF2B5EF4-FFF2-40B4-BE49-F238E27FC236}">
              <a16:creationId xmlns:a16="http://schemas.microsoft.com/office/drawing/2014/main" id="{DB73FF97-2E8E-48EE-8E88-292FB27BF4D4}"/>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1" name="直線コネクタ 640">
          <a:extLst>
            <a:ext uri="{FF2B5EF4-FFF2-40B4-BE49-F238E27FC236}">
              <a16:creationId xmlns:a16="http://schemas.microsoft.com/office/drawing/2014/main" id="{868A29C0-99E1-49B1-B15D-5BE4D4FCDF72}"/>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2" name="テキスト ボックス 641">
          <a:extLst>
            <a:ext uri="{FF2B5EF4-FFF2-40B4-BE49-F238E27FC236}">
              <a16:creationId xmlns:a16="http://schemas.microsoft.com/office/drawing/2014/main" id="{15BF22D1-8C1C-42D0-B3DC-4251634FC028}"/>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3" name="直線コネクタ 642">
          <a:extLst>
            <a:ext uri="{FF2B5EF4-FFF2-40B4-BE49-F238E27FC236}">
              <a16:creationId xmlns:a16="http://schemas.microsoft.com/office/drawing/2014/main" id="{547079C3-46C5-4249-9AE0-E8837F35B3F8}"/>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4" name="テキスト ボックス 643">
          <a:extLst>
            <a:ext uri="{FF2B5EF4-FFF2-40B4-BE49-F238E27FC236}">
              <a16:creationId xmlns:a16="http://schemas.microsoft.com/office/drawing/2014/main" id="{83D62616-5913-4390-ACBA-C1AE045FF40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5" name="直線コネクタ 644">
          <a:extLst>
            <a:ext uri="{FF2B5EF4-FFF2-40B4-BE49-F238E27FC236}">
              <a16:creationId xmlns:a16="http://schemas.microsoft.com/office/drawing/2014/main" id="{D69A21B1-A50F-4614-BFD8-DE45CF1902D4}"/>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6" name="テキスト ボックス 645">
          <a:extLst>
            <a:ext uri="{FF2B5EF4-FFF2-40B4-BE49-F238E27FC236}">
              <a16:creationId xmlns:a16="http://schemas.microsoft.com/office/drawing/2014/main" id="{516078AE-1D9C-4815-9890-9ECF52614C56}"/>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7" name="直線コネクタ 646">
          <a:extLst>
            <a:ext uri="{FF2B5EF4-FFF2-40B4-BE49-F238E27FC236}">
              <a16:creationId xmlns:a16="http://schemas.microsoft.com/office/drawing/2014/main" id="{DE9D15DB-A5CC-42A8-A8F5-850280009AF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8" name="テキスト ボックス 647">
          <a:extLst>
            <a:ext uri="{FF2B5EF4-FFF2-40B4-BE49-F238E27FC236}">
              <a16:creationId xmlns:a16="http://schemas.microsoft.com/office/drawing/2014/main" id="{DF10E4B2-AEBE-4532-8C98-F509338A588D}"/>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9" name="直線コネクタ 648">
          <a:extLst>
            <a:ext uri="{FF2B5EF4-FFF2-40B4-BE49-F238E27FC236}">
              <a16:creationId xmlns:a16="http://schemas.microsoft.com/office/drawing/2014/main" id="{4663C9F9-D8CC-4A65-8D3C-0D33F018C0C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0" name="テキスト ボックス 649">
          <a:extLst>
            <a:ext uri="{FF2B5EF4-FFF2-40B4-BE49-F238E27FC236}">
              <a16:creationId xmlns:a16="http://schemas.microsoft.com/office/drawing/2014/main" id="{1FB5443C-8F6D-4C62-9FF4-DF2A061BB2C2}"/>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1" name="直線コネクタ 650">
          <a:extLst>
            <a:ext uri="{FF2B5EF4-FFF2-40B4-BE49-F238E27FC236}">
              <a16:creationId xmlns:a16="http://schemas.microsoft.com/office/drawing/2014/main" id="{41A03F99-8FEA-41FD-9292-64EB09169E72}"/>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2" name="テキスト ボックス 651">
          <a:extLst>
            <a:ext uri="{FF2B5EF4-FFF2-40B4-BE49-F238E27FC236}">
              <a16:creationId xmlns:a16="http://schemas.microsoft.com/office/drawing/2014/main" id="{FAAFA035-7768-4E8F-8898-3ABF3CDADA78}"/>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3" name="【児童館】&#10;有形固定資産減価償却率グラフ枠">
          <a:extLst>
            <a:ext uri="{FF2B5EF4-FFF2-40B4-BE49-F238E27FC236}">
              <a16:creationId xmlns:a16="http://schemas.microsoft.com/office/drawing/2014/main" id="{CDAD06F8-A6FA-41BC-8230-67FE97C44964}"/>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4" name="直線コネクタ 653">
          <a:extLst>
            <a:ext uri="{FF2B5EF4-FFF2-40B4-BE49-F238E27FC236}">
              <a16:creationId xmlns:a16="http://schemas.microsoft.com/office/drawing/2014/main" id="{944188CA-27B5-4B5D-9BA8-ECC705796823}"/>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5" name="【児童館】&#10;有形固定資産減価償却率最小値テキスト">
          <a:extLst>
            <a:ext uri="{FF2B5EF4-FFF2-40B4-BE49-F238E27FC236}">
              <a16:creationId xmlns:a16="http://schemas.microsoft.com/office/drawing/2014/main" id="{BE053F10-CAF8-47D5-9455-08E342181BE0}"/>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6" name="直線コネクタ 655">
          <a:extLst>
            <a:ext uri="{FF2B5EF4-FFF2-40B4-BE49-F238E27FC236}">
              <a16:creationId xmlns:a16="http://schemas.microsoft.com/office/drawing/2014/main" id="{0A6F2E65-CBB1-46EB-A476-342F1BEBEC3F}"/>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7" name="【児童館】&#10;有形固定資産減価償却率最大値テキスト">
          <a:extLst>
            <a:ext uri="{FF2B5EF4-FFF2-40B4-BE49-F238E27FC236}">
              <a16:creationId xmlns:a16="http://schemas.microsoft.com/office/drawing/2014/main" id="{4AC4D966-5108-4BA1-897A-CA317C678127}"/>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8" name="直線コネクタ 657">
          <a:extLst>
            <a:ext uri="{FF2B5EF4-FFF2-40B4-BE49-F238E27FC236}">
              <a16:creationId xmlns:a16="http://schemas.microsoft.com/office/drawing/2014/main" id="{0EA13EF9-CD9A-4D00-A581-3E843BC3B512}"/>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9" name="【児童館】&#10;有形固定資産減価償却率平均値テキスト">
          <a:extLst>
            <a:ext uri="{FF2B5EF4-FFF2-40B4-BE49-F238E27FC236}">
              <a16:creationId xmlns:a16="http://schemas.microsoft.com/office/drawing/2014/main" id="{F05B3537-4FAC-41E4-BEE5-08999897F3F9}"/>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60" name="フローチャート: 判断 659">
          <a:extLst>
            <a:ext uri="{FF2B5EF4-FFF2-40B4-BE49-F238E27FC236}">
              <a16:creationId xmlns:a16="http://schemas.microsoft.com/office/drawing/2014/main" id="{669C50AD-5BA8-4F44-9DD1-BB3D04862509}"/>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61" name="フローチャート: 判断 660">
          <a:extLst>
            <a:ext uri="{FF2B5EF4-FFF2-40B4-BE49-F238E27FC236}">
              <a16:creationId xmlns:a16="http://schemas.microsoft.com/office/drawing/2014/main" id="{6125E685-8FA0-42D7-ACA1-C0EF2A176584}"/>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2" name="フローチャート: 判断 661">
          <a:extLst>
            <a:ext uri="{FF2B5EF4-FFF2-40B4-BE49-F238E27FC236}">
              <a16:creationId xmlns:a16="http://schemas.microsoft.com/office/drawing/2014/main" id="{E155B51A-0CE8-4696-9151-A1CACD8C8801}"/>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3" name="フローチャート: 判断 662">
          <a:extLst>
            <a:ext uri="{FF2B5EF4-FFF2-40B4-BE49-F238E27FC236}">
              <a16:creationId xmlns:a16="http://schemas.microsoft.com/office/drawing/2014/main" id="{DD3A6089-8CF9-41E6-BE1C-3645E3FEDB6E}"/>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4" name="フローチャート: 判断 663">
          <a:extLst>
            <a:ext uri="{FF2B5EF4-FFF2-40B4-BE49-F238E27FC236}">
              <a16:creationId xmlns:a16="http://schemas.microsoft.com/office/drawing/2014/main" id="{D3F4C343-9063-466B-9A42-AD07783A7E7D}"/>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B09C0024-86DA-4382-84F6-A58C7DD4EE03}"/>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82A3F5A2-ADB4-4EF7-A7B9-ECE1243C111F}"/>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655EAE52-FEEF-4167-9A24-E4814DEDA56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97019F0C-5D1C-40E5-A4D9-C9F1DB422F29}"/>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FB19E8F0-72F4-4798-928C-284A8D60780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6350</xdr:rowOff>
    </xdr:from>
    <xdr:to>
      <xdr:col>85</xdr:col>
      <xdr:colOff>177800</xdr:colOff>
      <xdr:row>83</xdr:row>
      <xdr:rowOff>107950</xdr:rowOff>
    </xdr:to>
    <xdr:sp macro="" textlink="">
      <xdr:nvSpPr>
        <xdr:cNvPr id="670" name="楕円 669">
          <a:extLst>
            <a:ext uri="{FF2B5EF4-FFF2-40B4-BE49-F238E27FC236}">
              <a16:creationId xmlns:a16="http://schemas.microsoft.com/office/drawing/2014/main" id="{306C00F0-20E2-4BCC-9F49-F50ADF9A9563}"/>
            </a:ext>
          </a:extLst>
        </xdr:cNvPr>
        <xdr:cNvSpPr/>
      </xdr:nvSpPr>
      <xdr:spPr>
        <a:xfrm>
          <a:off x="14325600" y="139204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156227</xdr:rowOff>
    </xdr:from>
    <xdr:ext cx="405111" cy="259045"/>
    <xdr:sp macro="" textlink="">
      <xdr:nvSpPr>
        <xdr:cNvPr id="671" name="【児童館】&#10;有形固定資産減価償却率該当値テキスト">
          <a:extLst>
            <a:ext uri="{FF2B5EF4-FFF2-40B4-BE49-F238E27FC236}">
              <a16:creationId xmlns:a16="http://schemas.microsoft.com/office/drawing/2014/main" id="{581DB484-6D8B-4231-995E-685E834B0FCD}"/>
            </a:ext>
          </a:extLst>
        </xdr:cNvPr>
        <xdr:cNvSpPr txBox="1"/>
      </xdr:nvSpPr>
      <xdr:spPr>
        <a:xfrm>
          <a:off x="14414500" y="1390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672" name="楕円 671">
          <a:extLst>
            <a:ext uri="{FF2B5EF4-FFF2-40B4-BE49-F238E27FC236}">
              <a16:creationId xmlns:a16="http://schemas.microsoft.com/office/drawing/2014/main" id="{F09488AB-71BA-4627-9D5A-05B837072CAF}"/>
            </a:ext>
          </a:extLst>
        </xdr:cNvPr>
        <xdr:cNvSpPr/>
      </xdr:nvSpPr>
      <xdr:spPr>
        <a:xfrm>
          <a:off x="13578840" y="138823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57150</xdr:rowOff>
    </xdr:to>
    <xdr:cxnSp macro="">
      <xdr:nvCxnSpPr>
        <xdr:cNvPr id="673" name="直線コネクタ 672">
          <a:extLst>
            <a:ext uri="{FF2B5EF4-FFF2-40B4-BE49-F238E27FC236}">
              <a16:creationId xmlns:a16="http://schemas.microsoft.com/office/drawing/2014/main" id="{33B59B9A-05DD-4416-B359-CA1BDE3B4875}"/>
            </a:ext>
          </a:extLst>
        </xdr:cNvPr>
        <xdr:cNvCxnSpPr/>
      </xdr:nvCxnSpPr>
      <xdr:spPr>
        <a:xfrm>
          <a:off x="13629640" y="13929359"/>
          <a:ext cx="74676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93980</xdr:rowOff>
    </xdr:from>
    <xdr:to>
      <xdr:col>76</xdr:col>
      <xdr:colOff>165100</xdr:colOff>
      <xdr:row>83</xdr:row>
      <xdr:rowOff>24130</xdr:rowOff>
    </xdr:to>
    <xdr:sp macro="" textlink="">
      <xdr:nvSpPr>
        <xdr:cNvPr id="674" name="楕円 673">
          <a:extLst>
            <a:ext uri="{FF2B5EF4-FFF2-40B4-BE49-F238E27FC236}">
              <a16:creationId xmlns:a16="http://schemas.microsoft.com/office/drawing/2014/main" id="{5BC817CF-AA65-4542-8DC5-1750F01DE5A6}"/>
            </a:ext>
          </a:extLst>
        </xdr:cNvPr>
        <xdr:cNvSpPr/>
      </xdr:nvSpPr>
      <xdr:spPr>
        <a:xfrm>
          <a:off x="12804140" y="13840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144780</xdr:rowOff>
    </xdr:from>
    <xdr:to>
      <xdr:col>81</xdr:col>
      <xdr:colOff>50800</xdr:colOff>
      <xdr:row>83</xdr:row>
      <xdr:rowOff>15239</xdr:rowOff>
    </xdr:to>
    <xdr:cxnSp macro="">
      <xdr:nvCxnSpPr>
        <xdr:cNvPr id="675" name="直線コネクタ 674">
          <a:extLst>
            <a:ext uri="{FF2B5EF4-FFF2-40B4-BE49-F238E27FC236}">
              <a16:creationId xmlns:a16="http://schemas.microsoft.com/office/drawing/2014/main" id="{CD11FF16-6C1C-4C3F-B1E4-35CF9D6E92CB}"/>
            </a:ext>
          </a:extLst>
        </xdr:cNvPr>
        <xdr:cNvCxnSpPr/>
      </xdr:nvCxnSpPr>
      <xdr:spPr>
        <a:xfrm>
          <a:off x="12854940" y="13891260"/>
          <a:ext cx="77470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52070</xdr:rowOff>
    </xdr:from>
    <xdr:to>
      <xdr:col>72</xdr:col>
      <xdr:colOff>38100</xdr:colOff>
      <xdr:row>82</xdr:row>
      <xdr:rowOff>153670</xdr:rowOff>
    </xdr:to>
    <xdr:sp macro="" textlink="">
      <xdr:nvSpPr>
        <xdr:cNvPr id="676" name="楕円 675">
          <a:extLst>
            <a:ext uri="{FF2B5EF4-FFF2-40B4-BE49-F238E27FC236}">
              <a16:creationId xmlns:a16="http://schemas.microsoft.com/office/drawing/2014/main" id="{60E507E7-93DC-4B3B-A94F-D052A0DD3168}"/>
            </a:ext>
          </a:extLst>
        </xdr:cNvPr>
        <xdr:cNvSpPr/>
      </xdr:nvSpPr>
      <xdr:spPr>
        <a:xfrm>
          <a:off x="12029440" y="137985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102870</xdr:rowOff>
    </xdr:from>
    <xdr:to>
      <xdr:col>76</xdr:col>
      <xdr:colOff>114300</xdr:colOff>
      <xdr:row>82</xdr:row>
      <xdr:rowOff>144780</xdr:rowOff>
    </xdr:to>
    <xdr:cxnSp macro="">
      <xdr:nvCxnSpPr>
        <xdr:cNvPr id="677" name="直線コネクタ 676">
          <a:extLst>
            <a:ext uri="{FF2B5EF4-FFF2-40B4-BE49-F238E27FC236}">
              <a16:creationId xmlns:a16="http://schemas.microsoft.com/office/drawing/2014/main" id="{55D9B1C1-FAD4-4597-B19F-679668F0E17A}"/>
            </a:ext>
          </a:extLst>
        </xdr:cNvPr>
        <xdr:cNvCxnSpPr/>
      </xdr:nvCxnSpPr>
      <xdr:spPr>
        <a:xfrm>
          <a:off x="12072620" y="1384935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111125</xdr:rowOff>
    </xdr:from>
    <xdr:to>
      <xdr:col>67</xdr:col>
      <xdr:colOff>101600</xdr:colOff>
      <xdr:row>83</xdr:row>
      <xdr:rowOff>41275</xdr:rowOff>
    </xdr:to>
    <xdr:sp macro="" textlink="">
      <xdr:nvSpPr>
        <xdr:cNvPr id="678" name="楕円 677">
          <a:extLst>
            <a:ext uri="{FF2B5EF4-FFF2-40B4-BE49-F238E27FC236}">
              <a16:creationId xmlns:a16="http://schemas.microsoft.com/office/drawing/2014/main" id="{4C0ED06F-31F7-481E-BA14-146C5217ED44}"/>
            </a:ext>
          </a:extLst>
        </xdr:cNvPr>
        <xdr:cNvSpPr/>
      </xdr:nvSpPr>
      <xdr:spPr>
        <a:xfrm>
          <a:off x="11231880" y="13857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102870</xdr:rowOff>
    </xdr:from>
    <xdr:to>
      <xdr:col>71</xdr:col>
      <xdr:colOff>177800</xdr:colOff>
      <xdr:row>82</xdr:row>
      <xdr:rowOff>161925</xdr:rowOff>
    </xdr:to>
    <xdr:cxnSp macro="">
      <xdr:nvCxnSpPr>
        <xdr:cNvPr id="679" name="直線コネクタ 678">
          <a:extLst>
            <a:ext uri="{FF2B5EF4-FFF2-40B4-BE49-F238E27FC236}">
              <a16:creationId xmlns:a16="http://schemas.microsoft.com/office/drawing/2014/main" id="{C9B721D1-C174-4796-9AAF-59C07EFF0147}"/>
            </a:ext>
          </a:extLst>
        </xdr:cNvPr>
        <xdr:cNvCxnSpPr/>
      </xdr:nvCxnSpPr>
      <xdr:spPr>
        <a:xfrm flipV="1">
          <a:off x="11282680" y="13849350"/>
          <a:ext cx="78994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80" name="n_1aveValue【児童館】&#10;有形固定資産減価償却率">
          <a:extLst>
            <a:ext uri="{FF2B5EF4-FFF2-40B4-BE49-F238E27FC236}">
              <a16:creationId xmlns:a16="http://schemas.microsoft.com/office/drawing/2014/main" id="{EB3307AD-29E8-42C0-9EA3-0894E5609184}"/>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81" name="n_2aveValue【児童館】&#10;有形固定資産減価償却率">
          <a:extLst>
            <a:ext uri="{FF2B5EF4-FFF2-40B4-BE49-F238E27FC236}">
              <a16:creationId xmlns:a16="http://schemas.microsoft.com/office/drawing/2014/main" id="{1E261E1A-CB35-40B0-8999-0B9539E3D361}"/>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2" name="n_3aveValue【児童館】&#10;有形固定資産減価償却率">
          <a:extLst>
            <a:ext uri="{FF2B5EF4-FFF2-40B4-BE49-F238E27FC236}">
              <a16:creationId xmlns:a16="http://schemas.microsoft.com/office/drawing/2014/main" id="{B0F90E4D-BAD0-421A-8E60-F38A4EC26D52}"/>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3" name="n_4aveValue【児童館】&#10;有形固定資産減価償却率">
          <a:extLst>
            <a:ext uri="{FF2B5EF4-FFF2-40B4-BE49-F238E27FC236}">
              <a16:creationId xmlns:a16="http://schemas.microsoft.com/office/drawing/2014/main" id="{3773DE69-4CBD-444D-A044-CA451105A9FA}"/>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684" name="n_1mainValue【児童館】&#10;有形固定資産減価償却率">
          <a:extLst>
            <a:ext uri="{FF2B5EF4-FFF2-40B4-BE49-F238E27FC236}">
              <a16:creationId xmlns:a16="http://schemas.microsoft.com/office/drawing/2014/main" id="{81E67BC3-D80B-4317-B652-1F5F99DE0BD0}"/>
            </a:ext>
          </a:extLst>
        </xdr:cNvPr>
        <xdr:cNvSpPr txBox="1"/>
      </xdr:nvSpPr>
      <xdr:spPr>
        <a:xfrm>
          <a:off x="13437244"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15257</xdr:rowOff>
    </xdr:from>
    <xdr:ext cx="405111" cy="259045"/>
    <xdr:sp macro="" textlink="">
      <xdr:nvSpPr>
        <xdr:cNvPr id="685" name="n_2mainValue【児童館】&#10;有形固定資産減価償却率">
          <a:extLst>
            <a:ext uri="{FF2B5EF4-FFF2-40B4-BE49-F238E27FC236}">
              <a16:creationId xmlns:a16="http://schemas.microsoft.com/office/drawing/2014/main" id="{79A22AE6-0ADC-4952-A746-4DAB5957E5C9}"/>
            </a:ext>
          </a:extLst>
        </xdr:cNvPr>
        <xdr:cNvSpPr txBox="1"/>
      </xdr:nvSpPr>
      <xdr:spPr>
        <a:xfrm>
          <a:off x="12675244" y="1392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144797</xdr:rowOff>
    </xdr:from>
    <xdr:ext cx="405111" cy="259045"/>
    <xdr:sp macro="" textlink="">
      <xdr:nvSpPr>
        <xdr:cNvPr id="686" name="n_3mainValue【児童館】&#10;有形固定資産減価償却率">
          <a:extLst>
            <a:ext uri="{FF2B5EF4-FFF2-40B4-BE49-F238E27FC236}">
              <a16:creationId xmlns:a16="http://schemas.microsoft.com/office/drawing/2014/main" id="{DC5B26CC-B0D5-458C-AED4-15C4D0A9ABFB}"/>
            </a:ext>
          </a:extLst>
        </xdr:cNvPr>
        <xdr:cNvSpPr txBox="1"/>
      </xdr:nvSpPr>
      <xdr:spPr>
        <a:xfrm>
          <a:off x="11900544" y="1389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32402</xdr:rowOff>
    </xdr:from>
    <xdr:ext cx="405111" cy="259045"/>
    <xdr:sp macro="" textlink="">
      <xdr:nvSpPr>
        <xdr:cNvPr id="687" name="n_4mainValue【児童館】&#10;有形固定資産減価償却率">
          <a:extLst>
            <a:ext uri="{FF2B5EF4-FFF2-40B4-BE49-F238E27FC236}">
              <a16:creationId xmlns:a16="http://schemas.microsoft.com/office/drawing/2014/main" id="{3A0245F7-8881-4922-BFBB-DD7F080A738D}"/>
            </a:ext>
          </a:extLst>
        </xdr:cNvPr>
        <xdr:cNvSpPr txBox="1"/>
      </xdr:nvSpPr>
      <xdr:spPr>
        <a:xfrm>
          <a:off x="11102984" y="1394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a:extLst>
            <a:ext uri="{FF2B5EF4-FFF2-40B4-BE49-F238E27FC236}">
              <a16:creationId xmlns:a16="http://schemas.microsoft.com/office/drawing/2014/main" id="{5383DB5C-1D98-42A5-BCA8-8652BBB59CA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a:extLst>
            <a:ext uri="{FF2B5EF4-FFF2-40B4-BE49-F238E27FC236}">
              <a16:creationId xmlns:a16="http://schemas.microsoft.com/office/drawing/2014/main" id="{A5DAE02C-8D0B-4962-AF6D-368867E83B48}"/>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a:extLst>
            <a:ext uri="{FF2B5EF4-FFF2-40B4-BE49-F238E27FC236}">
              <a16:creationId xmlns:a16="http://schemas.microsoft.com/office/drawing/2014/main" id="{3F1FAE39-1960-4AE3-B48C-3E1ED3AFCE87}"/>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a:extLst>
            <a:ext uri="{FF2B5EF4-FFF2-40B4-BE49-F238E27FC236}">
              <a16:creationId xmlns:a16="http://schemas.microsoft.com/office/drawing/2014/main" id="{81311520-EE5E-4DE2-B62A-18FEAC78E88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a:extLst>
            <a:ext uri="{FF2B5EF4-FFF2-40B4-BE49-F238E27FC236}">
              <a16:creationId xmlns:a16="http://schemas.microsoft.com/office/drawing/2014/main" id="{67BCD7F8-B455-43F2-972F-E56C33EF9A0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a:extLst>
            <a:ext uri="{FF2B5EF4-FFF2-40B4-BE49-F238E27FC236}">
              <a16:creationId xmlns:a16="http://schemas.microsoft.com/office/drawing/2014/main" id="{326031AC-0C0B-4F80-A538-8B6630CF58C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a:extLst>
            <a:ext uri="{FF2B5EF4-FFF2-40B4-BE49-F238E27FC236}">
              <a16:creationId xmlns:a16="http://schemas.microsoft.com/office/drawing/2014/main" id="{5C6B2272-5D1B-434E-936B-40CDDDFC259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a:extLst>
            <a:ext uri="{FF2B5EF4-FFF2-40B4-BE49-F238E27FC236}">
              <a16:creationId xmlns:a16="http://schemas.microsoft.com/office/drawing/2014/main" id="{49C59608-2768-4A58-B8A7-B7B3D1B43071}"/>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a:extLst>
            <a:ext uri="{FF2B5EF4-FFF2-40B4-BE49-F238E27FC236}">
              <a16:creationId xmlns:a16="http://schemas.microsoft.com/office/drawing/2014/main" id="{AE9EA940-8A47-471B-B323-F6E2A6098F6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a:extLst>
            <a:ext uri="{FF2B5EF4-FFF2-40B4-BE49-F238E27FC236}">
              <a16:creationId xmlns:a16="http://schemas.microsoft.com/office/drawing/2014/main" id="{AAC4D7D2-23EA-4836-B742-8C84B3B77B22}"/>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8" name="直線コネクタ 697">
          <a:extLst>
            <a:ext uri="{FF2B5EF4-FFF2-40B4-BE49-F238E27FC236}">
              <a16:creationId xmlns:a16="http://schemas.microsoft.com/office/drawing/2014/main" id="{972CF29C-855B-435A-AD41-B15DBCCE2835}"/>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9" name="テキスト ボックス 698">
          <a:extLst>
            <a:ext uri="{FF2B5EF4-FFF2-40B4-BE49-F238E27FC236}">
              <a16:creationId xmlns:a16="http://schemas.microsoft.com/office/drawing/2014/main" id="{E37ED3F3-EA6B-445D-8994-59C9485C77CE}"/>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00" name="直線コネクタ 699">
          <a:extLst>
            <a:ext uri="{FF2B5EF4-FFF2-40B4-BE49-F238E27FC236}">
              <a16:creationId xmlns:a16="http://schemas.microsoft.com/office/drawing/2014/main" id="{696A164F-8AB8-4FCE-8799-67ADC85233E8}"/>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01" name="テキスト ボックス 700">
          <a:extLst>
            <a:ext uri="{FF2B5EF4-FFF2-40B4-BE49-F238E27FC236}">
              <a16:creationId xmlns:a16="http://schemas.microsoft.com/office/drawing/2014/main" id="{78249866-E123-44BC-B85D-424AC5DFA30B}"/>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2" name="直線コネクタ 701">
          <a:extLst>
            <a:ext uri="{FF2B5EF4-FFF2-40B4-BE49-F238E27FC236}">
              <a16:creationId xmlns:a16="http://schemas.microsoft.com/office/drawing/2014/main" id="{6BFE34AA-BBF8-4098-9756-A141D5F3A24F}"/>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3" name="テキスト ボックス 702">
          <a:extLst>
            <a:ext uri="{FF2B5EF4-FFF2-40B4-BE49-F238E27FC236}">
              <a16:creationId xmlns:a16="http://schemas.microsoft.com/office/drawing/2014/main" id="{24EA19F7-EB62-40FF-AA4A-EA52EE9206CD}"/>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4" name="直線コネクタ 703">
          <a:extLst>
            <a:ext uri="{FF2B5EF4-FFF2-40B4-BE49-F238E27FC236}">
              <a16:creationId xmlns:a16="http://schemas.microsoft.com/office/drawing/2014/main" id="{57894FE6-6732-4879-A456-06B6AA31467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5" name="テキスト ボックス 704">
          <a:extLst>
            <a:ext uri="{FF2B5EF4-FFF2-40B4-BE49-F238E27FC236}">
              <a16:creationId xmlns:a16="http://schemas.microsoft.com/office/drawing/2014/main" id="{F1CB0249-57DB-4D95-87E9-D1A933F1E9DF}"/>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6" name="直線コネクタ 705">
          <a:extLst>
            <a:ext uri="{FF2B5EF4-FFF2-40B4-BE49-F238E27FC236}">
              <a16:creationId xmlns:a16="http://schemas.microsoft.com/office/drawing/2014/main" id="{9A656595-114A-4D7E-A571-2FD3FB48BB31}"/>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7" name="テキスト ボックス 706">
          <a:extLst>
            <a:ext uri="{FF2B5EF4-FFF2-40B4-BE49-F238E27FC236}">
              <a16:creationId xmlns:a16="http://schemas.microsoft.com/office/drawing/2014/main" id="{20131DD8-994C-493C-AC9D-536EFACC2B6A}"/>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8" name="直線コネクタ 707">
          <a:extLst>
            <a:ext uri="{FF2B5EF4-FFF2-40B4-BE49-F238E27FC236}">
              <a16:creationId xmlns:a16="http://schemas.microsoft.com/office/drawing/2014/main" id="{6A5A6E01-06F5-4DBA-B465-2F53FE09B406}"/>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9" name="テキスト ボックス 708">
          <a:extLst>
            <a:ext uri="{FF2B5EF4-FFF2-40B4-BE49-F238E27FC236}">
              <a16:creationId xmlns:a16="http://schemas.microsoft.com/office/drawing/2014/main" id="{26A116E3-DFE5-43BB-BC5F-7D66FD71B972}"/>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10" name="【児童館】&#10;一人当たり面積グラフ枠">
          <a:extLst>
            <a:ext uri="{FF2B5EF4-FFF2-40B4-BE49-F238E27FC236}">
              <a16:creationId xmlns:a16="http://schemas.microsoft.com/office/drawing/2014/main" id="{6F5B084E-F9D6-47D8-9C1A-9412818E9B41}"/>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11" name="直線コネクタ 710">
          <a:extLst>
            <a:ext uri="{FF2B5EF4-FFF2-40B4-BE49-F238E27FC236}">
              <a16:creationId xmlns:a16="http://schemas.microsoft.com/office/drawing/2014/main" id="{06B64D99-DC61-4E43-92C5-52023059A1E4}"/>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2" name="【児童館】&#10;一人当たり面積最小値テキスト">
          <a:extLst>
            <a:ext uri="{FF2B5EF4-FFF2-40B4-BE49-F238E27FC236}">
              <a16:creationId xmlns:a16="http://schemas.microsoft.com/office/drawing/2014/main" id="{1730F9C7-1F18-4B16-BE75-1163E76CA9C3}"/>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3" name="直線コネクタ 712">
          <a:extLst>
            <a:ext uri="{FF2B5EF4-FFF2-40B4-BE49-F238E27FC236}">
              <a16:creationId xmlns:a16="http://schemas.microsoft.com/office/drawing/2014/main" id="{55B34723-2431-4468-B2CC-A133A83EF177}"/>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4" name="【児童館】&#10;一人当たり面積最大値テキスト">
          <a:extLst>
            <a:ext uri="{FF2B5EF4-FFF2-40B4-BE49-F238E27FC236}">
              <a16:creationId xmlns:a16="http://schemas.microsoft.com/office/drawing/2014/main" id="{F5DA2E8F-B3BC-44C3-9398-24FC8101618A}"/>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5" name="直線コネクタ 714">
          <a:extLst>
            <a:ext uri="{FF2B5EF4-FFF2-40B4-BE49-F238E27FC236}">
              <a16:creationId xmlns:a16="http://schemas.microsoft.com/office/drawing/2014/main" id="{C286DC9C-0D6F-471B-8D1A-CBD61D14B276}"/>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6" name="【児童館】&#10;一人当たり面積平均値テキスト">
          <a:extLst>
            <a:ext uri="{FF2B5EF4-FFF2-40B4-BE49-F238E27FC236}">
              <a16:creationId xmlns:a16="http://schemas.microsoft.com/office/drawing/2014/main" id="{F6B4ADCE-235A-47E3-B46E-D6D8BDBF390A}"/>
            </a:ext>
          </a:extLst>
        </xdr:cNvPr>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7" name="フローチャート: 判断 716">
          <a:extLst>
            <a:ext uri="{FF2B5EF4-FFF2-40B4-BE49-F238E27FC236}">
              <a16:creationId xmlns:a16="http://schemas.microsoft.com/office/drawing/2014/main" id="{3EBE1B73-42BA-4F40-AC7A-ADD6B0D2A94F}"/>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8" name="フローチャート: 判断 717">
          <a:extLst>
            <a:ext uri="{FF2B5EF4-FFF2-40B4-BE49-F238E27FC236}">
              <a16:creationId xmlns:a16="http://schemas.microsoft.com/office/drawing/2014/main" id="{5265A14B-7237-4764-99F8-03BDB1D9B40B}"/>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9" name="フローチャート: 判断 718">
          <a:extLst>
            <a:ext uri="{FF2B5EF4-FFF2-40B4-BE49-F238E27FC236}">
              <a16:creationId xmlns:a16="http://schemas.microsoft.com/office/drawing/2014/main" id="{C336A488-9396-4624-BE5B-9947E08E1966}"/>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20" name="フローチャート: 判断 719">
          <a:extLst>
            <a:ext uri="{FF2B5EF4-FFF2-40B4-BE49-F238E27FC236}">
              <a16:creationId xmlns:a16="http://schemas.microsoft.com/office/drawing/2014/main" id="{85238CF6-C7C5-43DB-B0F3-DEFBEA9946CB}"/>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21" name="フローチャート: 判断 720">
          <a:extLst>
            <a:ext uri="{FF2B5EF4-FFF2-40B4-BE49-F238E27FC236}">
              <a16:creationId xmlns:a16="http://schemas.microsoft.com/office/drawing/2014/main" id="{A3100B84-D666-4682-B9EF-5ED59973F6F6}"/>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6F556459-4F00-4EBE-8B7E-DB473ED1884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FDE78638-2EC9-4BD1-A887-FC037860548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A2E1F212-F1B2-4960-BB83-3AD1B747A6F2}"/>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9621EBDC-4197-4C00-898C-B9B9E2D91D8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6" name="テキスト ボックス 725">
          <a:extLst>
            <a:ext uri="{FF2B5EF4-FFF2-40B4-BE49-F238E27FC236}">
              <a16:creationId xmlns:a16="http://schemas.microsoft.com/office/drawing/2014/main" id="{5069998E-02D0-4D11-A555-214EAA44240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101600</xdr:rowOff>
    </xdr:from>
    <xdr:to>
      <xdr:col>116</xdr:col>
      <xdr:colOff>114300</xdr:colOff>
      <xdr:row>81</xdr:row>
      <xdr:rowOff>31750</xdr:rowOff>
    </xdr:to>
    <xdr:sp macro="" textlink="">
      <xdr:nvSpPr>
        <xdr:cNvPr id="727" name="楕円 726">
          <a:extLst>
            <a:ext uri="{FF2B5EF4-FFF2-40B4-BE49-F238E27FC236}">
              <a16:creationId xmlns:a16="http://schemas.microsoft.com/office/drawing/2014/main" id="{5169722E-2366-442E-8BEB-409129C1B6DE}"/>
            </a:ext>
          </a:extLst>
        </xdr:cNvPr>
        <xdr:cNvSpPr/>
      </xdr:nvSpPr>
      <xdr:spPr>
        <a:xfrm>
          <a:off x="19458940" y="13512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124477</xdr:rowOff>
    </xdr:from>
    <xdr:ext cx="469744" cy="259045"/>
    <xdr:sp macro="" textlink="">
      <xdr:nvSpPr>
        <xdr:cNvPr id="728" name="【児童館】&#10;一人当たり面積該当値テキスト">
          <a:extLst>
            <a:ext uri="{FF2B5EF4-FFF2-40B4-BE49-F238E27FC236}">
              <a16:creationId xmlns:a16="http://schemas.microsoft.com/office/drawing/2014/main" id="{AA9BD089-48D9-46ED-857B-B23A658CE9B5}"/>
            </a:ext>
          </a:extLst>
        </xdr:cNvPr>
        <xdr:cNvSpPr txBox="1"/>
      </xdr:nvSpPr>
      <xdr:spPr>
        <a:xfrm>
          <a:off x="19547840" y="133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82550</xdr:rowOff>
    </xdr:from>
    <xdr:to>
      <xdr:col>112</xdr:col>
      <xdr:colOff>38100</xdr:colOff>
      <xdr:row>81</xdr:row>
      <xdr:rowOff>12700</xdr:rowOff>
    </xdr:to>
    <xdr:sp macro="" textlink="">
      <xdr:nvSpPr>
        <xdr:cNvPr id="729" name="楕円 728">
          <a:extLst>
            <a:ext uri="{FF2B5EF4-FFF2-40B4-BE49-F238E27FC236}">
              <a16:creationId xmlns:a16="http://schemas.microsoft.com/office/drawing/2014/main" id="{9FC6E035-E81A-4317-96BF-0FA0FDBBA6C2}"/>
            </a:ext>
          </a:extLst>
        </xdr:cNvPr>
        <xdr:cNvSpPr/>
      </xdr:nvSpPr>
      <xdr:spPr>
        <a:xfrm>
          <a:off x="18735040" y="13493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133350</xdr:rowOff>
    </xdr:from>
    <xdr:to>
      <xdr:col>116</xdr:col>
      <xdr:colOff>63500</xdr:colOff>
      <xdr:row>80</xdr:row>
      <xdr:rowOff>152400</xdr:rowOff>
    </xdr:to>
    <xdr:cxnSp macro="">
      <xdr:nvCxnSpPr>
        <xdr:cNvPr id="730" name="直線コネクタ 729">
          <a:extLst>
            <a:ext uri="{FF2B5EF4-FFF2-40B4-BE49-F238E27FC236}">
              <a16:creationId xmlns:a16="http://schemas.microsoft.com/office/drawing/2014/main" id="{2F4CBB46-1AB3-4014-80B7-5AD922EEE89E}"/>
            </a:ext>
          </a:extLst>
        </xdr:cNvPr>
        <xdr:cNvCxnSpPr/>
      </xdr:nvCxnSpPr>
      <xdr:spPr>
        <a:xfrm>
          <a:off x="18778220" y="1354455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82550</xdr:rowOff>
    </xdr:from>
    <xdr:to>
      <xdr:col>107</xdr:col>
      <xdr:colOff>101600</xdr:colOff>
      <xdr:row>81</xdr:row>
      <xdr:rowOff>12700</xdr:rowOff>
    </xdr:to>
    <xdr:sp macro="" textlink="">
      <xdr:nvSpPr>
        <xdr:cNvPr id="731" name="楕円 730">
          <a:extLst>
            <a:ext uri="{FF2B5EF4-FFF2-40B4-BE49-F238E27FC236}">
              <a16:creationId xmlns:a16="http://schemas.microsoft.com/office/drawing/2014/main" id="{5E4EF038-4365-449C-A5ED-EB9CFAE3C828}"/>
            </a:ext>
          </a:extLst>
        </xdr:cNvPr>
        <xdr:cNvSpPr/>
      </xdr:nvSpPr>
      <xdr:spPr>
        <a:xfrm>
          <a:off x="17937480" y="13493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133350</xdr:rowOff>
    </xdr:from>
    <xdr:to>
      <xdr:col>111</xdr:col>
      <xdr:colOff>177800</xdr:colOff>
      <xdr:row>80</xdr:row>
      <xdr:rowOff>133350</xdr:rowOff>
    </xdr:to>
    <xdr:cxnSp macro="">
      <xdr:nvCxnSpPr>
        <xdr:cNvPr id="732" name="直線コネクタ 731">
          <a:extLst>
            <a:ext uri="{FF2B5EF4-FFF2-40B4-BE49-F238E27FC236}">
              <a16:creationId xmlns:a16="http://schemas.microsoft.com/office/drawing/2014/main" id="{D4A3E0ED-F696-4831-B373-99506A52E2BD}"/>
            </a:ext>
          </a:extLst>
        </xdr:cNvPr>
        <xdr:cNvCxnSpPr/>
      </xdr:nvCxnSpPr>
      <xdr:spPr>
        <a:xfrm>
          <a:off x="17988280" y="135445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82550</xdr:rowOff>
    </xdr:from>
    <xdr:to>
      <xdr:col>102</xdr:col>
      <xdr:colOff>165100</xdr:colOff>
      <xdr:row>81</xdr:row>
      <xdr:rowOff>12700</xdr:rowOff>
    </xdr:to>
    <xdr:sp macro="" textlink="">
      <xdr:nvSpPr>
        <xdr:cNvPr id="733" name="楕円 732">
          <a:extLst>
            <a:ext uri="{FF2B5EF4-FFF2-40B4-BE49-F238E27FC236}">
              <a16:creationId xmlns:a16="http://schemas.microsoft.com/office/drawing/2014/main" id="{D57E3CE7-EF78-4E04-9CBF-7D13C2DB591D}"/>
            </a:ext>
          </a:extLst>
        </xdr:cNvPr>
        <xdr:cNvSpPr/>
      </xdr:nvSpPr>
      <xdr:spPr>
        <a:xfrm>
          <a:off x="17162780" y="13493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133350</xdr:rowOff>
    </xdr:from>
    <xdr:to>
      <xdr:col>107</xdr:col>
      <xdr:colOff>50800</xdr:colOff>
      <xdr:row>80</xdr:row>
      <xdr:rowOff>133350</xdr:rowOff>
    </xdr:to>
    <xdr:cxnSp macro="">
      <xdr:nvCxnSpPr>
        <xdr:cNvPr id="734" name="直線コネクタ 733">
          <a:extLst>
            <a:ext uri="{FF2B5EF4-FFF2-40B4-BE49-F238E27FC236}">
              <a16:creationId xmlns:a16="http://schemas.microsoft.com/office/drawing/2014/main" id="{B06B7B42-CE48-4037-9EFC-5EA10236EBC9}"/>
            </a:ext>
          </a:extLst>
        </xdr:cNvPr>
        <xdr:cNvCxnSpPr/>
      </xdr:nvCxnSpPr>
      <xdr:spPr>
        <a:xfrm>
          <a:off x="17213580" y="135445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77</xdr:row>
      <xdr:rowOff>25400</xdr:rowOff>
    </xdr:from>
    <xdr:to>
      <xdr:col>98</xdr:col>
      <xdr:colOff>38100</xdr:colOff>
      <xdr:row>77</xdr:row>
      <xdr:rowOff>127000</xdr:rowOff>
    </xdr:to>
    <xdr:sp macro="" textlink="">
      <xdr:nvSpPr>
        <xdr:cNvPr id="735" name="楕円 734">
          <a:extLst>
            <a:ext uri="{FF2B5EF4-FFF2-40B4-BE49-F238E27FC236}">
              <a16:creationId xmlns:a16="http://schemas.microsoft.com/office/drawing/2014/main" id="{3FFCAFB0-6E73-4502-BB63-0E48179EE39C}"/>
            </a:ext>
          </a:extLst>
        </xdr:cNvPr>
        <xdr:cNvSpPr/>
      </xdr:nvSpPr>
      <xdr:spPr>
        <a:xfrm>
          <a:off x="16388080" y="129336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77</xdr:row>
      <xdr:rowOff>76200</xdr:rowOff>
    </xdr:from>
    <xdr:to>
      <xdr:col>102</xdr:col>
      <xdr:colOff>114300</xdr:colOff>
      <xdr:row>80</xdr:row>
      <xdr:rowOff>133350</xdr:rowOff>
    </xdr:to>
    <xdr:cxnSp macro="">
      <xdr:nvCxnSpPr>
        <xdr:cNvPr id="736" name="直線コネクタ 735">
          <a:extLst>
            <a:ext uri="{FF2B5EF4-FFF2-40B4-BE49-F238E27FC236}">
              <a16:creationId xmlns:a16="http://schemas.microsoft.com/office/drawing/2014/main" id="{8AB31415-F763-48AC-AB48-24BF52596F05}"/>
            </a:ext>
          </a:extLst>
        </xdr:cNvPr>
        <xdr:cNvCxnSpPr/>
      </xdr:nvCxnSpPr>
      <xdr:spPr>
        <a:xfrm>
          <a:off x="16431260" y="12984480"/>
          <a:ext cx="782320" cy="56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7" name="n_1aveValue【児童館】&#10;一人当たり面積">
          <a:extLst>
            <a:ext uri="{FF2B5EF4-FFF2-40B4-BE49-F238E27FC236}">
              <a16:creationId xmlns:a16="http://schemas.microsoft.com/office/drawing/2014/main" id="{0DAE0244-DBA4-45B5-88CE-DCB6C4C196AA}"/>
            </a:ext>
          </a:extLst>
        </xdr:cNvPr>
        <xdr:cNvSpPr txBox="1"/>
      </xdr:nvSpPr>
      <xdr:spPr>
        <a:xfrm>
          <a:off x="1856112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8" name="n_2aveValue【児童館】&#10;一人当たり面積">
          <a:extLst>
            <a:ext uri="{FF2B5EF4-FFF2-40B4-BE49-F238E27FC236}">
              <a16:creationId xmlns:a16="http://schemas.microsoft.com/office/drawing/2014/main" id="{2ADDC0FA-5F47-420D-B65C-5A282598E081}"/>
            </a:ext>
          </a:extLst>
        </xdr:cNvPr>
        <xdr:cNvSpPr txBox="1"/>
      </xdr:nvSpPr>
      <xdr:spPr>
        <a:xfrm>
          <a:off x="1777626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9" name="n_3aveValue【児童館】&#10;一人当たり面積">
          <a:extLst>
            <a:ext uri="{FF2B5EF4-FFF2-40B4-BE49-F238E27FC236}">
              <a16:creationId xmlns:a16="http://schemas.microsoft.com/office/drawing/2014/main" id="{93C0DB80-EADA-4B16-9D73-19FB8EE6E99B}"/>
            </a:ext>
          </a:extLst>
        </xdr:cNvPr>
        <xdr:cNvSpPr txBox="1"/>
      </xdr:nvSpPr>
      <xdr:spPr>
        <a:xfrm>
          <a:off x="170015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40" name="n_4aveValue【児童館】&#10;一人当たり面積">
          <a:extLst>
            <a:ext uri="{FF2B5EF4-FFF2-40B4-BE49-F238E27FC236}">
              <a16:creationId xmlns:a16="http://schemas.microsoft.com/office/drawing/2014/main" id="{0F4CB01C-ADDD-4284-B79D-904D90FA6D19}"/>
            </a:ext>
          </a:extLst>
        </xdr:cNvPr>
        <xdr:cNvSpPr txBox="1"/>
      </xdr:nvSpPr>
      <xdr:spPr>
        <a:xfrm>
          <a:off x="162268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29227</xdr:rowOff>
    </xdr:from>
    <xdr:ext cx="469744" cy="259045"/>
    <xdr:sp macro="" textlink="">
      <xdr:nvSpPr>
        <xdr:cNvPr id="741" name="n_1mainValue【児童館】&#10;一人当たり面積">
          <a:extLst>
            <a:ext uri="{FF2B5EF4-FFF2-40B4-BE49-F238E27FC236}">
              <a16:creationId xmlns:a16="http://schemas.microsoft.com/office/drawing/2014/main" id="{5DC78CE6-49A5-410C-B169-692DDB9C90E2}"/>
            </a:ext>
          </a:extLst>
        </xdr:cNvPr>
        <xdr:cNvSpPr txBox="1"/>
      </xdr:nvSpPr>
      <xdr:spPr>
        <a:xfrm>
          <a:off x="18561127" y="1327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29227</xdr:rowOff>
    </xdr:from>
    <xdr:ext cx="469744" cy="259045"/>
    <xdr:sp macro="" textlink="">
      <xdr:nvSpPr>
        <xdr:cNvPr id="742" name="n_2mainValue【児童館】&#10;一人当たり面積">
          <a:extLst>
            <a:ext uri="{FF2B5EF4-FFF2-40B4-BE49-F238E27FC236}">
              <a16:creationId xmlns:a16="http://schemas.microsoft.com/office/drawing/2014/main" id="{C1A64A3D-B103-4CC5-9747-74EBAADD87A5}"/>
            </a:ext>
          </a:extLst>
        </xdr:cNvPr>
        <xdr:cNvSpPr txBox="1"/>
      </xdr:nvSpPr>
      <xdr:spPr>
        <a:xfrm>
          <a:off x="17776267" y="1327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29227</xdr:rowOff>
    </xdr:from>
    <xdr:ext cx="469744" cy="259045"/>
    <xdr:sp macro="" textlink="">
      <xdr:nvSpPr>
        <xdr:cNvPr id="743" name="n_3mainValue【児童館】&#10;一人当たり面積">
          <a:extLst>
            <a:ext uri="{FF2B5EF4-FFF2-40B4-BE49-F238E27FC236}">
              <a16:creationId xmlns:a16="http://schemas.microsoft.com/office/drawing/2014/main" id="{6AEFC10E-268F-4940-917C-0DC28B1E51FC}"/>
            </a:ext>
          </a:extLst>
        </xdr:cNvPr>
        <xdr:cNvSpPr txBox="1"/>
      </xdr:nvSpPr>
      <xdr:spPr>
        <a:xfrm>
          <a:off x="17001567" y="1327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75</xdr:row>
      <xdr:rowOff>143527</xdr:rowOff>
    </xdr:from>
    <xdr:ext cx="469744" cy="259045"/>
    <xdr:sp macro="" textlink="">
      <xdr:nvSpPr>
        <xdr:cNvPr id="744" name="n_4mainValue【児童館】&#10;一人当たり面積">
          <a:extLst>
            <a:ext uri="{FF2B5EF4-FFF2-40B4-BE49-F238E27FC236}">
              <a16:creationId xmlns:a16="http://schemas.microsoft.com/office/drawing/2014/main" id="{C330F5E8-652C-438B-A619-4DDD514EA6A0}"/>
            </a:ext>
          </a:extLst>
        </xdr:cNvPr>
        <xdr:cNvSpPr txBox="1"/>
      </xdr:nvSpPr>
      <xdr:spPr>
        <a:xfrm>
          <a:off x="16226867" y="127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5" name="正方形/長方形 744">
          <a:extLst>
            <a:ext uri="{FF2B5EF4-FFF2-40B4-BE49-F238E27FC236}">
              <a16:creationId xmlns:a16="http://schemas.microsoft.com/office/drawing/2014/main" id="{364F038A-482D-4124-BE26-006B233C38F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6" name="正方形/長方形 745">
          <a:extLst>
            <a:ext uri="{FF2B5EF4-FFF2-40B4-BE49-F238E27FC236}">
              <a16:creationId xmlns:a16="http://schemas.microsoft.com/office/drawing/2014/main" id="{CB909887-37CD-4BE8-9076-716E167AD9DF}"/>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7" name="正方形/長方形 746">
          <a:extLst>
            <a:ext uri="{FF2B5EF4-FFF2-40B4-BE49-F238E27FC236}">
              <a16:creationId xmlns:a16="http://schemas.microsoft.com/office/drawing/2014/main" id="{E68DC23E-71E4-4C3E-B91C-6EA194EBB719}"/>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8" name="正方形/長方形 747">
          <a:extLst>
            <a:ext uri="{FF2B5EF4-FFF2-40B4-BE49-F238E27FC236}">
              <a16:creationId xmlns:a16="http://schemas.microsoft.com/office/drawing/2014/main" id="{CA003979-30E8-459A-BBF7-D09949FD8AC1}"/>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9" name="正方形/長方形 748">
          <a:extLst>
            <a:ext uri="{FF2B5EF4-FFF2-40B4-BE49-F238E27FC236}">
              <a16:creationId xmlns:a16="http://schemas.microsoft.com/office/drawing/2014/main" id="{727A97E7-4156-47F1-ACC9-19F589DDFAE0}"/>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C5003E15-63AC-4236-B957-99B9E10EE733}"/>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1" name="正方形/長方形 750">
          <a:extLst>
            <a:ext uri="{FF2B5EF4-FFF2-40B4-BE49-F238E27FC236}">
              <a16:creationId xmlns:a16="http://schemas.microsoft.com/office/drawing/2014/main" id="{3D367A99-40C7-4DA8-A2DC-2DF6D83F27A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2" name="正方形/長方形 751">
          <a:extLst>
            <a:ext uri="{FF2B5EF4-FFF2-40B4-BE49-F238E27FC236}">
              <a16:creationId xmlns:a16="http://schemas.microsoft.com/office/drawing/2014/main" id="{16A07A1B-D064-4081-9068-0829F3227298}"/>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3" name="正方形/長方形 752">
          <a:extLst>
            <a:ext uri="{FF2B5EF4-FFF2-40B4-BE49-F238E27FC236}">
              <a16:creationId xmlns:a16="http://schemas.microsoft.com/office/drawing/2014/main" id="{E93E0739-042A-421A-91E1-15F2E3A3DD14}"/>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4" name="正方形/長方形 753">
          <a:extLst>
            <a:ext uri="{FF2B5EF4-FFF2-40B4-BE49-F238E27FC236}">
              <a16:creationId xmlns:a16="http://schemas.microsoft.com/office/drawing/2014/main" id="{9C8BE00E-905A-402F-8984-A8D180324BAA}"/>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5" name="正方形/長方形 754">
          <a:extLst>
            <a:ext uri="{FF2B5EF4-FFF2-40B4-BE49-F238E27FC236}">
              <a16:creationId xmlns:a16="http://schemas.microsoft.com/office/drawing/2014/main" id="{A81A85E9-D70A-442E-8A57-94C507D54217}"/>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a:extLst>
            <a:ext uri="{FF2B5EF4-FFF2-40B4-BE49-F238E27FC236}">
              <a16:creationId xmlns:a16="http://schemas.microsoft.com/office/drawing/2014/main" id="{2F476BC0-25DA-4ED8-8A27-245FEC83E9F8}"/>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82674FC9-62B4-4462-8959-0AC64004E6D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38221111-8C7D-40DF-BFFA-E8C374BA78C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708EA03F-F446-41D3-A849-9D9318E6BD18}"/>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類似団体と比較して特に有形固定資産減価償却率が高くなっている施設は、「道路」である。「道路」については、有形固定資産減価償却率が類似団体内平均値を上回っているが、これは、供用開始から</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年以上経過し、有形固定資産減価償却率が</a:t>
          </a:r>
          <a:r>
            <a:rPr kumimoji="1" lang="en-US" altLang="ja-JP" sz="1100">
              <a:solidFill>
                <a:schemeClr val="dk1"/>
              </a:solidFill>
              <a:effectLst/>
              <a:latin typeface="+mn-lt"/>
              <a:ea typeface="+mn-ea"/>
              <a:cs typeface="+mn-cs"/>
            </a:rPr>
            <a:t>97</a:t>
          </a:r>
          <a:r>
            <a:rPr kumimoji="1" lang="ja-JP" altLang="ja-JP" sz="1100">
              <a:solidFill>
                <a:schemeClr val="dk1"/>
              </a:solidFill>
              <a:effectLst/>
              <a:latin typeface="+mn-lt"/>
              <a:ea typeface="+mn-ea"/>
              <a:cs typeface="+mn-cs"/>
            </a:rPr>
            <a:t>％以上となっているものが大半となることが原因である。そのため、優先順位を定め、適切な改修・修繕を実施していく。また、今後、「千代田区道路整備方針」に基づき、長寿命化・修繕を実施していく。</a:t>
          </a:r>
          <a:endParaRPr lang="ja-JP" altLang="ja-JP" sz="1400">
            <a:effectLst/>
          </a:endParaRPr>
        </a:p>
        <a:p>
          <a:r>
            <a:rPr kumimoji="1" lang="ja-JP" altLang="ja-JP" sz="1100">
              <a:solidFill>
                <a:schemeClr val="dk1"/>
              </a:solidFill>
              <a:effectLst/>
              <a:latin typeface="+mn-lt"/>
              <a:ea typeface="+mn-ea"/>
              <a:cs typeface="+mn-cs"/>
            </a:rPr>
            <a:t>また、一人当たりの指標については、類似団体内平均値と比べ多くの類型で上回る数値となっている。これは類似団体の中で人口が最も少なく、固定費部分の割合が大きいことによる。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5F006C2-BC0E-4C0D-B48E-059FC4B8062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297CD84-BDD9-4905-915F-912707B01F3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E6C2894-9B39-4CF1-A1C1-FDEEF18AFF0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66723FD-A311-4317-9ADF-D9051A6FA9B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438E448-35E2-4185-9A4B-0DE38B807E9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C8D0AA2-902E-4C77-AFA0-BEF5BFAD7E0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20173CE-EF5C-4E43-B657-7DF6A116CA4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2721CFD-9018-45FB-B5A0-1DC780507CE6}"/>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0DAFB92-1B5A-4E3F-8298-B87B705C8CA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7BD8C71-116F-4F5E-9B35-088599F8C098}"/>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3C5DA2E-4100-4C51-9F1F-0F194DA8A7F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445040D-9EA9-4F4A-8D00-F177CC2B04F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D5CC79F-308A-4B82-9D24-1A5447CB8A7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1F4F9FD-E3D3-4BA1-BF18-56F532D3A81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6C47D02-BAF1-4315-A1FD-94305E85BA9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7C88C50-588C-4442-B37E-591966DD2307}"/>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2DC2A8C-1429-4E2E-86BE-AE1461B2269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C29E79E-2A69-4E69-9E3C-5FEB68A3F492}"/>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641E48F-08F8-4A71-A40C-84CBDC7BAFA3}"/>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72C2D31-197F-46D2-A568-91A574869A28}"/>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1996DFB-5BAC-4B65-9303-9E74E4077299}"/>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9EAF790-C3FF-46F6-8328-EB9F188D737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D6DAA0E-5C74-456D-ABF7-7CD0F34DCF05}"/>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6B3E880-2AEE-4692-A0C1-7F075742778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CD95D14-9A45-4DDA-8651-978FD67EE66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1D73616-8F96-455D-B583-A675C946DCF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F3D0542-F691-4AC8-8CD2-CA6E615781B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96F5930-48E0-43CB-888E-48BA40B863B5}"/>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151DDAB-13D0-4556-BD5C-F88BA592E84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1BFC1C9-36AB-437A-9143-DF7F6677D01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1AA2051-4F87-4553-9635-B7F2AA4760E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C50E8E1-03E9-4B6B-B1C9-29DE4AEA69BE}"/>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C775818-0AEE-45A1-83B5-58A882822CFF}"/>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3193D7F-6053-4202-9B41-9D15027BC46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7DC0F37-4554-4011-A2AC-FEC7ECF7E0E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C2D84C5-98D2-44ED-96B8-455D4917E8C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7176287-BDE8-4F59-B142-C4A9D804FFA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C292EC5-8E85-4728-A4C6-86C7563D16B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37EE6B8-E224-4960-85B4-603E67BB60C1}"/>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51E6AE1-FDF8-4A3E-844F-F0028EF2DC0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28FEE1C-0F08-449E-BBD4-952A0B43913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6752D5C-3D29-491F-8950-F289DD4963F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A03BA3C-CA70-401F-98CE-AE70E647B7B7}"/>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1DD49D7F-9B14-4BA4-B1BF-DA7D427B2332}"/>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C4CAE66-C02D-4DBD-AF0A-43EBE73623BB}"/>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4DFCDE1-ADE5-40FC-911C-6A3A014405D9}"/>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A5E1285-D6E2-4FDD-BF0A-C581910C0964}"/>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3EA21C3-B0EB-4321-BC41-C55099BEA0BD}"/>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6D35251-0A8C-4379-9130-9C38899F3014}"/>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844354C-26ED-4B21-B102-5EAC1703083D}"/>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B2467B7-E840-477F-9B4E-81DBF18C49D9}"/>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BD59AE00-DE07-4D3F-8671-FBE11666CC80}"/>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91E8DEB-9511-4A90-A7CC-AAB0B17FFF7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E59953FE-C6F1-4F3C-A9E8-465DB15B203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63DA6950-F3F0-4A47-92BC-9DB411840CB4}"/>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2A551D8B-9171-434F-915E-2CC753455E87}"/>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7EDA8032-392B-4B06-AD79-A74D84CFAD47}"/>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D8B0DB4C-1FBA-44F4-9B52-46B72BC9E331}"/>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BE838313-56D6-464C-A407-7D7A7CD0B536}"/>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92265F0F-EF2E-4855-B08F-2DD423CFA243}"/>
            </a:ext>
          </a:extLst>
        </xdr:cNvPr>
        <xdr:cNvSpPr txBox="1"/>
      </xdr:nvSpPr>
      <xdr:spPr>
        <a:xfrm>
          <a:off x="4124960" y="637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98447865-AF89-4AC9-9AD5-13F4776BBAE9}"/>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3D77B60E-2B24-440A-9C73-6618BFEEA441}"/>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EF2FD160-5CF4-4A86-A7DD-9CFBC18C267B}"/>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83A5D03F-5B64-4E6F-A01E-3D79A4365C1D}"/>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F13869A0-E18F-4986-AF98-B652D759461A}"/>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708B8CCD-58EE-4562-9A95-3E2348D4222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6869558-2D15-4207-9924-2D1E038FABB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1C1B12C-0DAD-4B62-A3DA-9F775072AC34}"/>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F686089-8EBE-4EB6-9AD0-F4A725B2F40A}"/>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34F7965-40BE-4889-9CAA-30733F1BC56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50165</xdr:rowOff>
    </xdr:from>
    <xdr:to>
      <xdr:col>24</xdr:col>
      <xdr:colOff>114300</xdr:colOff>
      <xdr:row>37</xdr:row>
      <xdr:rowOff>151765</xdr:rowOff>
    </xdr:to>
    <xdr:sp macro="" textlink="">
      <xdr:nvSpPr>
        <xdr:cNvPr id="72" name="楕円 71">
          <a:extLst>
            <a:ext uri="{FF2B5EF4-FFF2-40B4-BE49-F238E27FC236}">
              <a16:creationId xmlns:a16="http://schemas.microsoft.com/office/drawing/2014/main" id="{6EBEFC7A-339D-46E2-9C27-863A505E1BB2}"/>
            </a:ext>
          </a:extLst>
        </xdr:cNvPr>
        <xdr:cNvSpPr/>
      </xdr:nvSpPr>
      <xdr:spPr>
        <a:xfrm>
          <a:off x="403606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73042</xdr:rowOff>
    </xdr:from>
    <xdr:ext cx="405111" cy="259045"/>
    <xdr:sp macro="" textlink="">
      <xdr:nvSpPr>
        <xdr:cNvPr id="73" name="【図書館】&#10;有形固定資産減価償却率該当値テキスト">
          <a:extLst>
            <a:ext uri="{FF2B5EF4-FFF2-40B4-BE49-F238E27FC236}">
              <a16:creationId xmlns:a16="http://schemas.microsoft.com/office/drawing/2014/main" id="{57543962-51B1-4252-97E7-2DE8D22860AA}"/>
            </a:ext>
          </a:extLst>
        </xdr:cNvPr>
        <xdr:cNvSpPr txBox="1"/>
      </xdr:nvSpPr>
      <xdr:spPr>
        <a:xfrm>
          <a:off x="4124960"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8255</xdr:rowOff>
    </xdr:from>
    <xdr:to>
      <xdr:col>20</xdr:col>
      <xdr:colOff>38100</xdr:colOff>
      <xdr:row>37</xdr:row>
      <xdr:rowOff>109855</xdr:rowOff>
    </xdr:to>
    <xdr:sp macro="" textlink="">
      <xdr:nvSpPr>
        <xdr:cNvPr id="74" name="楕円 73">
          <a:extLst>
            <a:ext uri="{FF2B5EF4-FFF2-40B4-BE49-F238E27FC236}">
              <a16:creationId xmlns:a16="http://schemas.microsoft.com/office/drawing/2014/main" id="{AE2F426A-9492-482B-949D-C506C77F24CC}"/>
            </a:ext>
          </a:extLst>
        </xdr:cNvPr>
        <xdr:cNvSpPr/>
      </xdr:nvSpPr>
      <xdr:spPr>
        <a:xfrm>
          <a:off x="3312160" y="62109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59055</xdr:rowOff>
    </xdr:from>
    <xdr:to>
      <xdr:col>24</xdr:col>
      <xdr:colOff>63500</xdr:colOff>
      <xdr:row>37</xdr:row>
      <xdr:rowOff>100965</xdr:rowOff>
    </xdr:to>
    <xdr:cxnSp macro="">
      <xdr:nvCxnSpPr>
        <xdr:cNvPr id="75" name="直線コネクタ 74">
          <a:extLst>
            <a:ext uri="{FF2B5EF4-FFF2-40B4-BE49-F238E27FC236}">
              <a16:creationId xmlns:a16="http://schemas.microsoft.com/office/drawing/2014/main" id="{CF125F6A-66A5-450F-8080-DC4BD44A99F0}"/>
            </a:ext>
          </a:extLst>
        </xdr:cNvPr>
        <xdr:cNvCxnSpPr/>
      </xdr:nvCxnSpPr>
      <xdr:spPr>
        <a:xfrm>
          <a:off x="3355340" y="6261735"/>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139700</xdr:rowOff>
    </xdr:from>
    <xdr:to>
      <xdr:col>15</xdr:col>
      <xdr:colOff>101600</xdr:colOff>
      <xdr:row>37</xdr:row>
      <xdr:rowOff>69850</xdr:rowOff>
    </xdr:to>
    <xdr:sp macro="" textlink="">
      <xdr:nvSpPr>
        <xdr:cNvPr id="76" name="楕円 75">
          <a:extLst>
            <a:ext uri="{FF2B5EF4-FFF2-40B4-BE49-F238E27FC236}">
              <a16:creationId xmlns:a16="http://schemas.microsoft.com/office/drawing/2014/main" id="{F96803C4-8B4A-40DC-8EB8-C717EFAE7FAD}"/>
            </a:ext>
          </a:extLst>
        </xdr:cNvPr>
        <xdr:cNvSpPr/>
      </xdr:nvSpPr>
      <xdr:spPr>
        <a:xfrm>
          <a:off x="2514600" y="6174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19050</xdr:rowOff>
    </xdr:from>
    <xdr:to>
      <xdr:col>19</xdr:col>
      <xdr:colOff>177800</xdr:colOff>
      <xdr:row>37</xdr:row>
      <xdr:rowOff>59055</xdr:rowOff>
    </xdr:to>
    <xdr:cxnSp macro="">
      <xdr:nvCxnSpPr>
        <xdr:cNvPr id="77" name="直線コネクタ 76">
          <a:extLst>
            <a:ext uri="{FF2B5EF4-FFF2-40B4-BE49-F238E27FC236}">
              <a16:creationId xmlns:a16="http://schemas.microsoft.com/office/drawing/2014/main" id="{D3DA00C8-79C4-4301-B297-D187BCE13F5D}"/>
            </a:ext>
          </a:extLst>
        </xdr:cNvPr>
        <xdr:cNvCxnSpPr/>
      </xdr:nvCxnSpPr>
      <xdr:spPr>
        <a:xfrm>
          <a:off x="2565400" y="6221730"/>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97790</xdr:rowOff>
    </xdr:from>
    <xdr:to>
      <xdr:col>10</xdr:col>
      <xdr:colOff>165100</xdr:colOff>
      <xdr:row>37</xdr:row>
      <xdr:rowOff>27940</xdr:rowOff>
    </xdr:to>
    <xdr:sp macro="" textlink="">
      <xdr:nvSpPr>
        <xdr:cNvPr id="78" name="楕円 77">
          <a:extLst>
            <a:ext uri="{FF2B5EF4-FFF2-40B4-BE49-F238E27FC236}">
              <a16:creationId xmlns:a16="http://schemas.microsoft.com/office/drawing/2014/main" id="{E089DECF-945D-4902-AD96-03F1F91EC2C1}"/>
            </a:ext>
          </a:extLst>
        </xdr:cNvPr>
        <xdr:cNvSpPr/>
      </xdr:nvSpPr>
      <xdr:spPr>
        <a:xfrm>
          <a:off x="1739900" y="6132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148590</xdr:rowOff>
    </xdr:from>
    <xdr:to>
      <xdr:col>15</xdr:col>
      <xdr:colOff>50800</xdr:colOff>
      <xdr:row>37</xdr:row>
      <xdr:rowOff>19050</xdr:rowOff>
    </xdr:to>
    <xdr:cxnSp macro="">
      <xdr:nvCxnSpPr>
        <xdr:cNvPr id="79" name="直線コネクタ 78">
          <a:extLst>
            <a:ext uri="{FF2B5EF4-FFF2-40B4-BE49-F238E27FC236}">
              <a16:creationId xmlns:a16="http://schemas.microsoft.com/office/drawing/2014/main" id="{98DA9B13-26B0-4D34-9D60-84290ED1C1C7}"/>
            </a:ext>
          </a:extLst>
        </xdr:cNvPr>
        <xdr:cNvCxnSpPr/>
      </xdr:nvCxnSpPr>
      <xdr:spPr>
        <a:xfrm>
          <a:off x="1790700" y="618363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55880</xdr:rowOff>
    </xdr:from>
    <xdr:to>
      <xdr:col>6</xdr:col>
      <xdr:colOff>38100</xdr:colOff>
      <xdr:row>36</xdr:row>
      <xdr:rowOff>157480</xdr:rowOff>
    </xdr:to>
    <xdr:sp macro="" textlink="">
      <xdr:nvSpPr>
        <xdr:cNvPr id="80" name="楕円 79">
          <a:extLst>
            <a:ext uri="{FF2B5EF4-FFF2-40B4-BE49-F238E27FC236}">
              <a16:creationId xmlns:a16="http://schemas.microsoft.com/office/drawing/2014/main" id="{06D2CD16-C912-4724-867C-C28107CBFFB6}"/>
            </a:ext>
          </a:extLst>
        </xdr:cNvPr>
        <xdr:cNvSpPr/>
      </xdr:nvSpPr>
      <xdr:spPr>
        <a:xfrm>
          <a:off x="965200" y="60909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106680</xdr:rowOff>
    </xdr:from>
    <xdr:to>
      <xdr:col>10</xdr:col>
      <xdr:colOff>114300</xdr:colOff>
      <xdr:row>36</xdr:row>
      <xdr:rowOff>148590</xdr:rowOff>
    </xdr:to>
    <xdr:cxnSp macro="">
      <xdr:nvCxnSpPr>
        <xdr:cNvPr id="81" name="直線コネクタ 80">
          <a:extLst>
            <a:ext uri="{FF2B5EF4-FFF2-40B4-BE49-F238E27FC236}">
              <a16:creationId xmlns:a16="http://schemas.microsoft.com/office/drawing/2014/main" id="{6C2C57CC-F1DA-4B9C-9256-FB64F8555A22}"/>
            </a:ext>
          </a:extLst>
        </xdr:cNvPr>
        <xdr:cNvCxnSpPr/>
      </xdr:nvCxnSpPr>
      <xdr:spPr>
        <a:xfrm>
          <a:off x="1008380" y="614172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1404605D-E2E6-47E7-956D-971F558FECDE}"/>
            </a:ext>
          </a:extLst>
        </xdr:cNvPr>
        <xdr:cNvSpPr txBox="1"/>
      </xdr:nvSpPr>
      <xdr:spPr>
        <a:xfrm>
          <a:off x="317056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CC9028AA-89F9-4DE4-A72E-BEF022738334}"/>
            </a:ext>
          </a:extLst>
        </xdr:cNvPr>
        <xdr:cNvSpPr txBox="1"/>
      </xdr:nvSpPr>
      <xdr:spPr>
        <a:xfrm>
          <a:off x="238570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68531078-54A9-4B5B-BD8C-BDC421F367DA}"/>
            </a:ext>
          </a:extLst>
        </xdr:cNvPr>
        <xdr:cNvSpPr txBox="1"/>
      </xdr:nvSpPr>
      <xdr:spPr>
        <a:xfrm>
          <a:off x="161100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DCC2F043-D496-4CC0-8831-E500C9C078E1}"/>
            </a:ext>
          </a:extLst>
        </xdr:cNvPr>
        <xdr:cNvSpPr txBox="1"/>
      </xdr:nvSpPr>
      <xdr:spPr>
        <a:xfrm>
          <a:off x="8363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126382</xdr:rowOff>
    </xdr:from>
    <xdr:ext cx="405111" cy="259045"/>
    <xdr:sp macro="" textlink="">
      <xdr:nvSpPr>
        <xdr:cNvPr id="86" name="n_1mainValue【図書館】&#10;有形固定資産減価償却率">
          <a:extLst>
            <a:ext uri="{FF2B5EF4-FFF2-40B4-BE49-F238E27FC236}">
              <a16:creationId xmlns:a16="http://schemas.microsoft.com/office/drawing/2014/main" id="{6066E197-DB52-489D-B176-8685BBF60281}"/>
            </a:ext>
          </a:extLst>
        </xdr:cNvPr>
        <xdr:cNvSpPr txBox="1"/>
      </xdr:nvSpPr>
      <xdr:spPr>
        <a:xfrm>
          <a:off x="3170564" y="59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86377</xdr:rowOff>
    </xdr:from>
    <xdr:ext cx="405111" cy="259045"/>
    <xdr:sp macro="" textlink="">
      <xdr:nvSpPr>
        <xdr:cNvPr id="87" name="n_2mainValue【図書館】&#10;有形固定資産減価償却率">
          <a:extLst>
            <a:ext uri="{FF2B5EF4-FFF2-40B4-BE49-F238E27FC236}">
              <a16:creationId xmlns:a16="http://schemas.microsoft.com/office/drawing/2014/main" id="{9D4C74B9-9D60-483C-86F0-336442010A24}"/>
            </a:ext>
          </a:extLst>
        </xdr:cNvPr>
        <xdr:cNvSpPr txBox="1"/>
      </xdr:nvSpPr>
      <xdr:spPr>
        <a:xfrm>
          <a:off x="238570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44467</xdr:rowOff>
    </xdr:from>
    <xdr:ext cx="405111" cy="259045"/>
    <xdr:sp macro="" textlink="">
      <xdr:nvSpPr>
        <xdr:cNvPr id="88" name="n_3mainValue【図書館】&#10;有形固定資産減価償却率">
          <a:extLst>
            <a:ext uri="{FF2B5EF4-FFF2-40B4-BE49-F238E27FC236}">
              <a16:creationId xmlns:a16="http://schemas.microsoft.com/office/drawing/2014/main" id="{9319B5CB-6E0B-4A90-AF99-A841D6BE44C8}"/>
            </a:ext>
          </a:extLst>
        </xdr:cNvPr>
        <xdr:cNvSpPr txBox="1"/>
      </xdr:nvSpPr>
      <xdr:spPr>
        <a:xfrm>
          <a:off x="161100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2557</xdr:rowOff>
    </xdr:from>
    <xdr:ext cx="405111" cy="259045"/>
    <xdr:sp macro="" textlink="">
      <xdr:nvSpPr>
        <xdr:cNvPr id="89" name="n_4mainValue【図書館】&#10;有形固定資産減価償却率">
          <a:extLst>
            <a:ext uri="{FF2B5EF4-FFF2-40B4-BE49-F238E27FC236}">
              <a16:creationId xmlns:a16="http://schemas.microsoft.com/office/drawing/2014/main" id="{75635300-E122-4845-B6DE-F3F2C6582557}"/>
            </a:ext>
          </a:extLst>
        </xdr:cNvPr>
        <xdr:cNvSpPr txBox="1"/>
      </xdr:nvSpPr>
      <xdr:spPr>
        <a:xfrm>
          <a:off x="836304"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8C296494-4E01-46F6-B7CD-EFA67002A2C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92339FBB-EDEA-4409-9225-DED114AED89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A4F92AEC-C33A-4A43-A72C-07040FFD5897}"/>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C9813C23-C2B5-43B1-ABE8-17DFBB3D634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747362D8-F797-491E-B534-0225E77EFE5D}"/>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C089E02-F003-499C-878E-08F6F4A8773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2C85993A-CE73-461C-9A80-97F4E18D3A1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2555C402-24ED-498D-8CFF-0AD64732F11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61BDF154-6E9D-4798-A86C-5B152F1594A2}"/>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7E8BEAB4-A6EA-438C-B2DF-44288097BAF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0" name="直線コネクタ 99">
          <a:extLst>
            <a:ext uri="{FF2B5EF4-FFF2-40B4-BE49-F238E27FC236}">
              <a16:creationId xmlns:a16="http://schemas.microsoft.com/office/drawing/2014/main" id="{641EF6DF-1FA6-4FF6-AA94-7724AF09A388}"/>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1" name="テキスト ボックス 100">
          <a:extLst>
            <a:ext uri="{FF2B5EF4-FFF2-40B4-BE49-F238E27FC236}">
              <a16:creationId xmlns:a16="http://schemas.microsoft.com/office/drawing/2014/main" id="{96324ED2-1AC0-401F-A071-933FB1DCD17F}"/>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2" name="直線コネクタ 101">
          <a:extLst>
            <a:ext uri="{FF2B5EF4-FFF2-40B4-BE49-F238E27FC236}">
              <a16:creationId xmlns:a16="http://schemas.microsoft.com/office/drawing/2014/main" id="{0685B7D9-BAF5-470F-A36F-C89A23E99181}"/>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3" name="テキスト ボックス 102">
          <a:extLst>
            <a:ext uri="{FF2B5EF4-FFF2-40B4-BE49-F238E27FC236}">
              <a16:creationId xmlns:a16="http://schemas.microsoft.com/office/drawing/2014/main" id="{4FE9F455-9C7D-42CE-98E3-7420AE77D050}"/>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4" name="直線コネクタ 103">
          <a:extLst>
            <a:ext uri="{FF2B5EF4-FFF2-40B4-BE49-F238E27FC236}">
              <a16:creationId xmlns:a16="http://schemas.microsoft.com/office/drawing/2014/main" id="{2356844A-129C-452F-88A0-730007F04ADC}"/>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5" name="テキスト ボックス 104">
          <a:extLst>
            <a:ext uri="{FF2B5EF4-FFF2-40B4-BE49-F238E27FC236}">
              <a16:creationId xmlns:a16="http://schemas.microsoft.com/office/drawing/2014/main" id="{F9345C38-0FC6-4CBD-B9F5-5ECA5B2ACFEC}"/>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6" name="直線コネクタ 105">
          <a:extLst>
            <a:ext uri="{FF2B5EF4-FFF2-40B4-BE49-F238E27FC236}">
              <a16:creationId xmlns:a16="http://schemas.microsoft.com/office/drawing/2014/main" id="{4A5395C1-6ED8-4995-80C8-557B92CB9917}"/>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7" name="テキスト ボックス 106">
          <a:extLst>
            <a:ext uri="{FF2B5EF4-FFF2-40B4-BE49-F238E27FC236}">
              <a16:creationId xmlns:a16="http://schemas.microsoft.com/office/drawing/2014/main" id="{8BF9E9FE-B349-4BB6-82AB-C2BC7375CAED}"/>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C9697EE4-2C58-4F21-AFDA-40750C0E92C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92D52663-74F9-4138-9E29-A146EC413C2B}"/>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C85CFE75-7993-423D-9760-705C7EBDB94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124206</xdr:rowOff>
    </xdr:from>
    <xdr:to>
      <xdr:col>54</xdr:col>
      <xdr:colOff>189865</xdr:colOff>
      <xdr:row>41</xdr:row>
      <xdr:rowOff>96774</xdr:rowOff>
    </xdr:to>
    <xdr:cxnSp macro="">
      <xdr:nvCxnSpPr>
        <xdr:cNvPr id="111" name="直線コネクタ 110">
          <a:extLst>
            <a:ext uri="{FF2B5EF4-FFF2-40B4-BE49-F238E27FC236}">
              <a16:creationId xmlns:a16="http://schemas.microsoft.com/office/drawing/2014/main" id="{44F531CA-29A5-4FE2-9636-3882B6568862}"/>
            </a:ext>
          </a:extLst>
        </xdr:cNvPr>
        <xdr:cNvCxnSpPr/>
      </xdr:nvCxnSpPr>
      <xdr:spPr>
        <a:xfrm flipV="1">
          <a:off x="9219565" y="599160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2" name="【図書館】&#10;一人当たり面積最小値テキスト">
          <a:extLst>
            <a:ext uri="{FF2B5EF4-FFF2-40B4-BE49-F238E27FC236}">
              <a16:creationId xmlns:a16="http://schemas.microsoft.com/office/drawing/2014/main" id="{B1DA9B0F-2073-4F06-9254-F8CCB5A66183}"/>
            </a:ext>
          </a:extLst>
        </xdr:cNvPr>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3" name="直線コネクタ 112">
          <a:extLst>
            <a:ext uri="{FF2B5EF4-FFF2-40B4-BE49-F238E27FC236}">
              <a16:creationId xmlns:a16="http://schemas.microsoft.com/office/drawing/2014/main" id="{39DB1952-96A5-46A9-B2D6-C9915DE250C9}"/>
            </a:ext>
          </a:extLst>
        </xdr:cNvPr>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70883</xdr:rowOff>
    </xdr:from>
    <xdr:ext cx="469744" cy="259045"/>
    <xdr:sp macro="" textlink="">
      <xdr:nvSpPr>
        <xdr:cNvPr id="114" name="【図書館】&#10;一人当たり面積最大値テキスト">
          <a:extLst>
            <a:ext uri="{FF2B5EF4-FFF2-40B4-BE49-F238E27FC236}">
              <a16:creationId xmlns:a16="http://schemas.microsoft.com/office/drawing/2014/main" id="{8ED4CDA6-2C76-4334-9984-F6792901C486}"/>
            </a:ext>
          </a:extLst>
        </xdr:cNvPr>
        <xdr:cNvSpPr txBox="1"/>
      </xdr:nvSpPr>
      <xdr:spPr>
        <a:xfrm>
          <a:off x="9258300" y="577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124206</xdr:rowOff>
    </xdr:from>
    <xdr:to>
      <xdr:col>55</xdr:col>
      <xdr:colOff>88900</xdr:colOff>
      <xdr:row>35</xdr:row>
      <xdr:rowOff>124206</xdr:rowOff>
    </xdr:to>
    <xdr:cxnSp macro="">
      <xdr:nvCxnSpPr>
        <xdr:cNvPr id="115" name="直線コネクタ 114">
          <a:extLst>
            <a:ext uri="{FF2B5EF4-FFF2-40B4-BE49-F238E27FC236}">
              <a16:creationId xmlns:a16="http://schemas.microsoft.com/office/drawing/2014/main" id="{0C73951C-C183-45AB-B871-D46B76298498}"/>
            </a:ext>
          </a:extLst>
        </xdr:cNvPr>
        <xdr:cNvCxnSpPr/>
      </xdr:nvCxnSpPr>
      <xdr:spPr>
        <a:xfrm>
          <a:off x="9154160" y="59916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63263</xdr:rowOff>
    </xdr:from>
    <xdr:ext cx="469744" cy="259045"/>
    <xdr:sp macro="" textlink="">
      <xdr:nvSpPr>
        <xdr:cNvPr id="116" name="【図書館】&#10;一人当たり面積平均値テキスト">
          <a:extLst>
            <a:ext uri="{FF2B5EF4-FFF2-40B4-BE49-F238E27FC236}">
              <a16:creationId xmlns:a16="http://schemas.microsoft.com/office/drawing/2014/main" id="{16404A1F-37C5-474D-B2E1-AF3CC2620BFC}"/>
            </a:ext>
          </a:extLst>
        </xdr:cNvPr>
        <xdr:cNvSpPr txBox="1"/>
      </xdr:nvSpPr>
      <xdr:spPr>
        <a:xfrm>
          <a:off x="9258300" y="6768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84836</xdr:rowOff>
    </xdr:from>
    <xdr:to>
      <xdr:col>55</xdr:col>
      <xdr:colOff>50800</xdr:colOff>
      <xdr:row>41</xdr:row>
      <xdr:rowOff>14986</xdr:rowOff>
    </xdr:to>
    <xdr:sp macro="" textlink="">
      <xdr:nvSpPr>
        <xdr:cNvPr id="117" name="フローチャート: 判断 116">
          <a:extLst>
            <a:ext uri="{FF2B5EF4-FFF2-40B4-BE49-F238E27FC236}">
              <a16:creationId xmlns:a16="http://schemas.microsoft.com/office/drawing/2014/main" id="{A5521A07-5BB2-4FB1-A4B2-E66E8E5F5B6E}"/>
            </a:ext>
          </a:extLst>
        </xdr:cNvPr>
        <xdr:cNvSpPr/>
      </xdr:nvSpPr>
      <xdr:spPr>
        <a:xfrm>
          <a:off x="9192260" y="67904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84836</xdr:rowOff>
    </xdr:from>
    <xdr:to>
      <xdr:col>50</xdr:col>
      <xdr:colOff>165100</xdr:colOff>
      <xdr:row>41</xdr:row>
      <xdr:rowOff>14986</xdr:rowOff>
    </xdr:to>
    <xdr:sp macro="" textlink="">
      <xdr:nvSpPr>
        <xdr:cNvPr id="118" name="フローチャート: 判断 117">
          <a:extLst>
            <a:ext uri="{FF2B5EF4-FFF2-40B4-BE49-F238E27FC236}">
              <a16:creationId xmlns:a16="http://schemas.microsoft.com/office/drawing/2014/main" id="{DA44E900-F949-4BF2-B908-CEE9EC10218D}"/>
            </a:ext>
          </a:extLst>
        </xdr:cNvPr>
        <xdr:cNvSpPr/>
      </xdr:nvSpPr>
      <xdr:spPr>
        <a:xfrm>
          <a:off x="8445500" y="67904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9" name="フローチャート: 判断 118">
          <a:extLst>
            <a:ext uri="{FF2B5EF4-FFF2-40B4-BE49-F238E27FC236}">
              <a16:creationId xmlns:a16="http://schemas.microsoft.com/office/drawing/2014/main" id="{C10FB1B7-C809-40C1-97F7-0E17486296A7}"/>
            </a:ext>
          </a:extLst>
        </xdr:cNvPr>
        <xdr:cNvSpPr/>
      </xdr:nvSpPr>
      <xdr:spPr>
        <a:xfrm>
          <a:off x="767080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0" name="フローチャート: 判断 119">
          <a:extLst>
            <a:ext uri="{FF2B5EF4-FFF2-40B4-BE49-F238E27FC236}">
              <a16:creationId xmlns:a16="http://schemas.microsoft.com/office/drawing/2014/main" id="{D5E96009-3026-45C5-8E9F-23BB30B25EF0}"/>
            </a:ext>
          </a:extLst>
        </xdr:cNvPr>
        <xdr:cNvSpPr/>
      </xdr:nvSpPr>
      <xdr:spPr>
        <a:xfrm>
          <a:off x="687324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1" name="フローチャート: 判断 120">
          <a:extLst>
            <a:ext uri="{FF2B5EF4-FFF2-40B4-BE49-F238E27FC236}">
              <a16:creationId xmlns:a16="http://schemas.microsoft.com/office/drawing/2014/main" id="{781DFE0C-F630-4FDB-8506-18B23C5E6494}"/>
            </a:ext>
          </a:extLst>
        </xdr:cNvPr>
        <xdr:cNvSpPr/>
      </xdr:nvSpPr>
      <xdr:spPr>
        <a:xfrm>
          <a:off x="60985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2B365FA-8BAD-4EDE-9AA4-07597546F71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D78C1A1-3F9D-4A30-AF86-5A0C1ABA33E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CFDD8B6-093E-4037-9659-9F1BF16335C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10A365D-748D-4E7B-A0B5-8BFC676318C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31C5140-07EF-4115-B502-B894C46EF26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73406</xdr:rowOff>
    </xdr:from>
    <xdr:to>
      <xdr:col>55</xdr:col>
      <xdr:colOff>50800</xdr:colOff>
      <xdr:row>36</xdr:row>
      <xdr:rowOff>3556</xdr:rowOff>
    </xdr:to>
    <xdr:sp macro="" textlink="">
      <xdr:nvSpPr>
        <xdr:cNvPr id="127" name="楕円 126">
          <a:extLst>
            <a:ext uri="{FF2B5EF4-FFF2-40B4-BE49-F238E27FC236}">
              <a16:creationId xmlns:a16="http://schemas.microsoft.com/office/drawing/2014/main" id="{968E2A83-2367-40BF-9334-0549C2294BBD}"/>
            </a:ext>
          </a:extLst>
        </xdr:cNvPr>
        <xdr:cNvSpPr/>
      </xdr:nvSpPr>
      <xdr:spPr>
        <a:xfrm>
          <a:off x="9192260" y="59408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26433</xdr:rowOff>
    </xdr:from>
    <xdr:ext cx="469744" cy="259045"/>
    <xdr:sp macro="" textlink="">
      <xdr:nvSpPr>
        <xdr:cNvPr id="128" name="【図書館】&#10;一人当たり面積該当値テキスト">
          <a:extLst>
            <a:ext uri="{FF2B5EF4-FFF2-40B4-BE49-F238E27FC236}">
              <a16:creationId xmlns:a16="http://schemas.microsoft.com/office/drawing/2014/main" id="{F630215C-0088-4ABE-B0E5-6A9086547F25}"/>
            </a:ext>
          </a:extLst>
        </xdr:cNvPr>
        <xdr:cNvSpPr txBox="1"/>
      </xdr:nvSpPr>
      <xdr:spPr>
        <a:xfrm>
          <a:off x="9258300" y="5893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59690</xdr:rowOff>
    </xdr:from>
    <xdr:to>
      <xdr:col>50</xdr:col>
      <xdr:colOff>165100</xdr:colOff>
      <xdr:row>35</xdr:row>
      <xdr:rowOff>161290</xdr:rowOff>
    </xdr:to>
    <xdr:sp macro="" textlink="">
      <xdr:nvSpPr>
        <xdr:cNvPr id="129" name="楕円 128">
          <a:extLst>
            <a:ext uri="{FF2B5EF4-FFF2-40B4-BE49-F238E27FC236}">
              <a16:creationId xmlns:a16="http://schemas.microsoft.com/office/drawing/2014/main" id="{3D3B18D2-57EE-49E5-9260-E0795ABC691A}"/>
            </a:ext>
          </a:extLst>
        </xdr:cNvPr>
        <xdr:cNvSpPr/>
      </xdr:nvSpPr>
      <xdr:spPr>
        <a:xfrm>
          <a:off x="8445500" y="59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110490</xdr:rowOff>
    </xdr:from>
    <xdr:to>
      <xdr:col>55</xdr:col>
      <xdr:colOff>0</xdr:colOff>
      <xdr:row>35</xdr:row>
      <xdr:rowOff>124206</xdr:rowOff>
    </xdr:to>
    <xdr:cxnSp macro="">
      <xdr:nvCxnSpPr>
        <xdr:cNvPr id="130" name="直線コネクタ 129">
          <a:extLst>
            <a:ext uri="{FF2B5EF4-FFF2-40B4-BE49-F238E27FC236}">
              <a16:creationId xmlns:a16="http://schemas.microsoft.com/office/drawing/2014/main" id="{D7EAB036-9DA1-47E9-9DA3-CD644DF7AC44}"/>
            </a:ext>
          </a:extLst>
        </xdr:cNvPr>
        <xdr:cNvCxnSpPr/>
      </xdr:nvCxnSpPr>
      <xdr:spPr>
        <a:xfrm>
          <a:off x="8496300" y="5977890"/>
          <a:ext cx="7239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45974</xdr:rowOff>
    </xdr:from>
    <xdr:to>
      <xdr:col>46</xdr:col>
      <xdr:colOff>38100</xdr:colOff>
      <xdr:row>35</xdr:row>
      <xdr:rowOff>147574</xdr:rowOff>
    </xdr:to>
    <xdr:sp macro="" textlink="">
      <xdr:nvSpPr>
        <xdr:cNvPr id="131" name="楕円 130">
          <a:extLst>
            <a:ext uri="{FF2B5EF4-FFF2-40B4-BE49-F238E27FC236}">
              <a16:creationId xmlns:a16="http://schemas.microsoft.com/office/drawing/2014/main" id="{9C9458BA-06FB-4BB7-B1CA-FC404E012711}"/>
            </a:ext>
          </a:extLst>
        </xdr:cNvPr>
        <xdr:cNvSpPr/>
      </xdr:nvSpPr>
      <xdr:spPr>
        <a:xfrm>
          <a:off x="7670800" y="59133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96774</xdr:rowOff>
    </xdr:from>
    <xdr:to>
      <xdr:col>50</xdr:col>
      <xdr:colOff>114300</xdr:colOff>
      <xdr:row>35</xdr:row>
      <xdr:rowOff>110490</xdr:rowOff>
    </xdr:to>
    <xdr:cxnSp macro="">
      <xdr:nvCxnSpPr>
        <xdr:cNvPr id="132" name="直線コネクタ 131">
          <a:extLst>
            <a:ext uri="{FF2B5EF4-FFF2-40B4-BE49-F238E27FC236}">
              <a16:creationId xmlns:a16="http://schemas.microsoft.com/office/drawing/2014/main" id="{3BD1A758-077D-404A-A81F-3DAEDE0F69C2}"/>
            </a:ext>
          </a:extLst>
        </xdr:cNvPr>
        <xdr:cNvCxnSpPr/>
      </xdr:nvCxnSpPr>
      <xdr:spPr>
        <a:xfrm>
          <a:off x="7713980" y="5964174"/>
          <a:ext cx="7823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50546</xdr:rowOff>
    </xdr:from>
    <xdr:to>
      <xdr:col>41</xdr:col>
      <xdr:colOff>101600</xdr:colOff>
      <xdr:row>35</xdr:row>
      <xdr:rowOff>152146</xdr:rowOff>
    </xdr:to>
    <xdr:sp macro="" textlink="">
      <xdr:nvSpPr>
        <xdr:cNvPr id="133" name="楕円 132">
          <a:extLst>
            <a:ext uri="{FF2B5EF4-FFF2-40B4-BE49-F238E27FC236}">
              <a16:creationId xmlns:a16="http://schemas.microsoft.com/office/drawing/2014/main" id="{E7C845A0-388C-4F2A-AA1B-0F65166D77F4}"/>
            </a:ext>
          </a:extLst>
        </xdr:cNvPr>
        <xdr:cNvSpPr/>
      </xdr:nvSpPr>
      <xdr:spPr>
        <a:xfrm>
          <a:off x="6873240" y="591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96774</xdr:rowOff>
    </xdr:from>
    <xdr:to>
      <xdr:col>45</xdr:col>
      <xdr:colOff>177800</xdr:colOff>
      <xdr:row>35</xdr:row>
      <xdr:rowOff>101346</xdr:rowOff>
    </xdr:to>
    <xdr:cxnSp macro="">
      <xdr:nvCxnSpPr>
        <xdr:cNvPr id="134" name="直線コネクタ 133">
          <a:extLst>
            <a:ext uri="{FF2B5EF4-FFF2-40B4-BE49-F238E27FC236}">
              <a16:creationId xmlns:a16="http://schemas.microsoft.com/office/drawing/2014/main" id="{2285C84B-1549-4D32-8033-66FAB8667D44}"/>
            </a:ext>
          </a:extLst>
        </xdr:cNvPr>
        <xdr:cNvCxnSpPr/>
      </xdr:nvCxnSpPr>
      <xdr:spPr>
        <a:xfrm flipV="1">
          <a:off x="6924040" y="5964174"/>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35</xdr:row>
      <xdr:rowOff>27686</xdr:rowOff>
    </xdr:from>
    <xdr:to>
      <xdr:col>36</xdr:col>
      <xdr:colOff>165100</xdr:colOff>
      <xdr:row>35</xdr:row>
      <xdr:rowOff>129286</xdr:rowOff>
    </xdr:to>
    <xdr:sp macro="" textlink="">
      <xdr:nvSpPr>
        <xdr:cNvPr id="135" name="楕円 134">
          <a:extLst>
            <a:ext uri="{FF2B5EF4-FFF2-40B4-BE49-F238E27FC236}">
              <a16:creationId xmlns:a16="http://schemas.microsoft.com/office/drawing/2014/main" id="{527D664E-29B9-4A63-89F1-EEEA4E2FF46A}"/>
            </a:ext>
          </a:extLst>
        </xdr:cNvPr>
        <xdr:cNvSpPr/>
      </xdr:nvSpPr>
      <xdr:spPr>
        <a:xfrm>
          <a:off x="6098540" y="589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78486</xdr:rowOff>
    </xdr:from>
    <xdr:to>
      <xdr:col>41</xdr:col>
      <xdr:colOff>50800</xdr:colOff>
      <xdr:row>35</xdr:row>
      <xdr:rowOff>101346</xdr:rowOff>
    </xdr:to>
    <xdr:cxnSp macro="">
      <xdr:nvCxnSpPr>
        <xdr:cNvPr id="136" name="直線コネクタ 135">
          <a:extLst>
            <a:ext uri="{FF2B5EF4-FFF2-40B4-BE49-F238E27FC236}">
              <a16:creationId xmlns:a16="http://schemas.microsoft.com/office/drawing/2014/main" id="{0318B8AB-A786-400F-8A33-3B16F83EF11C}"/>
            </a:ext>
          </a:extLst>
        </xdr:cNvPr>
        <xdr:cNvCxnSpPr/>
      </xdr:nvCxnSpPr>
      <xdr:spPr>
        <a:xfrm>
          <a:off x="6149340" y="5945886"/>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6113</xdr:rowOff>
    </xdr:from>
    <xdr:ext cx="469744" cy="259045"/>
    <xdr:sp macro="" textlink="">
      <xdr:nvSpPr>
        <xdr:cNvPr id="137" name="n_1aveValue【図書館】&#10;一人当たり面積">
          <a:extLst>
            <a:ext uri="{FF2B5EF4-FFF2-40B4-BE49-F238E27FC236}">
              <a16:creationId xmlns:a16="http://schemas.microsoft.com/office/drawing/2014/main" id="{8A32C5CB-FB83-4076-B18E-F3C7DD58B985}"/>
            </a:ext>
          </a:extLst>
        </xdr:cNvPr>
        <xdr:cNvSpPr txBox="1"/>
      </xdr:nvSpPr>
      <xdr:spPr>
        <a:xfrm>
          <a:off x="8271587" y="6879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8" name="n_2aveValue【図書館】&#10;一人当たり面積">
          <a:extLst>
            <a:ext uri="{FF2B5EF4-FFF2-40B4-BE49-F238E27FC236}">
              <a16:creationId xmlns:a16="http://schemas.microsoft.com/office/drawing/2014/main" id="{57D11084-8EA1-4A20-B6A6-6FCCEB29E796}"/>
            </a:ext>
          </a:extLst>
        </xdr:cNvPr>
        <xdr:cNvSpPr txBox="1"/>
      </xdr:nvSpPr>
      <xdr:spPr>
        <a:xfrm>
          <a:off x="7509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39" name="n_3aveValue【図書館】&#10;一人当たり面積">
          <a:extLst>
            <a:ext uri="{FF2B5EF4-FFF2-40B4-BE49-F238E27FC236}">
              <a16:creationId xmlns:a16="http://schemas.microsoft.com/office/drawing/2014/main" id="{EA04C513-7461-4973-80EA-98648D8C3DD9}"/>
            </a:ext>
          </a:extLst>
        </xdr:cNvPr>
        <xdr:cNvSpPr txBox="1"/>
      </xdr:nvSpPr>
      <xdr:spPr>
        <a:xfrm>
          <a:off x="671202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0" name="n_4aveValue【図書館】&#10;一人当たり面積">
          <a:extLst>
            <a:ext uri="{FF2B5EF4-FFF2-40B4-BE49-F238E27FC236}">
              <a16:creationId xmlns:a16="http://schemas.microsoft.com/office/drawing/2014/main" id="{B88335FD-EA85-4761-8793-90A47151A9E4}"/>
            </a:ext>
          </a:extLst>
        </xdr:cNvPr>
        <xdr:cNvSpPr txBox="1"/>
      </xdr:nvSpPr>
      <xdr:spPr>
        <a:xfrm>
          <a:off x="593732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6367</xdr:rowOff>
    </xdr:from>
    <xdr:ext cx="469744" cy="259045"/>
    <xdr:sp macro="" textlink="">
      <xdr:nvSpPr>
        <xdr:cNvPr id="141" name="n_1mainValue【図書館】&#10;一人当たり面積">
          <a:extLst>
            <a:ext uri="{FF2B5EF4-FFF2-40B4-BE49-F238E27FC236}">
              <a16:creationId xmlns:a16="http://schemas.microsoft.com/office/drawing/2014/main" id="{FDBCC00D-B2E0-4A05-B947-BE64C248E0D0}"/>
            </a:ext>
          </a:extLst>
        </xdr:cNvPr>
        <xdr:cNvSpPr txBox="1"/>
      </xdr:nvSpPr>
      <xdr:spPr>
        <a:xfrm>
          <a:off x="8271587" y="57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164101</xdr:rowOff>
    </xdr:from>
    <xdr:ext cx="469744" cy="259045"/>
    <xdr:sp macro="" textlink="">
      <xdr:nvSpPr>
        <xdr:cNvPr id="142" name="n_2mainValue【図書館】&#10;一人当たり面積">
          <a:extLst>
            <a:ext uri="{FF2B5EF4-FFF2-40B4-BE49-F238E27FC236}">
              <a16:creationId xmlns:a16="http://schemas.microsoft.com/office/drawing/2014/main" id="{7B07C214-4E95-4E3E-A7B0-B43F9C4314E3}"/>
            </a:ext>
          </a:extLst>
        </xdr:cNvPr>
        <xdr:cNvSpPr txBox="1"/>
      </xdr:nvSpPr>
      <xdr:spPr>
        <a:xfrm>
          <a:off x="7509587" y="569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168673</xdr:rowOff>
    </xdr:from>
    <xdr:ext cx="469744" cy="259045"/>
    <xdr:sp macro="" textlink="">
      <xdr:nvSpPr>
        <xdr:cNvPr id="143" name="n_3mainValue【図書館】&#10;一人当たり面積">
          <a:extLst>
            <a:ext uri="{FF2B5EF4-FFF2-40B4-BE49-F238E27FC236}">
              <a16:creationId xmlns:a16="http://schemas.microsoft.com/office/drawing/2014/main" id="{2064412C-09B0-41DB-83A6-8428764E3DDB}"/>
            </a:ext>
          </a:extLst>
        </xdr:cNvPr>
        <xdr:cNvSpPr txBox="1"/>
      </xdr:nvSpPr>
      <xdr:spPr>
        <a:xfrm>
          <a:off x="6712027" y="570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145813</xdr:rowOff>
    </xdr:from>
    <xdr:ext cx="469744" cy="259045"/>
    <xdr:sp macro="" textlink="">
      <xdr:nvSpPr>
        <xdr:cNvPr id="144" name="n_4mainValue【図書館】&#10;一人当たり面積">
          <a:extLst>
            <a:ext uri="{FF2B5EF4-FFF2-40B4-BE49-F238E27FC236}">
              <a16:creationId xmlns:a16="http://schemas.microsoft.com/office/drawing/2014/main" id="{533E13D7-2630-4F72-A5FE-B9006A4CFE56}"/>
            </a:ext>
          </a:extLst>
        </xdr:cNvPr>
        <xdr:cNvSpPr txBox="1"/>
      </xdr:nvSpPr>
      <xdr:spPr>
        <a:xfrm>
          <a:off x="5937327" y="567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E484CD6C-B944-44F7-9273-4E8C6861068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3B364536-2333-42E0-A271-52D42015A82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6E6588A4-2EFE-48E2-9AC7-40489F47B937}"/>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1BFA329-BBA6-45BE-9534-C2978BF0FD38}"/>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8ECF117F-BDB9-4D64-8B6D-0FD40EB98AB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1E58480A-7390-4E4A-8351-50BC4B4B175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97CB0FCD-E529-4B76-AAF7-03F3D4BE268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EC5A2014-A751-43AA-9F26-AD4B558C7AA8}"/>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1A1F7682-8A2A-4010-9C58-D1E508F3370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9FC4896B-C43F-45EA-971F-8658B6E0BB48}"/>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B6CA8D5B-91B5-4AF0-9074-A497796BCD52}"/>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6" name="直線コネクタ 155">
          <a:extLst>
            <a:ext uri="{FF2B5EF4-FFF2-40B4-BE49-F238E27FC236}">
              <a16:creationId xmlns:a16="http://schemas.microsoft.com/office/drawing/2014/main" id="{C4EC4485-AEA9-4FEE-9DB4-EE54D579C12F}"/>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7" name="テキスト ボックス 156">
          <a:extLst>
            <a:ext uri="{FF2B5EF4-FFF2-40B4-BE49-F238E27FC236}">
              <a16:creationId xmlns:a16="http://schemas.microsoft.com/office/drawing/2014/main" id="{E4E9A81E-3719-472F-BC85-5EFCF32337C5}"/>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8" name="直線コネクタ 157">
          <a:extLst>
            <a:ext uri="{FF2B5EF4-FFF2-40B4-BE49-F238E27FC236}">
              <a16:creationId xmlns:a16="http://schemas.microsoft.com/office/drawing/2014/main" id="{C675656A-CBB3-4BE3-B70E-8E07855A3DCD}"/>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9" name="テキスト ボックス 158">
          <a:extLst>
            <a:ext uri="{FF2B5EF4-FFF2-40B4-BE49-F238E27FC236}">
              <a16:creationId xmlns:a16="http://schemas.microsoft.com/office/drawing/2014/main" id="{FEF845A3-C656-4C29-8656-EF64DD1AC005}"/>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0" name="直線コネクタ 159">
          <a:extLst>
            <a:ext uri="{FF2B5EF4-FFF2-40B4-BE49-F238E27FC236}">
              <a16:creationId xmlns:a16="http://schemas.microsoft.com/office/drawing/2014/main" id="{64B9C38C-F8A4-41E7-B9F5-A65F3E996C61}"/>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1" name="テキスト ボックス 160">
          <a:extLst>
            <a:ext uri="{FF2B5EF4-FFF2-40B4-BE49-F238E27FC236}">
              <a16:creationId xmlns:a16="http://schemas.microsoft.com/office/drawing/2014/main" id="{7E261BC2-3BEA-4E70-9C3E-9CC29E966FB9}"/>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2" name="直線コネクタ 161">
          <a:extLst>
            <a:ext uri="{FF2B5EF4-FFF2-40B4-BE49-F238E27FC236}">
              <a16:creationId xmlns:a16="http://schemas.microsoft.com/office/drawing/2014/main" id="{6170FF6D-A789-4CFA-BE2E-A9A1D16898DD}"/>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3" name="テキスト ボックス 162">
          <a:extLst>
            <a:ext uri="{FF2B5EF4-FFF2-40B4-BE49-F238E27FC236}">
              <a16:creationId xmlns:a16="http://schemas.microsoft.com/office/drawing/2014/main" id="{043AE79C-3D16-41D2-915D-0312BAAA0FD0}"/>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a:extLst>
            <a:ext uri="{FF2B5EF4-FFF2-40B4-BE49-F238E27FC236}">
              <a16:creationId xmlns:a16="http://schemas.microsoft.com/office/drawing/2014/main" id="{3DBDE359-E84C-4262-888A-D98CA1DCA77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5" name="テキスト ボックス 164">
          <a:extLst>
            <a:ext uri="{FF2B5EF4-FFF2-40B4-BE49-F238E27FC236}">
              <a16:creationId xmlns:a16="http://schemas.microsoft.com/office/drawing/2014/main" id="{6ED1D8B0-6585-4E77-8C37-DA3BB42B487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6" name="【体育館・プール】&#10;有形固定資産減価償却率グラフ枠">
          <a:extLst>
            <a:ext uri="{FF2B5EF4-FFF2-40B4-BE49-F238E27FC236}">
              <a16:creationId xmlns:a16="http://schemas.microsoft.com/office/drawing/2014/main" id="{4BFD83D4-BE54-43B4-A96E-420DDA113785}"/>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7" name="直線コネクタ 166">
          <a:extLst>
            <a:ext uri="{FF2B5EF4-FFF2-40B4-BE49-F238E27FC236}">
              <a16:creationId xmlns:a16="http://schemas.microsoft.com/office/drawing/2014/main" id="{A6E50519-1CA0-436E-A57C-D8FD4A1254CE}"/>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8" name="【体育館・プール】&#10;有形固定資産減価償却率最小値テキスト">
          <a:extLst>
            <a:ext uri="{FF2B5EF4-FFF2-40B4-BE49-F238E27FC236}">
              <a16:creationId xmlns:a16="http://schemas.microsoft.com/office/drawing/2014/main" id="{BE690778-16C1-49B9-A3E7-E6F8FAA1CA0D}"/>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9" name="直線コネクタ 168">
          <a:extLst>
            <a:ext uri="{FF2B5EF4-FFF2-40B4-BE49-F238E27FC236}">
              <a16:creationId xmlns:a16="http://schemas.microsoft.com/office/drawing/2014/main" id="{7AB4F959-CE95-4328-8732-6C57E3368355}"/>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70" name="【体育館・プール】&#10;有形固定資産減価償却率最大値テキスト">
          <a:extLst>
            <a:ext uri="{FF2B5EF4-FFF2-40B4-BE49-F238E27FC236}">
              <a16:creationId xmlns:a16="http://schemas.microsoft.com/office/drawing/2014/main" id="{DB5CF95D-FA28-43F8-BE98-E447EF152485}"/>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71" name="直線コネクタ 170">
          <a:extLst>
            <a:ext uri="{FF2B5EF4-FFF2-40B4-BE49-F238E27FC236}">
              <a16:creationId xmlns:a16="http://schemas.microsoft.com/office/drawing/2014/main" id="{0B6ABB29-E1B0-456C-8C5E-EB56C37653F6}"/>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2" name="【体育館・プール】&#10;有形固定資産減価償却率平均値テキスト">
          <a:extLst>
            <a:ext uri="{FF2B5EF4-FFF2-40B4-BE49-F238E27FC236}">
              <a16:creationId xmlns:a16="http://schemas.microsoft.com/office/drawing/2014/main" id="{A57889D6-2BA9-4325-8B3C-E682CA778C95}"/>
            </a:ext>
          </a:extLst>
        </xdr:cNvPr>
        <xdr:cNvSpPr txBox="1"/>
      </xdr:nvSpPr>
      <xdr:spPr>
        <a:xfrm>
          <a:off x="4124960" y="9945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3" name="フローチャート: 判断 172">
          <a:extLst>
            <a:ext uri="{FF2B5EF4-FFF2-40B4-BE49-F238E27FC236}">
              <a16:creationId xmlns:a16="http://schemas.microsoft.com/office/drawing/2014/main" id="{3404042F-02F6-4128-A4EA-F4B5E5D7DB70}"/>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4" name="フローチャート: 判断 173">
          <a:extLst>
            <a:ext uri="{FF2B5EF4-FFF2-40B4-BE49-F238E27FC236}">
              <a16:creationId xmlns:a16="http://schemas.microsoft.com/office/drawing/2014/main" id="{A2533DF7-C1B8-4D21-BBC1-A90EE15727D5}"/>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5" name="フローチャート: 判断 174">
          <a:extLst>
            <a:ext uri="{FF2B5EF4-FFF2-40B4-BE49-F238E27FC236}">
              <a16:creationId xmlns:a16="http://schemas.microsoft.com/office/drawing/2014/main" id="{4348A492-BF05-480A-A75F-1DF94F52E069}"/>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6" name="フローチャート: 判断 175">
          <a:extLst>
            <a:ext uri="{FF2B5EF4-FFF2-40B4-BE49-F238E27FC236}">
              <a16:creationId xmlns:a16="http://schemas.microsoft.com/office/drawing/2014/main" id="{BB4993E7-CC50-4498-9924-EAFF0F3D3D40}"/>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7" name="フローチャート: 判断 176">
          <a:extLst>
            <a:ext uri="{FF2B5EF4-FFF2-40B4-BE49-F238E27FC236}">
              <a16:creationId xmlns:a16="http://schemas.microsoft.com/office/drawing/2014/main" id="{DE2DD0CE-E201-41DE-A7EF-CD995755255D}"/>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67F491BB-97B9-49B6-B602-F8D0B4EE6C3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60338C15-48FA-4F06-AB0A-9FD4040EB9D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1D099E16-4A17-465B-9F93-ADC99D8D30C6}"/>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5634F907-F986-4DE7-BDA9-B7D12DB5797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5AD2573-8AA4-4FEE-A215-AC0CDB02C269}"/>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1778</xdr:rowOff>
    </xdr:from>
    <xdr:to>
      <xdr:col>24</xdr:col>
      <xdr:colOff>114300</xdr:colOff>
      <xdr:row>62</xdr:row>
      <xdr:rowOff>103378</xdr:rowOff>
    </xdr:to>
    <xdr:sp macro="" textlink="">
      <xdr:nvSpPr>
        <xdr:cNvPr id="183" name="楕円 182">
          <a:extLst>
            <a:ext uri="{FF2B5EF4-FFF2-40B4-BE49-F238E27FC236}">
              <a16:creationId xmlns:a16="http://schemas.microsoft.com/office/drawing/2014/main" id="{6273AC19-647A-46F2-AF6D-9F224CDE230C}"/>
            </a:ext>
          </a:extLst>
        </xdr:cNvPr>
        <xdr:cNvSpPr/>
      </xdr:nvSpPr>
      <xdr:spPr>
        <a:xfrm>
          <a:off x="4036060" y="1039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151655</xdr:rowOff>
    </xdr:from>
    <xdr:ext cx="405111" cy="259045"/>
    <xdr:sp macro="" textlink="">
      <xdr:nvSpPr>
        <xdr:cNvPr id="184" name="【体育館・プール】&#10;有形固定資産減価償却率該当値テキスト">
          <a:extLst>
            <a:ext uri="{FF2B5EF4-FFF2-40B4-BE49-F238E27FC236}">
              <a16:creationId xmlns:a16="http://schemas.microsoft.com/office/drawing/2014/main" id="{A4A6CD05-554B-4ACD-8D59-5B51728C017D}"/>
            </a:ext>
          </a:extLst>
        </xdr:cNvPr>
        <xdr:cNvSpPr txBox="1"/>
      </xdr:nvSpPr>
      <xdr:spPr>
        <a:xfrm>
          <a:off x="4124960" y="10377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152654</xdr:rowOff>
    </xdr:from>
    <xdr:to>
      <xdr:col>20</xdr:col>
      <xdr:colOff>38100</xdr:colOff>
      <xdr:row>62</xdr:row>
      <xdr:rowOff>82804</xdr:rowOff>
    </xdr:to>
    <xdr:sp macro="" textlink="">
      <xdr:nvSpPr>
        <xdr:cNvPr id="185" name="楕円 184">
          <a:extLst>
            <a:ext uri="{FF2B5EF4-FFF2-40B4-BE49-F238E27FC236}">
              <a16:creationId xmlns:a16="http://schemas.microsoft.com/office/drawing/2014/main" id="{805B8B5E-E789-45F7-A110-8953EAED4318}"/>
            </a:ext>
          </a:extLst>
        </xdr:cNvPr>
        <xdr:cNvSpPr/>
      </xdr:nvSpPr>
      <xdr:spPr>
        <a:xfrm>
          <a:off x="3312160" y="103786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32004</xdr:rowOff>
    </xdr:from>
    <xdr:to>
      <xdr:col>24</xdr:col>
      <xdr:colOff>63500</xdr:colOff>
      <xdr:row>62</xdr:row>
      <xdr:rowOff>52578</xdr:rowOff>
    </xdr:to>
    <xdr:cxnSp macro="">
      <xdr:nvCxnSpPr>
        <xdr:cNvPr id="186" name="直線コネクタ 185">
          <a:extLst>
            <a:ext uri="{FF2B5EF4-FFF2-40B4-BE49-F238E27FC236}">
              <a16:creationId xmlns:a16="http://schemas.microsoft.com/office/drawing/2014/main" id="{0C8F1E38-DFD6-49C9-857F-5AA0241E7AD5}"/>
            </a:ext>
          </a:extLst>
        </xdr:cNvPr>
        <xdr:cNvCxnSpPr/>
      </xdr:nvCxnSpPr>
      <xdr:spPr>
        <a:xfrm>
          <a:off x="3355340" y="10425684"/>
          <a:ext cx="73152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129794</xdr:rowOff>
    </xdr:from>
    <xdr:to>
      <xdr:col>15</xdr:col>
      <xdr:colOff>101600</xdr:colOff>
      <xdr:row>62</xdr:row>
      <xdr:rowOff>59944</xdr:rowOff>
    </xdr:to>
    <xdr:sp macro="" textlink="">
      <xdr:nvSpPr>
        <xdr:cNvPr id="187" name="楕円 186">
          <a:extLst>
            <a:ext uri="{FF2B5EF4-FFF2-40B4-BE49-F238E27FC236}">
              <a16:creationId xmlns:a16="http://schemas.microsoft.com/office/drawing/2014/main" id="{C68ACFB2-A9EE-46E4-8AC4-20338632E7BE}"/>
            </a:ext>
          </a:extLst>
        </xdr:cNvPr>
        <xdr:cNvSpPr/>
      </xdr:nvSpPr>
      <xdr:spPr>
        <a:xfrm>
          <a:off x="2514600" y="103558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9144</xdr:rowOff>
    </xdr:from>
    <xdr:to>
      <xdr:col>19</xdr:col>
      <xdr:colOff>177800</xdr:colOff>
      <xdr:row>62</xdr:row>
      <xdr:rowOff>32004</xdr:rowOff>
    </xdr:to>
    <xdr:cxnSp macro="">
      <xdr:nvCxnSpPr>
        <xdr:cNvPr id="188" name="直線コネクタ 187">
          <a:extLst>
            <a:ext uri="{FF2B5EF4-FFF2-40B4-BE49-F238E27FC236}">
              <a16:creationId xmlns:a16="http://schemas.microsoft.com/office/drawing/2014/main" id="{5A1EBFF2-9E97-46EC-AF12-FE03CE25A7B2}"/>
            </a:ext>
          </a:extLst>
        </xdr:cNvPr>
        <xdr:cNvCxnSpPr/>
      </xdr:nvCxnSpPr>
      <xdr:spPr>
        <a:xfrm>
          <a:off x="2565400" y="10402824"/>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109220</xdr:rowOff>
    </xdr:from>
    <xdr:to>
      <xdr:col>10</xdr:col>
      <xdr:colOff>165100</xdr:colOff>
      <xdr:row>62</xdr:row>
      <xdr:rowOff>39370</xdr:rowOff>
    </xdr:to>
    <xdr:sp macro="" textlink="">
      <xdr:nvSpPr>
        <xdr:cNvPr id="189" name="楕円 188">
          <a:extLst>
            <a:ext uri="{FF2B5EF4-FFF2-40B4-BE49-F238E27FC236}">
              <a16:creationId xmlns:a16="http://schemas.microsoft.com/office/drawing/2014/main" id="{953C38FF-B712-463A-9524-B8C641799CA9}"/>
            </a:ext>
          </a:extLst>
        </xdr:cNvPr>
        <xdr:cNvSpPr/>
      </xdr:nvSpPr>
      <xdr:spPr>
        <a:xfrm>
          <a:off x="1739900" y="10335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160020</xdr:rowOff>
    </xdr:from>
    <xdr:to>
      <xdr:col>15</xdr:col>
      <xdr:colOff>50800</xdr:colOff>
      <xdr:row>62</xdr:row>
      <xdr:rowOff>9144</xdr:rowOff>
    </xdr:to>
    <xdr:cxnSp macro="">
      <xdr:nvCxnSpPr>
        <xdr:cNvPr id="190" name="直線コネクタ 189">
          <a:extLst>
            <a:ext uri="{FF2B5EF4-FFF2-40B4-BE49-F238E27FC236}">
              <a16:creationId xmlns:a16="http://schemas.microsoft.com/office/drawing/2014/main" id="{B841C034-8B75-4737-BFC3-B26CB06C7266}"/>
            </a:ext>
          </a:extLst>
        </xdr:cNvPr>
        <xdr:cNvCxnSpPr/>
      </xdr:nvCxnSpPr>
      <xdr:spPr>
        <a:xfrm>
          <a:off x="1790700" y="10386060"/>
          <a:ext cx="7747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86360</xdr:rowOff>
    </xdr:from>
    <xdr:to>
      <xdr:col>6</xdr:col>
      <xdr:colOff>38100</xdr:colOff>
      <xdr:row>62</xdr:row>
      <xdr:rowOff>16510</xdr:rowOff>
    </xdr:to>
    <xdr:sp macro="" textlink="">
      <xdr:nvSpPr>
        <xdr:cNvPr id="191" name="楕円 190">
          <a:extLst>
            <a:ext uri="{FF2B5EF4-FFF2-40B4-BE49-F238E27FC236}">
              <a16:creationId xmlns:a16="http://schemas.microsoft.com/office/drawing/2014/main" id="{B942E99D-107E-43D6-A0DC-C1CF8E0A2A25}"/>
            </a:ext>
          </a:extLst>
        </xdr:cNvPr>
        <xdr:cNvSpPr/>
      </xdr:nvSpPr>
      <xdr:spPr>
        <a:xfrm>
          <a:off x="965200" y="10312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137160</xdr:rowOff>
    </xdr:from>
    <xdr:to>
      <xdr:col>10</xdr:col>
      <xdr:colOff>114300</xdr:colOff>
      <xdr:row>61</xdr:row>
      <xdr:rowOff>160020</xdr:rowOff>
    </xdr:to>
    <xdr:cxnSp macro="">
      <xdr:nvCxnSpPr>
        <xdr:cNvPr id="192" name="直線コネクタ 191">
          <a:extLst>
            <a:ext uri="{FF2B5EF4-FFF2-40B4-BE49-F238E27FC236}">
              <a16:creationId xmlns:a16="http://schemas.microsoft.com/office/drawing/2014/main" id="{A32393F7-4D78-4265-89AC-952457C75194}"/>
            </a:ext>
          </a:extLst>
        </xdr:cNvPr>
        <xdr:cNvCxnSpPr/>
      </xdr:nvCxnSpPr>
      <xdr:spPr>
        <a:xfrm>
          <a:off x="1008380" y="1036320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3" name="n_1aveValue【体育館・プール】&#10;有形固定資産減価償却率">
          <a:extLst>
            <a:ext uri="{FF2B5EF4-FFF2-40B4-BE49-F238E27FC236}">
              <a16:creationId xmlns:a16="http://schemas.microsoft.com/office/drawing/2014/main" id="{1F6357A7-4163-4896-A9FA-88339DB2E8D5}"/>
            </a:ext>
          </a:extLst>
        </xdr:cNvPr>
        <xdr:cNvSpPr txBox="1"/>
      </xdr:nvSpPr>
      <xdr:spPr>
        <a:xfrm>
          <a:off x="3170564" y="983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4" name="n_2aveValue【体育館・プール】&#10;有形固定資産減価償却率">
          <a:extLst>
            <a:ext uri="{FF2B5EF4-FFF2-40B4-BE49-F238E27FC236}">
              <a16:creationId xmlns:a16="http://schemas.microsoft.com/office/drawing/2014/main" id="{A0BC1C62-A47F-4D79-AA19-20C1E29B591E}"/>
            </a:ext>
          </a:extLst>
        </xdr:cNvPr>
        <xdr:cNvSpPr txBox="1"/>
      </xdr:nvSpPr>
      <xdr:spPr>
        <a:xfrm>
          <a:off x="23857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5" name="n_3aveValue【体育館・プール】&#10;有形固定資産減価償却率">
          <a:extLst>
            <a:ext uri="{FF2B5EF4-FFF2-40B4-BE49-F238E27FC236}">
              <a16:creationId xmlns:a16="http://schemas.microsoft.com/office/drawing/2014/main" id="{61BE6292-30D0-4941-B033-CA9A47E77BAB}"/>
            </a:ext>
          </a:extLst>
        </xdr:cNvPr>
        <xdr:cNvSpPr txBox="1"/>
      </xdr:nvSpPr>
      <xdr:spPr>
        <a:xfrm>
          <a:off x="161100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6" name="n_4aveValue【体育館・プール】&#10;有形固定資産減価償却率">
          <a:extLst>
            <a:ext uri="{FF2B5EF4-FFF2-40B4-BE49-F238E27FC236}">
              <a16:creationId xmlns:a16="http://schemas.microsoft.com/office/drawing/2014/main" id="{FA4D30D4-37DE-4318-97B9-8490828F2FC8}"/>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73931</xdr:rowOff>
    </xdr:from>
    <xdr:ext cx="405111" cy="259045"/>
    <xdr:sp macro="" textlink="">
      <xdr:nvSpPr>
        <xdr:cNvPr id="197" name="n_1mainValue【体育館・プール】&#10;有形固定資産減価償却率">
          <a:extLst>
            <a:ext uri="{FF2B5EF4-FFF2-40B4-BE49-F238E27FC236}">
              <a16:creationId xmlns:a16="http://schemas.microsoft.com/office/drawing/2014/main" id="{CF1F40F9-BE77-46C4-AEF0-AEEE0FB067C9}"/>
            </a:ext>
          </a:extLst>
        </xdr:cNvPr>
        <xdr:cNvSpPr txBox="1"/>
      </xdr:nvSpPr>
      <xdr:spPr>
        <a:xfrm>
          <a:off x="3170564" y="10467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51071</xdr:rowOff>
    </xdr:from>
    <xdr:ext cx="405111" cy="259045"/>
    <xdr:sp macro="" textlink="">
      <xdr:nvSpPr>
        <xdr:cNvPr id="198" name="n_2mainValue【体育館・プール】&#10;有形固定資産減価償却率">
          <a:extLst>
            <a:ext uri="{FF2B5EF4-FFF2-40B4-BE49-F238E27FC236}">
              <a16:creationId xmlns:a16="http://schemas.microsoft.com/office/drawing/2014/main" id="{52F1B344-404B-4A8C-A33E-DFFB770B913A}"/>
            </a:ext>
          </a:extLst>
        </xdr:cNvPr>
        <xdr:cNvSpPr txBox="1"/>
      </xdr:nvSpPr>
      <xdr:spPr>
        <a:xfrm>
          <a:off x="2385704" y="10444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30497</xdr:rowOff>
    </xdr:from>
    <xdr:ext cx="405111" cy="259045"/>
    <xdr:sp macro="" textlink="">
      <xdr:nvSpPr>
        <xdr:cNvPr id="199" name="n_3mainValue【体育館・プール】&#10;有形固定資産減価償却率">
          <a:extLst>
            <a:ext uri="{FF2B5EF4-FFF2-40B4-BE49-F238E27FC236}">
              <a16:creationId xmlns:a16="http://schemas.microsoft.com/office/drawing/2014/main" id="{C2C4552A-BE4B-4D14-8A01-9236378C5E84}"/>
            </a:ext>
          </a:extLst>
        </xdr:cNvPr>
        <xdr:cNvSpPr txBox="1"/>
      </xdr:nvSpPr>
      <xdr:spPr>
        <a:xfrm>
          <a:off x="161100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7637</xdr:rowOff>
    </xdr:from>
    <xdr:ext cx="405111" cy="259045"/>
    <xdr:sp macro="" textlink="">
      <xdr:nvSpPr>
        <xdr:cNvPr id="200" name="n_4mainValue【体育館・プール】&#10;有形固定資産減価償却率">
          <a:extLst>
            <a:ext uri="{FF2B5EF4-FFF2-40B4-BE49-F238E27FC236}">
              <a16:creationId xmlns:a16="http://schemas.microsoft.com/office/drawing/2014/main" id="{78C95759-1410-49DE-90F8-59D53B150280}"/>
            </a:ext>
          </a:extLst>
        </xdr:cNvPr>
        <xdr:cNvSpPr txBox="1"/>
      </xdr:nvSpPr>
      <xdr:spPr>
        <a:xfrm>
          <a:off x="83630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1" name="正方形/長方形 200">
          <a:extLst>
            <a:ext uri="{FF2B5EF4-FFF2-40B4-BE49-F238E27FC236}">
              <a16:creationId xmlns:a16="http://schemas.microsoft.com/office/drawing/2014/main" id="{B3E99130-E8EB-43B2-8E51-A1D2C4CB3F5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2" name="正方形/長方形 201">
          <a:extLst>
            <a:ext uri="{FF2B5EF4-FFF2-40B4-BE49-F238E27FC236}">
              <a16:creationId xmlns:a16="http://schemas.microsoft.com/office/drawing/2014/main" id="{724976A2-40CA-4440-80CA-1BE6ACFCFAE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3" name="正方形/長方形 202">
          <a:extLst>
            <a:ext uri="{FF2B5EF4-FFF2-40B4-BE49-F238E27FC236}">
              <a16:creationId xmlns:a16="http://schemas.microsoft.com/office/drawing/2014/main" id="{40943CA8-2E99-4647-8864-9768BEC7726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4" name="正方形/長方形 203">
          <a:extLst>
            <a:ext uri="{FF2B5EF4-FFF2-40B4-BE49-F238E27FC236}">
              <a16:creationId xmlns:a16="http://schemas.microsoft.com/office/drawing/2014/main" id="{A653AF0F-EACB-41A8-B28E-93FBEE8C8C3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5" name="正方形/長方形 204">
          <a:extLst>
            <a:ext uri="{FF2B5EF4-FFF2-40B4-BE49-F238E27FC236}">
              <a16:creationId xmlns:a16="http://schemas.microsoft.com/office/drawing/2014/main" id="{B1E606A9-0B57-4C7C-B469-A03D81411C22}"/>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6" name="正方形/長方形 205">
          <a:extLst>
            <a:ext uri="{FF2B5EF4-FFF2-40B4-BE49-F238E27FC236}">
              <a16:creationId xmlns:a16="http://schemas.microsoft.com/office/drawing/2014/main" id="{B39F7A8A-6AE0-4872-9191-436EE5D75FC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7" name="正方形/長方形 206">
          <a:extLst>
            <a:ext uri="{FF2B5EF4-FFF2-40B4-BE49-F238E27FC236}">
              <a16:creationId xmlns:a16="http://schemas.microsoft.com/office/drawing/2014/main" id="{E430EDFC-23F4-4276-B243-BA8A4210D66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8" name="正方形/長方形 207">
          <a:extLst>
            <a:ext uri="{FF2B5EF4-FFF2-40B4-BE49-F238E27FC236}">
              <a16:creationId xmlns:a16="http://schemas.microsoft.com/office/drawing/2014/main" id="{D7A408DE-4AF5-4B92-8C0B-95FDB5E186E5}"/>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9" name="テキスト ボックス 208">
          <a:extLst>
            <a:ext uri="{FF2B5EF4-FFF2-40B4-BE49-F238E27FC236}">
              <a16:creationId xmlns:a16="http://schemas.microsoft.com/office/drawing/2014/main" id="{BBDBD98C-9083-4C53-BB6A-32D94193854C}"/>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0" name="直線コネクタ 209">
          <a:extLst>
            <a:ext uri="{FF2B5EF4-FFF2-40B4-BE49-F238E27FC236}">
              <a16:creationId xmlns:a16="http://schemas.microsoft.com/office/drawing/2014/main" id="{FAF7252C-6628-4DA3-9C2B-DD224FBD61FD}"/>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1" name="テキスト ボックス 210">
          <a:extLst>
            <a:ext uri="{FF2B5EF4-FFF2-40B4-BE49-F238E27FC236}">
              <a16:creationId xmlns:a16="http://schemas.microsoft.com/office/drawing/2014/main" id="{35ACA9F0-3B81-44B7-B872-42D8DDDA1816}"/>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2" name="直線コネクタ 211">
          <a:extLst>
            <a:ext uri="{FF2B5EF4-FFF2-40B4-BE49-F238E27FC236}">
              <a16:creationId xmlns:a16="http://schemas.microsoft.com/office/drawing/2014/main" id="{C5F5F705-756F-4A76-9BEE-8C69B390A984}"/>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3" name="テキスト ボックス 212">
          <a:extLst>
            <a:ext uri="{FF2B5EF4-FFF2-40B4-BE49-F238E27FC236}">
              <a16:creationId xmlns:a16="http://schemas.microsoft.com/office/drawing/2014/main" id="{CE4915F4-4514-454D-A00B-3B302F43E598}"/>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4" name="直線コネクタ 213">
          <a:extLst>
            <a:ext uri="{FF2B5EF4-FFF2-40B4-BE49-F238E27FC236}">
              <a16:creationId xmlns:a16="http://schemas.microsoft.com/office/drawing/2014/main" id="{6DFBEFE8-D321-4648-877E-82480BC39ABA}"/>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5" name="テキスト ボックス 214">
          <a:extLst>
            <a:ext uri="{FF2B5EF4-FFF2-40B4-BE49-F238E27FC236}">
              <a16:creationId xmlns:a16="http://schemas.microsoft.com/office/drawing/2014/main" id="{4E9488E1-7E20-4ADE-8159-E42558C66737}"/>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6" name="直線コネクタ 215">
          <a:extLst>
            <a:ext uri="{FF2B5EF4-FFF2-40B4-BE49-F238E27FC236}">
              <a16:creationId xmlns:a16="http://schemas.microsoft.com/office/drawing/2014/main" id="{9D34B454-707A-45F5-909E-65E24641495C}"/>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7" name="テキスト ボックス 216">
          <a:extLst>
            <a:ext uri="{FF2B5EF4-FFF2-40B4-BE49-F238E27FC236}">
              <a16:creationId xmlns:a16="http://schemas.microsoft.com/office/drawing/2014/main" id="{3E1F596F-1234-4DB0-9C55-9228A4E8B5BA}"/>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8" name="直線コネクタ 217">
          <a:extLst>
            <a:ext uri="{FF2B5EF4-FFF2-40B4-BE49-F238E27FC236}">
              <a16:creationId xmlns:a16="http://schemas.microsoft.com/office/drawing/2014/main" id="{49C19EA8-99F8-4C9F-A84D-27C9829B10E1}"/>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9" name="テキスト ボックス 218">
          <a:extLst>
            <a:ext uri="{FF2B5EF4-FFF2-40B4-BE49-F238E27FC236}">
              <a16:creationId xmlns:a16="http://schemas.microsoft.com/office/drawing/2014/main" id="{B491D959-E608-4AD9-91AA-82CCD1AF4361}"/>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0" name="直線コネクタ 219">
          <a:extLst>
            <a:ext uri="{FF2B5EF4-FFF2-40B4-BE49-F238E27FC236}">
              <a16:creationId xmlns:a16="http://schemas.microsoft.com/office/drawing/2014/main" id="{DA5E0A00-F00E-4F38-9F5E-D6BC4EB93FB3}"/>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1" name="テキスト ボックス 220">
          <a:extLst>
            <a:ext uri="{FF2B5EF4-FFF2-40B4-BE49-F238E27FC236}">
              <a16:creationId xmlns:a16="http://schemas.microsoft.com/office/drawing/2014/main" id="{96B44D63-7C2E-4E75-BEC1-28373AB4A4C0}"/>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2" name="直線コネクタ 221">
          <a:extLst>
            <a:ext uri="{FF2B5EF4-FFF2-40B4-BE49-F238E27FC236}">
              <a16:creationId xmlns:a16="http://schemas.microsoft.com/office/drawing/2014/main" id="{539984FE-C6C0-4157-BFA5-2FCE846D4609}"/>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3" name="テキスト ボックス 222">
          <a:extLst>
            <a:ext uri="{FF2B5EF4-FFF2-40B4-BE49-F238E27FC236}">
              <a16:creationId xmlns:a16="http://schemas.microsoft.com/office/drawing/2014/main" id="{53564463-17DF-4D23-ADF8-AB970FB67E49}"/>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D2F894BF-0F2A-4CCC-BED6-955D29B6FC5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a:extLst>
            <a:ext uri="{FF2B5EF4-FFF2-40B4-BE49-F238E27FC236}">
              <a16:creationId xmlns:a16="http://schemas.microsoft.com/office/drawing/2014/main" id="{D8D10936-7334-4ECE-AF72-4BE8D16B618C}"/>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a:extLst>
            <a:ext uri="{FF2B5EF4-FFF2-40B4-BE49-F238E27FC236}">
              <a16:creationId xmlns:a16="http://schemas.microsoft.com/office/drawing/2014/main" id="{0E9061FF-6E95-4547-8A0A-0C973DB516B6}"/>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7" name="直線コネクタ 226">
          <a:extLst>
            <a:ext uri="{FF2B5EF4-FFF2-40B4-BE49-F238E27FC236}">
              <a16:creationId xmlns:a16="http://schemas.microsoft.com/office/drawing/2014/main" id="{B4059071-D7B6-4DE2-AAEF-DEA8FBB40613}"/>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8" name="【体育館・プール】&#10;一人当たり面積最小値テキスト">
          <a:extLst>
            <a:ext uri="{FF2B5EF4-FFF2-40B4-BE49-F238E27FC236}">
              <a16:creationId xmlns:a16="http://schemas.microsoft.com/office/drawing/2014/main" id="{17A53BAE-18A3-48C4-B0E1-BBCCB0CE9792}"/>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9" name="直線コネクタ 228">
          <a:extLst>
            <a:ext uri="{FF2B5EF4-FFF2-40B4-BE49-F238E27FC236}">
              <a16:creationId xmlns:a16="http://schemas.microsoft.com/office/drawing/2014/main" id="{F689BEB6-68FC-4063-B935-BF73A2DEA84C}"/>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30" name="【体育館・プール】&#10;一人当たり面積最大値テキスト">
          <a:extLst>
            <a:ext uri="{FF2B5EF4-FFF2-40B4-BE49-F238E27FC236}">
              <a16:creationId xmlns:a16="http://schemas.microsoft.com/office/drawing/2014/main" id="{628174E2-5E6E-47DD-9042-DBC655D8B80B}"/>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31" name="直線コネクタ 230">
          <a:extLst>
            <a:ext uri="{FF2B5EF4-FFF2-40B4-BE49-F238E27FC236}">
              <a16:creationId xmlns:a16="http://schemas.microsoft.com/office/drawing/2014/main" id="{96716211-0C6D-4FA5-B44D-0EBC66580318}"/>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2" name="【体育館・プール】&#10;一人当たり面積平均値テキスト">
          <a:extLst>
            <a:ext uri="{FF2B5EF4-FFF2-40B4-BE49-F238E27FC236}">
              <a16:creationId xmlns:a16="http://schemas.microsoft.com/office/drawing/2014/main" id="{A0B3D2C7-2720-4BCE-8BC8-BD9BC7BCB815}"/>
            </a:ext>
          </a:extLst>
        </xdr:cNvPr>
        <xdr:cNvSpPr txBox="1"/>
      </xdr:nvSpPr>
      <xdr:spPr>
        <a:xfrm>
          <a:off x="9258300" y="1041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3" name="フローチャート: 判断 232">
          <a:extLst>
            <a:ext uri="{FF2B5EF4-FFF2-40B4-BE49-F238E27FC236}">
              <a16:creationId xmlns:a16="http://schemas.microsoft.com/office/drawing/2014/main" id="{DF7B7E8F-68F2-4EAD-896D-F1DF4BE86855}"/>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4" name="フローチャート: 判断 233">
          <a:extLst>
            <a:ext uri="{FF2B5EF4-FFF2-40B4-BE49-F238E27FC236}">
              <a16:creationId xmlns:a16="http://schemas.microsoft.com/office/drawing/2014/main" id="{16D6432B-6377-4C63-B47D-36CA48759515}"/>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5" name="フローチャート: 判断 234">
          <a:extLst>
            <a:ext uri="{FF2B5EF4-FFF2-40B4-BE49-F238E27FC236}">
              <a16:creationId xmlns:a16="http://schemas.microsoft.com/office/drawing/2014/main" id="{FADCC1BA-61A7-4084-B3A5-60A7E778BF0C}"/>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6" name="フローチャート: 判断 235">
          <a:extLst>
            <a:ext uri="{FF2B5EF4-FFF2-40B4-BE49-F238E27FC236}">
              <a16:creationId xmlns:a16="http://schemas.microsoft.com/office/drawing/2014/main" id="{6B4ACDE5-6EA2-4E24-8BCB-FBA0F520559E}"/>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7" name="フローチャート: 判断 236">
          <a:extLst>
            <a:ext uri="{FF2B5EF4-FFF2-40B4-BE49-F238E27FC236}">
              <a16:creationId xmlns:a16="http://schemas.microsoft.com/office/drawing/2014/main" id="{92722EA2-87A4-4A4D-ACCD-157AF4740789}"/>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6A0DC56-4AE4-4DF5-BB1D-854904527A4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D53626C-76FA-472A-AF73-93877D07BCE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2C351F9-78B8-4CF6-81E2-6FD0C5134DD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D21A39F-2F59-4178-B40C-FCC312A8C223}"/>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F0A280F-F03C-44DF-91E6-AB273E72AFF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77107</xdr:rowOff>
    </xdr:from>
    <xdr:to>
      <xdr:col>55</xdr:col>
      <xdr:colOff>50800</xdr:colOff>
      <xdr:row>56</xdr:row>
      <xdr:rowOff>7257</xdr:rowOff>
    </xdr:to>
    <xdr:sp macro="" textlink="">
      <xdr:nvSpPr>
        <xdr:cNvPr id="243" name="楕円 242">
          <a:extLst>
            <a:ext uri="{FF2B5EF4-FFF2-40B4-BE49-F238E27FC236}">
              <a16:creationId xmlns:a16="http://schemas.microsoft.com/office/drawing/2014/main" id="{7640D732-7848-49F3-B7B4-A0254DE06070}"/>
            </a:ext>
          </a:extLst>
        </xdr:cNvPr>
        <xdr:cNvSpPr/>
      </xdr:nvSpPr>
      <xdr:spPr>
        <a:xfrm>
          <a:off x="9192260" y="92973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30134</xdr:rowOff>
    </xdr:from>
    <xdr:ext cx="469744" cy="259045"/>
    <xdr:sp macro="" textlink="">
      <xdr:nvSpPr>
        <xdr:cNvPr id="244" name="【体育館・プール】&#10;一人当たり面積該当値テキスト">
          <a:extLst>
            <a:ext uri="{FF2B5EF4-FFF2-40B4-BE49-F238E27FC236}">
              <a16:creationId xmlns:a16="http://schemas.microsoft.com/office/drawing/2014/main" id="{C4D65021-58DE-44A8-92FF-FC74B985382D}"/>
            </a:ext>
          </a:extLst>
        </xdr:cNvPr>
        <xdr:cNvSpPr txBox="1"/>
      </xdr:nvSpPr>
      <xdr:spPr>
        <a:xfrm>
          <a:off x="9258300" y="925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44450</xdr:rowOff>
    </xdr:from>
    <xdr:to>
      <xdr:col>50</xdr:col>
      <xdr:colOff>165100</xdr:colOff>
      <xdr:row>55</xdr:row>
      <xdr:rowOff>146050</xdr:rowOff>
    </xdr:to>
    <xdr:sp macro="" textlink="">
      <xdr:nvSpPr>
        <xdr:cNvPr id="245" name="楕円 244">
          <a:extLst>
            <a:ext uri="{FF2B5EF4-FFF2-40B4-BE49-F238E27FC236}">
              <a16:creationId xmlns:a16="http://schemas.microsoft.com/office/drawing/2014/main" id="{ED2434CA-9938-4658-8154-BD7612113092}"/>
            </a:ext>
          </a:extLst>
        </xdr:cNvPr>
        <xdr:cNvSpPr/>
      </xdr:nvSpPr>
      <xdr:spPr>
        <a:xfrm>
          <a:off x="8445500" y="926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95250</xdr:rowOff>
    </xdr:from>
    <xdr:to>
      <xdr:col>55</xdr:col>
      <xdr:colOff>0</xdr:colOff>
      <xdr:row>55</xdr:row>
      <xdr:rowOff>127907</xdr:rowOff>
    </xdr:to>
    <xdr:cxnSp macro="">
      <xdr:nvCxnSpPr>
        <xdr:cNvPr id="246" name="直線コネクタ 245">
          <a:extLst>
            <a:ext uri="{FF2B5EF4-FFF2-40B4-BE49-F238E27FC236}">
              <a16:creationId xmlns:a16="http://schemas.microsoft.com/office/drawing/2014/main" id="{5BDC8B8C-EC72-45A2-B1E7-A22A75D4FCF2}"/>
            </a:ext>
          </a:extLst>
        </xdr:cNvPr>
        <xdr:cNvCxnSpPr/>
      </xdr:nvCxnSpPr>
      <xdr:spPr>
        <a:xfrm>
          <a:off x="8496300" y="9315450"/>
          <a:ext cx="7239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22678</xdr:rowOff>
    </xdr:from>
    <xdr:to>
      <xdr:col>46</xdr:col>
      <xdr:colOff>38100</xdr:colOff>
      <xdr:row>55</xdr:row>
      <xdr:rowOff>124278</xdr:rowOff>
    </xdr:to>
    <xdr:sp macro="" textlink="">
      <xdr:nvSpPr>
        <xdr:cNvPr id="247" name="楕円 246">
          <a:extLst>
            <a:ext uri="{FF2B5EF4-FFF2-40B4-BE49-F238E27FC236}">
              <a16:creationId xmlns:a16="http://schemas.microsoft.com/office/drawing/2014/main" id="{98BDE046-E67D-48C0-B615-25DB44EFCE51}"/>
            </a:ext>
          </a:extLst>
        </xdr:cNvPr>
        <xdr:cNvSpPr/>
      </xdr:nvSpPr>
      <xdr:spPr>
        <a:xfrm>
          <a:off x="7670800" y="92428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73478</xdr:rowOff>
    </xdr:from>
    <xdr:to>
      <xdr:col>50</xdr:col>
      <xdr:colOff>114300</xdr:colOff>
      <xdr:row>55</xdr:row>
      <xdr:rowOff>95250</xdr:rowOff>
    </xdr:to>
    <xdr:cxnSp macro="">
      <xdr:nvCxnSpPr>
        <xdr:cNvPr id="248" name="直線コネクタ 247">
          <a:extLst>
            <a:ext uri="{FF2B5EF4-FFF2-40B4-BE49-F238E27FC236}">
              <a16:creationId xmlns:a16="http://schemas.microsoft.com/office/drawing/2014/main" id="{D4E663FE-9BE9-4B17-833E-A06FC5B3F08C}"/>
            </a:ext>
          </a:extLst>
        </xdr:cNvPr>
        <xdr:cNvCxnSpPr/>
      </xdr:nvCxnSpPr>
      <xdr:spPr>
        <a:xfrm>
          <a:off x="7713980" y="9293678"/>
          <a:ext cx="78232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33565</xdr:rowOff>
    </xdr:from>
    <xdr:to>
      <xdr:col>41</xdr:col>
      <xdr:colOff>101600</xdr:colOff>
      <xdr:row>55</xdr:row>
      <xdr:rowOff>135165</xdr:rowOff>
    </xdr:to>
    <xdr:sp macro="" textlink="">
      <xdr:nvSpPr>
        <xdr:cNvPr id="249" name="楕円 248">
          <a:extLst>
            <a:ext uri="{FF2B5EF4-FFF2-40B4-BE49-F238E27FC236}">
              <a16:creationId xmlns:a16="http://schemas.microsoft.com/office/drawing/2014/main" id="{2276DDA2-4115-4119-B48A-1B0A89899266}"/>
            </a:ext>
          </a:extLst>
        </xdr:cNvPr>
        <xdr:cNvSpPr/>
      </xdr:nvSpPr>
      <xdr:spPr>
        <a:xfrm>
          <a:off x="6873240" y="925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73478</xdr:rowOff>
    </xdr:from>
    <xdr:to>
      <xdr:col>45</xdr:col>
      <xdr:colOff>177800</xdr:colOff>
      <xdr:row>55</xdr:row>
      <xdr:rowOff>84365</xdr:rowOff>
    </xdr:to>
    <xdr:cxnSp macro="">
      <xdr:nvCxnSpPr>
        <xdr:cNvPr id="250" name="直線コネクタ 249">
          <a:extLst>
            <a:ext uri="{FF2B5EF4-FFF2-40B4-BE49-F238E27FC236}">
              <a16:creationId xmlns:a16="http://schemas.microsoft.com/office/drawing/2014/main" id="{193E321E-0AA8-4FD0-85B7-7B7811C7859F}"/>
            </a:ext>
          </a:extLst>
        </xdr:cNvPr>
        <xdr:cNvCxnSpPr/>
      </xdr:nvCxnSpPr>
      <xdr:spPr>
        <a:xfrm flipV="1">
          <a:off x="6924040" y="9293678"/>
          <a:ext cx="78994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54</xdr:row>
      <xdr:rowOff>161472</xdr:rowOff>
    </xdr:from>
    <xdr:to>
      <xdr:col>36</xdr:col>
      <xdr:colOff>165100</xdr:colOff>
      <xdr:row>55</xdr:row>
      <xdr:rowOff>91622</xdr:rowOff>
    </xdr:to>
    <xdr:sp macro="" textlink="">
      <xdr:nvSpPr>
        <xdr:cNvPr id="251" name="楕円 250">
          <a:extLst>
            <a:ext uri="{FF2B5EF4-FFF2-40B4-BE49-F238E27FC236}">
              <a16:creationId xmlns:a16="http://schemas.microsoft.com/office/drawing/2014/main" id="{564CCCAE-5ED5-4AB7-90A8-FAACC14C90B2}"/>
            </a:ext>
          </a:extLst>
        </xdr:cNvPr>
        <xdr:cNvSpPr/>
      </xdr:nvSpPr>
      <xdr:spPr>
        <a:xfrm>
          <a:off x="6098540" y="92140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40822</xdr:rowOff>
    </xdr:from>
    <xdr:to>
      <xdr:col>41</xdr:col>
      <xdr:colOff>50800</xdr:colOff>
      <xdr:row>55</xdr:row>
      <xdr:rowOff>84365</xdr:rowOff>
    </xdr:to>
    <xdr:cxnSp macro="">
      <xdr:nvCxnSpPr>
        <xdr:cNvPr id="252" name="直線コネクタ 251">
          <a:extLst>
            <a:ext uri="{FF2B5EF4-FFF2-40B4-BE49-F238E27FC236}">
              <a16:creationId xmlns:a16="http://schemas.microsoft.com/office/drawing/2014/main" id="{4B9D9D0F-2212-49DE-B27A-8F8479B7D08F}"/>
            </a:ext>
          </a:extLst>
        </xdr:cNvPr>
        <xdr:cNvCxnSpPr/>
      </xdr:nvCxnSpPr>
      <xdr:spPr>
        <a:xfrm>
          <a:off x="6149340" y="9261022"/>
          <a:ext cx="7747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3" name="n_1aveValue【体育館・プール】&#10;一人当たり面積">
          <a:extLst>
            <a:ext uri="{FF2B5EF4-FFF2-40B4-BE49-F238E27FC236}">
              <a16:creationId xmlns:a16="http://schemas.microsoft.com/office/drawing/2014/main" id="{D85705A7-99CA-4D82-B853-88CE98782F2C}"/>
            </a:ext>
          </a:extLst>
        </xdr:cNvPr>
        <xdr:cNvSpPr txBox="1"/>
      </xdr:nvSpPr>
      <xdr:spPr>
        <a:xfrm>
          <a:off x="8271587" y="105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4" name="n_2aveValue【体育館・プール】&#10;一人当たり面積">
          <a:extLst>
            <a:ext uri="{FF2B5EF4-FFF2-40B4-BE49-F238E27FC236}">
              <a16:creationId xmlns:a16="http://schemas.microsoft.com/office/drawing/2014/main" id="{25EF1170-E9C3-4D1F-85F1-208469EAC3A4}"/>
            </a:ext>
          </a:extLst>
        </xdr:cNvPr>
        <xdr:cNvSpPr txBox="1"/>
      </xdr:nvSpPr>
      <xdr:spPr>
        <a:xfrm>
          <a:off x="750958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5" name="n_3aveValue【体育館・プール】&#10;一人当たり面積">
          <a:extLst>
            <a:ext uri="{FF2B5EF4-FFF2-40B4-BE49-F238E27FC236}">
              <a16:creationId xmlns:a16="http://schemas.microsoft.com/office/drawing/2014/main" id="{AC53A25C-E430-4F46-8F53-4393B81449BC}"/>
            </a:ext>
          </a:extLst>
        </xdr:cNvPr>
        <xdr:cNvSpPr txBox="1"/>
      </xdr:nvSpPr>
      <xdr:spPr>
        <a:xfrm>
          <a:off x="67120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6" name="n_4aveValue【体育館・プール】&#10;一人当たり面積">
          <a:extLst>
            <a:ext uri="{FF2B5EF4-FFF2-40B4-BE49-F238E27FC236}">
              <a16:creationId xmlns:a16="http://schemas.microsoft.com/office/drawing/2014/main" id="{7CC26E95-866B-41E4-BD8E-28342454B4FA}"/>
            </a:ext>
          </a:extLst>
        </xdr:cNvPr>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53</xdr:row>
      <xdr:rowOff>162577</xdr:rowOff>
    </xdr:from>
    <xdr:ext cx="469744" cy="259045"/>
    <xdr:sp macro="" textlink="">
      <xdr:nvSpPr>
        <xdr:cNvPr id="257" name="n_1mainValue【体育館・プール】&#10;一人当たり面積">
          <a:extLst>
            <a:ext uri="{FF2B5EF4-FFF2-40B4-BE49-F238E27FC236}">
              <a16:creationId xmlns:a16="http://schemas.microsoft.com/office/drawing/2014/main" id="{E3D60AD9-9AD6-4F23-8DD5-7FD487D3080A}"/>
            </a:ext>
          </a:extLst>
        </xdr:cNvPr>
        <xdr:cNvSpPr txBox="1"/>
      </xdr:nvSpPr>
      <xdr:spPr>
        <a:xfrm>
          <a:off x="8271587" y="904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53</xdr:row>
      <xdr:rowOff>140805</xdr:rowOff>
    </xdr:from>
    <xdr:ext cx="469744" cy="259045"/>
    <xdr:sp macro="" textlink="">
      <xdr:nvSpPr>
        <xdr:cNvPr id="258" name="n_2mainValue【体育館・プール】&#10;一人当たり面積">
          <a:extLst>
            <a:ext uri="{FF2B5EF4-FFF2-40B4-BE49-F238E27FC236}">
              <a16:creationId xmlns:a16="http://schemas.microsoft.com/office/drawing/2014/main" id="{8F59D419-D811-470C-9E2E-8A612F59CDF4}"/>
            </a:ext>
          </a:extLst>
        </xdr:cNvPr>
        <xdr:cNvSpPr txBox="1"/>
      </xdr:nvSpPr>
      <xdr:spPr>
        <a:xfrm>
          <a:off x="7509587" y="902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53</xdr:row>
      <xdr:rowOff>151692</xdr:rowOff>
    </xdr:from>
    <xdr:ext cx="469744" cy="259045"/>
    <xdr:sp macro="" textlink="">
      <xdr:nvSpPr>
        <xdr:cNvPr id="259" name="n_3mainValue【体育館・プール】&#10;一人当たり面積">
          <a:extLst>
            <a:ext uri="{FF2B5EF4-FFF2-40B4-BE49-F238E27FC236}">
              <a16:creationId xmlns:a16="http://schemas.microsoft.com/office/drawing/2014/main" id="{9881440D-7CA8-4526-8649-FCFFF1C5A87D}"/>
            </a:ext>
          </a:extLst>
        </xdr:cNvPr>
        <xdr:cNvSpPr txBox="1"/>
      </xdr:nvSpPr>
      <xdr:spPr>
        <a:xfrm>
          <a:off x="6712027" y="903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53</xdr:row>
      <xdr:rowOff>108149</xdr:rowOff>
    </xdr:from>
    <xdr:ext cx="469744" cy="259045"/>
    <xdr:sp macro="" textlink="">
      <xdr:nvSpPr>
        <xdr:cNvPr id="260" name="n_4mainValue【体育館・プール】&#10;一人当たり面積">
          <a:extLst>
            <a:ext uri="{FF2B5EF4-FFF2-40B4-BE49-F238E27FC236}">
              <a16:creationId xmlns:a16="http://schemas.microsoft.com/office/drawing/2014/main" id="{ADB570DF-4598-45D3-AB9D-39F065FAED51}"/>
            </a:ext>
          </a:extLst>
        </xdr:cNvPr>
        <xdr:cNvSpPr txBox="1"/>
      </xdr:nvSpPr>
      <xdr:spPr>
        <a:xfrm>
          <a:off x="5937327" y="899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70B6C2F7-EE4E-414C-8C7F-3E6A4E92F32E}"/>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B2E9587F-717F-47DC-B57B-D0BC8A8E3E83}"/>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AB5AE167-BC15-4026-8ED2-AAB16BFDD82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477469B8-DEFE-41C5-872D-33BD23D0BBB9}"/>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0A25C315-FDBA-4D39-8E15-006AD1748226}"/>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17A8CAFA-E819-42CE-9C4F-555E75BA120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C65432E3-6A40-41C8-AAA3-4EB23AF60D58}"/>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975335FB-0614-420C-8280-32475CD4560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D2749792-C2C1-4572-8967-B4932A99518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F4B48BB6-25FA-4C77-9D96-60AEE2082B22}"/>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1" name="テキスト ボックス 270">
          <a:extLst>
            <a:ext uri="{FF2B5EF4-FFF2-40B4-BE49-F238E27FC236}">
              <a16:creationId xmlns:a16="http://schemas.microsoft.com/office/drawing/2014/main" id="{A0AEECEC-6F8C-4E29-8271-4F5245557D1E}"/>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A2597373-AEB8-4CE5-8FAF-14753981CE2C}"/>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3" name="テキスト ボックス 272">
          <a:extLst>
            <a:ext uri="{FF2B5EF4-FFF2-40B4-BE49-F238E27FC236}">
              <a16:creationId xmlns:a16="http://schemas.microsoft.com/office/drawing/2014/main" id="{9710EAB9-636D-4178-9F1F-6B925219903E}"/>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0DEDE59D-2AAD-4D73-8B3E-D2E3597D21F1}"/>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0F38073F-84D1-4A0D-8E24-A5C718BE5413}"/>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9F44D144-354A-433B-90E3-782FCFDA538C}"/>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98992155-A041-4D3E-9B28-453E89E639C7}"/>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E30F0087-2991-4B69-971C-7724532F3303}"/>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2C643CE4-26AC-4104-9FFA-3395B956351A}"/>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0716FCDB-567B-4DA4-A113-DDF249BE504A}"/>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C9A57EB8-C32C-4C4F-986C-15A0295EC412}"/>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9BA44715-10A5-4026-A2B2-9B541CABE215}"/>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3" name="テキスト ボックス 282">
          <a:extLst>
            <a:ext uri="{FF2B5EF4-FFF2-40B4-BE49-F238E27FC236}">
              <a16:creationId xmlns:a16="http://schemas.microsoft.com/office/drawing/2014/main" id="{21AA2822-CA3F-4296-ADAF-037A31D76205}"/>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3BE8EEEB-74A2-45BD-AA5C-71A5F5DDDDDC}"/>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BFE8FEEB-0B2D-4781-8A1E-06C6F6797933}"/>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390B72D5-738D-4976-9A1A-DA6FB85C4C9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7" name="直線コネクタ 286">
          <a:extLst>
            <a:ext uri="{FF2B5EF4-FFF2-40B4-BE49-F238E27FC236}">
              <a16:creationId xmlns:a16="http://schemas.microsoft.com/office/drawing/2014/main" id="{51B664AE-AFAD-4A8E-ABC4-6971EDC8C665}"/>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9C5C9F55-EDEB-491A-815B-75EB3CE6BABB}"/>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9" name="直線コネクタ 288">
          <a:extLst>
            <a:ext uri="{FF2B5EF4-FFF2-40B4-BE49-F238E27FC236}">
              <a16:creationId xmlns:a16="http://schemas.microsoft.com/office/drawing/2014/main" id="{653FE3FF-B825-44D1-BE94-D4C1E8435194}"/>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F5DC0A1E-29E9-4581-B3D5-01D4487EA8DF}"/>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91" name="直線コネクタ 290">
          <a:extLst>
            <a:ext uri="{FF2B5EF4-FFF2-40B4-BE49-F238E27FC236}">
              <a16:creationId xmlns:a16="http://schemas.microsoft.com/office/drawing/2014/main" id="{5EB83B29-1892-4456-A37E-B7B55496F210}"/>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6952D6AC-2023-411B-9C55-9CE9063C0978}"/>
            </a:ext>
          </a:extLst>
        </xdr:cNvPr>
        <xdr:cNvSpPr txBox="1"/>
      </xdr:nvSpPr>
      <xdr:spPr>
        <a:xfrm>
          <a:off x="4124960" y="13667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3" name="フローチャート: 判断 292">
          <a:extLst>
            <a:ext uri="{FF2B5EF4-FFF2-40B4-BE49-F238E27FC236}">
              <a16:creationId xmlns:a16="http://schemas.microsoft.com/office/drawing/2014/main" id="{1240C3F1-2D08-4309-BB1F-C7D910ED80A3}"/>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4" name="フローチャート: 判断 293">
          <a:extLst>
            <a:ext uri="{FF2B5EF4-FFF2-40B4-BE49-F238E27FC236}">
              <a16:creationId xmlns:a16="http://schemas.microsoft.com/office/drawing/2014/main" id="{24C269E7-DF50-4AC8-A939-2CA7041DBD82}"/>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5" name="フローチャート: 判断 294">
          <a:extLst>
            <a:ext uri="{FF2B5EF4-FFF2-40B4-BE49-F238E27FC236}">
              <a16:creationId xmlns:a16="http://schemas.microsoft.com/office/drawing/2014/main" id="{39FD6979-624F-4A0E-BAFF-D82D18150CD2}"/>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6" name="フローチャート: 判断 295">
          <a:extLst>
            <a:ext uri="{FF2B5EF4-FFF2-40B4-BE49-F238E27FC236}">
              <a16:creationId xmlns:a16="http://schemas.microsoft.com/office/drawing/2014/main" id="{52373E52-DF1E-4C99-A1D0-EDDABDC69B49}"/>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7" name="フローチャート: 判断 296">
          <a:extLst>
            <a:ext uri="{FF2B5EF4-FFF2-40B4-BE49-F238E27FC236}">
              <a16:creationId xmlns:a16="http://schemas.microsoft.com/office/drawing/2014/main" id="{E38DDA7E-F905-407F-8409-9D322D220790}"/>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25346D68-AFD2-4E3B-AA84-B0CAE9B91559}"/>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EA595BC-DB88-4183-80C2-603A2496720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6209E26-CFDC-47D6-B7A3-88BBD4C78432}"/>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8D02ADF-0B50-4737-85F3-E9E50EAA94D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B3F1BD9-E6D0-4A60-A0C5-89BE83943C4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54248</xdr:rowOff>
    </xdr:from>
    <xdr:to>
      <xdr:col>24</xdr:col>
      <xdr:colOff>114300</xdr:colOff>
      <xdr:row>81</xdr:row>
      <xdr:rowOff>155848</xdr:rowOff>
    </xdr:to>
    <xdr:sp macro="" textlink="">
      <xdr:nvSpPr>
        <xdr:cNvPr id="303" name="楕円 302">
          <a:extLst>
            <a:ext uri="{FF2B5EF4-FFF2-40B4-BE49-F238E27FC236}">
              <a16:creationId xmlns:a16="http://schemas.microsoft.com/office/drawing/2014/main" id="{F87E6693-8C04-4BD5-88DF-ECF4952C6DFC}"/>
            </a:ext>
          </a:extLst>
        </xdr:cNvPr>
        <xdr:cNvSpPr/>
      </xdr:nvSpPr>
      <xdr:spPr>
        <a:xfrm>
          <a:off x="4036060" y="136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77125</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9CFFD48A-F454-4E68-A016-C202679A0D1B}"/>
            </a:ext>
          </a:extLst>
        </xdr:cNvPr>
        <xdr:cNvSpPr txBox="1"/>
      </xdr:nvSpPr>
      <xdr:spPr>
        <a:xfrm>
          <a:off x="4124960" y="1348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157118</xdr:rowOff>
    </xdr:from>
    <xdr:to>
      <xdr:col>20</xdr:col>
      <xdr:colOff>38100</xdr:colOff>
      <xdr:row>81</xdr:row>
      <xdr:rowOff>87268</xdr:rowOff>
    </xdr:to>
    <xdr:sp macro="" textlink="">
      <xdr:nvSpPr>
        <xdr:cNvPr id="305" name="楕円 304">
          <a:extLst>
            <a:ext uri="{FF2B5EF4-FFF2-40B4-BE49-F238E27FC236}">
              <a16:creationId xmlns:a16="http://schemas.microsoft.com/office/drawing/2014/main" id="{CC07C1A0-A76F-4477-95A6-8DE4D0BE17E6}"/>
            </a:ext>
          </a:extLst>
        </xdr:cNvPr>
        <xdr:cNvSpPr/>
      </xdr:nvSpPr>
      <xdr:spPr>
        <a:xfrm>
          <a:off x="3312160" y="135683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36468</xdr:rowOff>
    </xdr:from>
    <xdr:to>
      <xdr:col>24</xdr:col>
      <xdr:colOff>63500</xdr:colOff>
      <xdr:row>81</xdr:row>
      <xdr:rowOff>105048</xdr:rowOff>
    </xdr:to>
    <xdr:cxnSp macro="">
      <xdr:nvCxnSpPr>
        <xdr:cNvPr id="306" name="直線コネクタ 305">
          <a:extLst>
            <a:ext uri="{FF2B5EF4-FFF2-40B4-BE49-F238E27FC236}">
              <a16:creationId xmlns:a16="http://schemas.microsoft.com/office/drawing/2014/main" id="{9BEF9F70-B3F6-497C-9B5E-2A627A304726}"/>
            </a:ext>
          </a:extLst>
        </xdr:cNvPr>
        <xdr:cNvCxnSpPr/>
      </xdr:nvCxnSpPr>
      <xdr:spPr>
        <a:xfrm>
          <a:off x="3355340" y="13615308"/>
          <a:ext cx="7315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88537</xdr:rowOff>
    </xdr:from>
    <xdr:to>
      <xdr:col>15</xdr:col>
      <xdr:colOff>101600</xdr:colOff>
      <xdr:row>81</xdr:row>
      <xdr:rowOff>18687</xdr:rowOff>
    </xdr:to>
    <xdr:sp macro="" textlink="">
      <xdr:nvSpPr>
        <xdr:cNvPr id="307" name="楕円 306">
          <a:extLst>
            <a:ext uri="{FF2B5EF4-FFF2-40B4-BE49-F238E27FC236}">
              <a16:creationId xmlns:a16="http://schemas.microsoft.com/office/drawing/2014/main" id="{22DF27D0-17F2-4862-85A8-8B7A5A14BD6F}"/>
            </a:ext>
          </a:extLst>
        </xdr:cNvPr>
        <xdr:cNvSpPr/>
      </xdr:nvSpPr>
      <xdr:spPr>
        <a:xfrm>
          <a:off x="2514600" y="134997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139337</xdr:rowOff>
    </xdr:from>
    <xdr:to>
      <xdr:col>19</xdr:col>
      <xdr:colOff>177800</xdr:colOff>
      <xdr:row>81</xdr:row>
      <xdr:rowOff>36468</xdr:rowOff>
    </xdr:to>
    <xdr:cxnSp macro="">
      <xdr:nvCxnSpPr>
        <xdr:cNvPr id="308" name="直線コネクタ 307">
          <a:extLst>
            <a:ext uri="{FF2B5EF4-FFF2-40B4-BE49-F238E27FC236}">
              <a16:creationId xmlns:a16="http://schemas.microsoft.com/office/drawing/2014/main" id="{ADA2E483-8930-4301-8E00-1339BE26CD0A}"/>
            </a:ext>
          </a:extLst>
        </xdr:cNvPr>
        <xdr:cNvCxnSpPr/>
      </xdr:nvCxnSpPr>
      <xdr:spPr>
        <a:xfrm>
          <a:off x="2565400" y="13550537"/>
          <a:ext cx="78994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19957</xdr:rowOff>
    </xdr:from>
    <xdr:to>
      <xdr:col>10</xdr:col>
      <xdr:colOff>165100</xdr:colOff>
      <xdr:row>80</xdr:row>
      <xdr:rowOff>121557</xdr:rowOff>
    </xdr:to>
    <xdr:sp macro="" textlink="">
      <xdr:nvSpPr>
        <xdr:cNvPr id="309" name="楕円 308">
          <a:extLst>
            <a:ext uri="{FF2B5EF4-FFF2-40B4-BE49-F238E27FC236}">
              <a16:creationId xmlns:a16="http://schemas.microsoft.com/office/drawing/2014/main" id="{CFBDEA49-622B-45AE-BEA3-902D1609BD3A}"/>
            </a:ext>
          </a:extLst>
        </xdr:cNvPr>
        <xdr:cNvSpPr/>
      </xdr:nvSpPr>
      <xdr:spPr>
        <a:xfrm>
          <a:off x="1739900" y="1343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70757</xdr:rowOff>
    </xdr:from>
    <xdr:to>
      <xdr:col>15</xdr:col>
      <xdr:colOff>50800</xdr:colOff>
      <xdr:row>80</xdr:row>
      <xdr:rowOff>139337</xdr:rowOff>
    </xdr:to>
    <xdr:cxnSp macro="">
      <xdr:nvCxnSpPr>
        <xdr:cNvPr id="310" name="直線コネクタ 309">
          <a:extLst>
            <a:ext uri="{FF2B5EF4-FFF2-40B4-BE49-F238E27FC236}">
              <a16:creationId xmlns:a16="http://schemas.microsoft.com/office/drawing/2014/main" id="{D359D963-296E-446B-AD43-AAD12BDE5589}"/>
            </a:ext>
          </a:extLst>
        </xdr:cNvPr>
        <xdr:cNvCxnSpPr/>
      </xdr:nvCxnSpPr>
      <xdr:spPr>
        <a:xfrm>
          <a:off x="1790700" y="13481957"/>
          <a:ext cx="7747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122827</xdr:rowOff>
    </xdr:from>
    <xdr:to>
      <xdr:col>6</xdr:col>
      <xdr:colOff>38100</xdr:colOff>
      <xdr:row>80</xdr:row>
      <xdr:rowOff>52977</xdr:rowOff>
    </xdr:to>
    <xdr:sp macro="" textlink="">
      <xdr:nvSpPr>
        <xdr:cNvPr id="311" name="楕円 310">
          <a:extLst>
            <a:ext uri="{FF2B5EF4-FFF2-40B4-BE49-F238E27FC236}">
              <a16:creationId xmlns:a16="http://schemas.microsoft.com/office/drawing/2014/main" id="{C07C4C10-4DBB-4348-90D6-1D801CC616BF}"/>
            </a:ext>
          </a:extLst>
        </xdr:cNvPr>
        <xdr:cNvSpPr/>
      </xdr:nvSpPr>
      <xdr:spPr>
        <a:xfrm>
          <a:off x="965200" y="133663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2177</xdr:rowOff>
    </xdr:from>
    <xdr:to>
      <xdr:col>10</xdr:col>
      <xdr:colOff>114300</xdr:colOff>
      <xdr:row>80</xdr:row>
      <xdr:rowOff>70757</xdr:rowOff>
    </xdr:to>
    <xdr:cxnSp macro="">
      <xdr:nvCxnSpPr>
        <xdr:cNvPr id="312" name="直線コネクタ 311">
          <a:extLst>
            <a:ext uri="{FF2B5EF4-FFF2-40B4-BE49-F238E27FC236}">
              <a16:creationId xmlns:a16="http://schemas.microsoft.com/office/drawing/2014/main" id="{0BE66EE3-22FB-426D-BFDB-E1DD2213F4DC}"/>
            </a:ext>
          </a:extLst>
        </xdr:cNvPr>
        <xdr:cNvCxnSpPr/>
      </xdr:nvCxnSpPr>
      <xdr:spPr>
        <a:xfrm>
          <a:off x="1008380" y="13413377"/>
          <a:ext cx="7823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3" name="n_1aveValue【福祉施設】&#10;有形固定資産減価償却率">
          <a:extLst>
            <a:ext uri="{FF2B5EF4-FFF2-40B4-BE49-F238E27FC236}">
              <a16:creationId xmlns:a16="http://schemas.microsoft.com/office/drawing/2014/main" id="{A1B9FB42-2482-4D0D-A26E-50FF0CF08B3B}"/>
            </a:ext>
          </a:extLst>
        </xdr:cNvPr>
        <xdr:cNvSpPr txBox="1"/>
      </xdr:nvSpPr>
      <xdr:spPr>
        <a:xfrm>
          <a:off x="3170564" y="1376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4" name="n_2aveValue【福祉施設】&#10;有形固定資産減価償却率">
          <a:extLst>
            <a:ext uri="{FF2B5EF4-FFF2-40B4-BE49-F238E27FC236}">
              <a16:creationId xmlns:a16="http://schemas.microsoft.com/office/drawing/2014/main" id="{45AB3E8E-88E7-4975-B6CB-A1A9AC41E6D6}"/>
            </a:ext>
          </a:extLst>
        </xdr:cNvPr>
        <xdr:cNvSpPr txBox="1"/>
      </xdr:nvSpPr>
      <xdr:spPr>
        <a:xfrm>
          <a:off x="2385704" y="1372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5" name="n_3aveValue【福祉施設】&#10;有形固定資産減価償却率">
          <a:extLst>
            <a:ext uri="{FF2B5EF4-FFF2-40B4-BE49-F238E27FC236}">
              <a16:creationId xmlns:a16="http://schemas.microsoft.com/office/drawing/2014/main" id="{789FB607-A37B-4009-95B8-B4E4A3399E42}"/>
            </a:ext>
          </a:extLst>
        </xdr:cNvPr>
        <xdr:cNvSpPr txBox="1"/>
      </xdr:nvSpPr>
      <xdr:spPr>
        <a:xfrm>
          <a:off x="1611004" y="1369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6" name="n_4aveValue【福祉施設】&#10;有形固定資産減価償却率">
          <a:extLst>
            <a:ext uri="{FF2B5EF4-FFF2-40B4-BE49-F238E27FC236}">
              <a16:creationId xmlns:a16="http://schemas.microsoft.com/office/drawing/2014/main" id="{8D914474-70E6-4EB2-B5EF-34372114F2A0}"/>
            </a:ext>
          </a:extLst>
        </xdr:cNvPr>
        <xdr:cNvSpPr txBox="1"/>
      </xdr:nvSpPr>
      <xdr:spPr>
        <a:xfrm>
          <a:off x="836304" y="13637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103795</xdr:rowOff>
    </xdr:from>
    <xdr:ext cx="405111" cy="259045"/>
    <xdr:sp macro="" textlink="">
      <xdr:nvSpPr>
        <xdr:cNvPr id="317" name="n_1mainValue【福祉施設】&#10;有形固定資産減価償却率">
          <a:extLst>
            <a:ext uri="{FF2B5EF4-FFF2-40B4-BE49-F238E27FC236}">
              <a16:creationId xmlns:a16="http://schemas.microsoft.com/office/drawing/2014/main" id="{6BDFE3A5-7A99-4A6B-B02C-57B0E9855A02}"/>
            </a:ext>
          </a:extLst>
        </xdr:cNvPr>
        <xdr:cNvSpPr txBox="1"/>
      </xdr:nvSpPr>
      <xdr:spPr>
        <a:xfrm>
          <a:off x="3170564" y="13347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35214</xdr:rowOff>
    </xdr:from>
    <xdr:ext cx="405111" cy="259045"/>
    <xdr:sp macro="" textlink="">
      <xdr:nvSpPr>
        <xdr:cNvPr id="318" name="n_2mainValue【福祉施設】&#10;有形固定資産減価償却率">
          <a:extLst>
            <a:ext uri="{FF2B5EF4-FFF2-40B4-BE49-F238E27FC236}">
              <a16:creationId xmlns:a16="http://schemas.microsoft.com/office/drawing/2014/main" id="{7EC32275-FFBD-4396-A576-9FA9317AE207}"/>
            </a:ext>
          </a:extLst>
        </xdr:cNvPr>
        <xdr:cNvSpPr txBox="1"/>
      </xdr:nvSpPr>
      <xdr:spPr>
        <a:xfrm>
          <a:off x="2385704" y="13278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138084</xdr:rowOff>
    </xdr:from>
    <xdr:ext cx="405111" cy="259045"/>
    <xdr:sp macro="" textlink="">
      <xdr:nvSpPr>
        <xdr:cNvPr id="319" name="n_3mainValue【福祉施設】&#10;有形固定資産減価償却率">
          <a:extLst>
            <a:ext uri="{FF2B5EF4-FFF2-40B4-BE49-F238E27FC236}">
              <a16:creationId xmlns:a16="http://schemas.microsoft.com/office/drawing/2014/main" id="{DEA2D70A-EDD8-45C7-ACBC-2AF8277B9F21}"/>
            </a:ext>
          </a:extLst>
        </xdr:cNvPr>
        <xdr:cNvSpPr txBox="1"/>
      </xdr:nvSpPr>
      <xdr:spPr>
        <a:xfrm>
          <a:off x="1611004" y="1321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69504</xdr:rowOff>
    </xdr:from>
    <xdr:ext cx="405111" cy="259045"/>
    <xdr:sp macro="" textlink="">
      <xdr:nvSpPr>
        <xdr:cNvPr id="320" name="n_4mainValue【福祉施設】&#10;有形固定資産減価償却率">
          <a:extLst>
            <a:ext uri="{FF2B5EF4-FFF2-40B4-BE49-F238E27FC236}">
              <a16:creationId xmlns:a16="http://schemas.microsoft.com/office/drawing/2014/main" id="{597B4E04-BEE7-481C-BDFC-5BC01FB3996F}"/>
            </a:ext>
          </a:extLst>
        </xdr:cNvPr>
        <xdr:cNvSpPr txBox="1"/>
      </xdr:nvSpPr>
      <xdr:spPr>
        <a:xfrm>
          <a:off x="836304" y="13145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99E0B37-6B1F-4331-B53B-D4D6D5297D5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A031B17A-F57C-42E7-84F0-75FE8A170DA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7FFC8E78-E0D0-47D9-9DA5-BE636237EBA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ED09C94-4902-4308-B75E-EF81F0B0A70A}"/>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187CB6EE-0F48-489C-905D-AEC78B8189F4}"/>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3A197FA2-3CC3-4797-93DB-823EE1CC339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E9CAAFF8-AC47-4E65-A410-14EBC72149F7}"/>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A8B8AF04-9E04-4EAC-B76C-49D635D62D5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9BFB247E-1B18-4B16-A50F-4EC7F8DD863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D063F75E-3BDC-4A4B-A463-435822F9B5F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548CA08A-7F1A-4D55-A993-2FBB43F6A75B}"/>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B3B48171-5DDB-435A-AB8B-367D8E05F978}"/>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D549BB93-826F-40F2-85AA-0E7A430C7A59}"/>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47D614C2-9C32-452A-97EC-0BB0BDEB393D}"/>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6CFF1639-2E7A-4886-92DE-26E5D4718732}"/>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6A33CB2D-B1CC-4C83-9027-6E56E560FFE3}"/>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FFA81DAC-9CCC-444F-8BB5-163AF99C1F2D}"/>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961AAB36-300B-4AA5-A14A-C33E77FA5B0A}"/>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B26BB6D8-13E0-4390-8CC9-63041B3FEB1F}"/>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7E4D7250-38B0-4DE3-8264-43302904A248}"/>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CF1C4FD3-DCBA-4E9F-AD7D-1E0BD16EB245}"/>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322E3ADF-B06A-4F4A-B317-68601B47FEBB}"/>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58D2309C-867F-4986-85D7-77240F078BA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28628C1A-7282-473A-804B-D8354111C2B2}"/>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3B6C9632-207B-404A-A4EF-B12045715C7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6" name="直線コネクタ 345">
          <a:extLst>
            <a:ext uri="{FF2B5EF4-FFF2-40B4-BE49-F238E27FC236}">
              <a16:creationId xmlns:a16="http://schemas.microsoft.com/office/drawing/2014/main" id="{33406116-F23E-4806-A987-337F1ABDE02A}"/>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7" name="【福祉施設】&#10;一人当たり面積最小値テキスト">
          <a:extLst>
            <a:ext uri="{FF2B5EF4-FFF2-40B4-BE49-F238E27FC236}">
              <a16:creationId xmlns:a16="http://schemas.microsoft.com/office/drawing/2014/main" id="{5D627190-18D9-40C1-8C45-BDA8CE0AB0CE}"/>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8" name="直線コネクタ 347">
          <a:extLst>
            <a:ext uri="{FF2B5EF4-FFF2-40B4-BE49-F238E27FC236}">
              <a16:creationId xmlns:a16="http://schemas.microsoft.com/office/drawing/2014/main" id="{D4973EB6-8BF7-4150-BB54-06B62ABDEFB7}"/>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9" name="【福祉施設】&#10;一人当たり面積最大値テキスト">
          <a:extLst>
            <a:ext uri="{FF2B5EF4-FFF2-40B4-BE49-F238E27FC236}">
              <a16:creationId xmlns:a16="http://schemas.microsoft.com/office/drawing/2014/main" id="{9D7F2145-0F8C-4817-96D0-DB1FA71D5027}"/>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50" name="直線コネクタ 349">
          <a:extLst>
            <a:ext uri="{FF2B5EF4-FFF2-40B4-BE49-F238E27FC236}">
              <a16:creationId xmlns:a16="http://schemas.microsoft.com/office/drawing/2014/main" id="{06391AC7-B30F-471E-92CB-2F40F5FA489B}"/>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1" name="【福祉施設】&#10;一人当たり面積平均値テキスト">
          <a:extLst>
            <a:ext uri="{FF2B5EF4-FFF2-40B4-BE49-F238E27FC236}">
              <a16:creationId xmlns:a16="http://schemas.microsoft.com/office/drawing/2014/main" id="{615CECB4-4296-4353-9C06-86E794589342}"/>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2" name="フローチャート: 判断 351">
          <a:extLst>
            <a:ext uri="{FF2B5EF4-FFF2-40B4-BE49-F238E27FC236}">
              <a16:creationId xmlns:a16="http://schemas.microsoft.com/office/drawing/2014/main" id="{0FCBF3C8-5D73-40E3-BCE9-54DD8F858E34}"/>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3" name="フローチャート: 判断 352">
          <a:extLst>
            <a:ext uri="{FF2B5EF4-FFF2-40B4-BE49-F238E27FC236}">
              <a16:creationId xmlns:a16="http://schemas.microsoft.com/office/drawing/2014/main" id="{6F0CD04B-66EB-467B-B0CB-E34062D72FAE}"/>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4" name="フローチャート: 判断 353">
          <a:extLst>
            <a:ext uri="{FF2B5EF4-FFF2-40B4-BE49-F238E27FC236}">
              <a16:creationId xmlns:a16="http://schemas.microsoft.com/office/drawing/2014/main" id="{A7E2D954-8C9B-4EEA-BCD6-D796EE436922}"/>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5" name="フローチャート: 判断 354">
          <a:extLst>
            <a:ext uri="{FF2B5EF4-FFF2-40B4-BE49-F238E27FC236}">
              <a16:creationId xmlns:a16="http://schemas.microsoft.com/office/drawing/2014/main" id="{9E10BE71-34A0-4461-8EBB-DAA1AEE6EDD8}"/>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6" name="フローチャート: 判断 355">
          <a:extLst>
            <a:ext uri="{FF2B5EF4-FFF2-40B4-BE49-F238E27FC236}">
              <a16:creationId xmlns:a16="http://schemas.microsoft.com/office/drawing/2014/main" id="{BFB1A08F-2FCC-4A41-9A60-7B42A00F0D65}"/>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C9591E1-71D9-4E17-9C54-6436563F85B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9A145CF-21EA-4FEB-A862-3CA298B9416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EF91539-BC82-4C7D-B418-83CEC7B22E3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9AF1138-DBBB-48E4-8129-D073E9976B6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36080E9-2A78-47A1-B982-5950D7BFF8B8}"/>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3629</xdr:rowOff>
    </xdr:from>
    <xdr:to>
      <xdr:col>55</xdr:col>
      <xdr:colOff>50800</xdr:colOff>
      <xdr:row>78</xdr:row>
      <xdr:rowOff>105229</xdr:rowOff>
    </xdr:to>
    <xdr:sp macro="" textlink="">
      <xdr:nvSpPr>
        <xdr:cNvPr id="362" name="楕円 361">
          <a:extLst>
            <a:ext uri="{FF2B5EF4-FFF2-40B4-BE49-F238E27FC236}">
              <a16:creationId xmlns:a16="http://schemas.microsoft.com/office/drawing/2014/main" id="{0DF91A3D-0D00-4867-8B7E-CB4AE5B2B90D}"/>
            </a:ext>
          </a:extLst>
        </xdr:cNvPr>
        <xdr:cNvSpPr/>
      </xdr:nvSpPr>
      <xdr:spPr>
        <a:xfrm>
          <a:off x="9192260" y="130795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128106</xdr:rowOff>
    </xdr:from>
    <xdr:ext cx="469744" cy="259045"/>
    <xdr:sp macro="" textlink="">
      <xdr:nvSpPr>
        <xdr:cNvPr id="363" name="【福祉施設】&#10;一人当たり面積該当値テキスト">
          <a:extLst>
            <a:ext uri="{FF2B5EF4-FFF2-40B4-BE49-F238E27FC236}">
              <a16:creationId xmlns:a16="http://schemas.microsoft.com/office/drawing/2014/main" id="{A20D8BDC-EBD0-4DCF-9FCD-F3089AB06957}"/>
            </a:ext>
          </a:extLst>
        </xdr:cNvPr>
        <xdr:cNvSpPr txBox="1"/>
      </xdr:nvSpPr>
      <xdr:spPr>
        <a:xfrm>
          <a:off x="9258300" y="13036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155484</xdr:rowOff>
    </xdr:from>
    <xdr:to>
      <xdr:col>50</xdr:col>
      <xdr:colOff>165100</xdr:colOff>
      <xdr:row>78</xdr:row>
      <xdr:rowOff>85634</xdr:rowOff>
    </xdr:to>
    <xdr:sp macro="" textlink="">
      <xdr:nvSpPr>
        <xdr:cNvPr id="364" name="楕円 363">
          <a:extLst>
            <a:ext uri="{FF2B5EF4-FFF2-40B4-BE49-F238E27FC236}">
              <a16:creationId xmlns:a16="http://schemas.microsoft.com/office/drawing/2014/main" id="{E8EE3AC9-F068-4334-B20B-E8C4F2518D09}"/>
            </a:ext>
          </a:extLst>
        </xdr:cNvPr>
        <xdr:cNvSpPr/>
      </xdr:nvSpPr>
      <xdr:spPr>
        <a:xfrm>
          <a:off x="8445500" y="130637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34834</xdr:rowOff>
    </xdr:from>
    <xdr:to>
      <xdr:col>55</xdr:col>
      <xdr:colOff>0</xdr:colOff>
      <xdr:row>78</xdr:row>
      <xdr:rowOff>54429</xdr:rowOff>
    </xdr:to>
    <xdr:cxnSp macro="">
      <xdr:nvCxnSpPr>
        <xdr:cNvPr id="365" name="直線コネクタ 364">
          <a:extLst>
            <a:ext uri="{FF2B5EF4-FFF2-40B4-BE49-F238E27FC236}">
              <a16:creationId xmlns:a16="http://schemas.microsoft.com/office/drawing/2014/main" id="{0C9A038F-82AF-43DB-B6A7-4766FE8ABF67}"/>
            </a:ext>
          </a:extLst>
        </xdr:cNvPr>
        <xdr:cNvCxnSpPr/>
      </xdr:nvCxnSpPr>
      <xdr:spPr>
        <a:xfrm>
          <a:off x="8496300" y="13110754"/>
          <a:ext cx="7239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139156</xdr:rowOff>
    </xdr:from>
    <xdr:to>
      <xdr:col>46</xdr:col>
      <xdr:colOff>38100</xdr:colOff>
      <xdr:row>78</xdr:row>
      <xdr:rowOff>69306</xdr:rowOff>
    </xdr:to>
    <xdr:sp macro="" textlink="">
      <xdr:nvSpPr>
        <xdr:cNvPr id="366" name="楕円 365">
          <a:extLst>
            <a:ext uri="{FF2B5EF4-FFF2-40B4-BE49-F238E27FC236}">
              <a16:creationId xmlns:a16="http://schemas.microsoft.com/office/drawing/2014/main" id="{7C0755DE-7A4C-42D2-A321-58CE11A71FF1}"/>
            </a:ext>
          </a:extLst>
        </xdr:cNvPr>
        <xdr:cNvSpPr/>
      </xdr:nvSpPr>
      <xdr:spPr>
        <a:xfrm>
          <a:off x="7670800" y="130474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18506</xdr:rowOff>
    </xdr:from>
    <xdr:to>
      <xdr:col>50</xdr:col>
      <xdr:colOff>114300</xdr:colOff>
      <xdr:row>78</xdr:row>
      <xdr:rowOff>34834</xdr:rowOff>
    </xdr:to>
    <xdr:cxnSp macro="">
      <xdr:nvCxnSpPr>
        <xdr:cNvPr id="367" name="直線コネクタ 366">
          <a:extLst>
            <a:ext uri="{FF2B5EF4-FFF2-40B4-BE49-F238E27FC236}">
              <a16:creationId xmlns:a16="http://schemas.microsoft.com/office/drawing/2014/main" id="{B61DBFAE-E07B-4E01-BA9B-CEF8BC9ACB44}"/>
            </a:ext>
          </a:extLst>
        </xdr:cNvPr>
        <xdr:cNvCxnSpPr/>
      </xdr:nvCxnSpPr>
      <xdr:spPr>
        <a:xfrm>
          <a:off x="7713980" y="13094426"/>
          <a:ext cx="7823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142421</xdr:rowOff>
    </xdr:from>
    <xdr:to>
      <xdr:col>41</xdr:col>
      <xdr:colOff>101600</xdr:colOff>
      <xdr:row>78</xdr:row>
      <xdr:rowOff>72571</xdr:rowOff>
    </xdr:to>
    <xdr:sp macro="" textlink="">
      <xdr:nvSpPr>
        <xdr:cNvPr id="368" name="楕円 367">
          <a:extLst>
            <a:ext uri="{FF2B5EF4-FFF2-40B4-BE49-F238E27FC236}">
              <a16:creationId xmlns:a16="http://schemas.microsoft.com/office/drawing/2014/main" id="{709993B2-AD0D-4A16-BB3C-D92586335CC8}"/>
            </a:ext>
          </a:extLst>
        </xdr:cNvPr>
        <xdr:cNvSpPr/>
      </xdr:nvSpPr>
      <xdr:spPr>
        <a:xfrm>
          <a:off x="6873240" y="13050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18506</xdr:rowOff>
    </xdr:from>
    <xdr:to>
      <xdr:col>45</xdr:col>
      <xdr:colOff>177800</xdr:colOff>
      <xdr:row>78</xdr:row>
      <xdr:rowOff>21771</xdr:rowOff>
    </xdr:to>
    <xdr:cxnSp macro="">
      <xdr:nvCxnSpPr>
        <xdr:cNvPr id="369" name="直線コネクタ 368">
          <a:extLst>
            <a:ext uri="{FF2B5EF4-FFF2-40B4-BE49-F238E27FC236}">
              <a16:creationId xmlns:a16="http://schemas.microsoft.com/office/drawing/2014/main" id="{E0B25C2A-BC95-4E41-858B-C898F72A4E61}"/>
            </a:ext>
          </a:extLst>
        </xdr:cNvPr>
        <xdr:cNvCxnSpPr/>
      </xdr:nvCxnSpPr>
      <xdr:spPr>
        <a:xfrm flipV="1">
          <a:off x="6924040" y="13094426"/>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113030</xdr:rowOff>
    </xdr:from>
    <xdr:to>
      <xdr:col>36</xdr:col>
      <xdr:colOff>165100</xdr:colOff>
      <xdr:row>78</xdr:row>
      <xdr:rowOff>43180</xdr:rowOff>
    </xdr:to>
    <xdr:sp macro="" textlink="">
      <xdr:nvSpPr>
        <xdr:cNvPr id="370" name="楕円 369">
          <a:extLst>
            <a:ext uri="{FF2B5EF4-FFF2-40B4-BE49-F238E27FC236}">
              <a16:creationId xmlns:a16="http://schemas.microsoft.com/office/drawing/2014/main" id="{5D77CA9F-2248-4A3A-BE3B-CEC507B57095}"/>
            </a:ext>
          </a:extLst>
        </xdr:cNvPr>
        <xdr:cNvSpPr/>
      </xdr:nvSpPr>
      <xdr:spPr>
        <a:xfrm>
          <a:off x="6098540" y="13021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163830</xdr:rowOff>
    </xdr:from>
    <xdr:to>
      <xdr:col>41</xdr:col>
      <xdr:colOff>50800</xdr:colOff>
      <xdr:row>78</xdr:row>
      <xdr:rowOff>21771</xdr:rowOff>
    </xdr:to>
    <xdr:cxnSp macro="">
      <xdr:nvCxnSpPr>
        <xdr:cNvPr id="371" name="直線コネクタ 370">
          <a:extLst>
            <a:ext uri="{FF2B5EF4-FFF2-40B4-BE49-F238E27FC236}">
              <a16:creationId xmlns:a16="http://schemas.microsoft.com/office/drawing/2014/main" id="{435039E2-9591-40BD-9D8B-E023A94D9B32}"/>
            </a:ext>
          </a:extLst>
        </xdr:cNvPr>
        <xdr:cNvCxnSpPr/>
      </xdr:nvCxnSpPr>
      <xdr:spPr>
        <a:xfrm>
          <a:off x="6149340" y="13072110"/>
          <a:ext cx="77470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2" name="n_1aveValue【福祉施設】&#10;一人当たり面積">
          <a:extLst>
            <a:ext uri="{FF2B5EF4-FFF2-40B4-BE49-F238E27FC236}">
              <a16:creationId xmlns:a16="http://schemas.microsoft.com/office/drawing/2014/main" id="{2BA0F990-F6A6-41F5-B32E-74C935C2CE0B}"/>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3" name="n_2aveValue【福祉施設】&#10;一人当たり面積">
          <a:extLst>
            <a:ext uri="{FF2B5EF4-FFF2-40B4-BE49-F238E27FC236}">
              <a16:creationId xmlns:a16="http://schemas.microsoft.com/office/drawing/2014/main" id="{1E2501B0-A836-4E50-A438-7C5F0348233B}"/>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4" name="n_3aveValue【福祉施設】&#10;一人当たり面積">
          <a:extLst>
            <a:ext uri="{FF2B5EF4-FFF2-40B4-BE49-F238E27FC236}">
              <a16:creationId xmlns:a16="http://schemas.microsoft.com/office/drawing/2014/main" id="{1A11CF33-577A-49F1-87D6-817890CB6F0D}"/>
            </a:ext>
          </a:extLst>
        </xdr:cNvPr>
        <xdr:cNvSpPr txBox="1"/>
      </xdr:nvSpPr>
      <xdr:spPr>
        <a:xfrm>
          <a:off x="67120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5" name="n_4aveValue【福祉施設】&#10;一人当たり面積">
          <a:extLst>
            <a:ext uri="{FF2B5EF4-FFF2-40B4-BE49-F238E27FC236}">
              <a16:creationId xmlns:a16="http://schemas.microsoft.com/office/drawing/2014/main" id="{0FB60DD0-3C55-49A1-AF12-B0BF42ACA230}"/>
            </a:ext>
          </a:extLst>
        </xdr:cNvPr>
        <xdr:cNvSpPr txBox="1"/>
      </xdr:nvSpPr>
      <xdr:spPr>
        <a:xfrm>
          <a:off x="593732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102161</xdr:rowOff>
    </xdr:from>
    <xdr:ext cx="469744" cy="259045"/>
    <xdr:sp macro="" textlink="">
      <xdr:nvSpPr>
        <xdr:cNvPr id="376" name="n_1mainValue【福祉施設】&#10;一人当たり面積">
          <a:extLst>
            <a:ext uri="{FF2B5EF4-FFF2-40B4-BE49-F238E27FC236}">
              <a16:creationId xmlns:a16="http://schemas.microsoft.com/office/drawing/2014/main" id="{90D94D77-31DA-48DB-965B-C759D12E0C4E}"/>
            </a:ext>
          </a:extLst>
        </xdr:cNvPr>
        <xdr:cNvSpPr txBox="1"/>
      </xdr:nvSpPr>
      <xdr:spPr>
        <a:xfrm>
          <a:off x="8271587" y="1284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76</xdr:row>
      <xdr:rowOff>85833</xdr:rowOff>
    </xdr:from>
    <xdr:ext cx="469744" cy="259045"/>
    <xdr:sp macro="" textlink="">
      <xdr:nvSpPr>
        <xdr:cNvPr id="377" name="n_2mainValue【福祉施設】&#10;一人当たり面積">
          <a:extLst>
            <a:ext uri="{FF2B5EF4-FFF2-40B4-BE49-F238E27FC236}">
              <a16:creationId xmlns:a16="http://schemas.microsoft.com/office/drawing/2014/main" id="{E8576452-4AEE-4DB8-80D0-128FE8F15F3C}"/>
            </a:ext>
          </a:extLst>
        </xdr:cNvPr>
        <xdr:cNvSpPr txBox="1"/>
      </xdr:nvSpPr>
      <xdr:spPr>
        <a:xfrm>
          <a:off x="7509587" y="1282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89098</xdr:rowOff>
    </xdr:from>
    <xdr:ext cx="469744" cy="259045"/>
    <xdr:sp macro="" textlink="">
      <xdr:nvSpPr>
        <xdr:cNvPr id="378" name="n_3mainValue【福祉施設】&#10;一人当たり面積">
          <a:extLst>
            <a:ext uri="{FF2B5EF4-FFF2-40B4-BE49-F238E27FC236}">
              <a16:creationId xmlns:a16="http://schemas.microsoft.com/office/drawing/2014/main" id="{81BEB3B9-D241-4A6C-AB6C-73187174F36E}"/>
            </a:ext>
          </a:extLst>
        </xdr:cNvPr>
        <xdr:cNvSpPr txBox="1"/>
      </xdr:nvSpPr>
      <xdr:spPr>
        <a:xfrm>
          <a:off x="6712027" y="1282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76</xdr:row>
      <xdr:rowOff>59707</xdr:rowOff>
    </xdr:from>
    <xdr:ext cx="469744" cy="259045"/>
    <xdr:sp macro="" textlink="">
      <xdr:nvSpPr>
        <xdr:cNvPr id="379" name="n_4mainValue【福祉施設】&#10;一人当たり面積">
          <a:extLst>
            <a:ext uri="{FF2B5EF4-FFF2-40B4-BE49-F238E27FC236}">
              <a16:creationId xmlns:a16="http://schemas.microsoft.com/office/drawing/2014/main" id="{45621A79-E234-4787-9083-B11B4E2C0776}"/>
            </a:ext>
          </a:extLst>
        </xdr:cNvPr>
        <xdr:cNvSpPr txBox="1"/>
      </xdr:nvSpPr>
      <xdr:spPr>
        <a:xfrm>
          <a:off x="5937327" y="1280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939860D4-B872-42B6-947A-9C8702D555E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C9E7397D-264F-4DF4-8D43-248C03DCEBB4}"/>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A0E45830-20E6-44D2-A918-FBF9FBC6D2C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C5F21974-96FD-4418-9B37-5AC73A4CE53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F353AAA0-3241-4B83-BB1B-46046B9977E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43BB0A7A-F278-4BCE-8E84-0DA6590EED6E}"/>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74C5EE2D-756E-4751-828D-A21DB934CB0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9D124AB1-2899-4D3C-AEFE-DBC9A70CAE0D}"/>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5BDC8FA0-A7FE-4DC7-8770-AB818FC58D24}"/>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D2F6FB5F-066E-44D4-BF2C-B42FAAEFB007}"/>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F11ECC74-BC87-4698-8DC3-33C2A80E0B2C}"/>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C302687A-6A9C-4044-91E3-C46CEB41AA22}"/>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254F00A0-F9A3-4E2C-9149-2690B14D7693}"/>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A5DFB0EF-3F94-4D94-9C9D-AC6B58A63F87}"/>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F3AB17C1-52C4-4A2A-AA27-FCFDDBEF4EF7}"/>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C38491C2-4CFA-407F-936B-D69C19639108}"/>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90B72FFA-FBD3-422B-A035-9CD3487D8932}"/>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1DDAC317-0F07-4D8D-A7D4-6D8D0898F87D}"/>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BC32DEE6-C043-48F1-BB57-B1CAA93C9587}"/>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DCB7D79E-48E0-4CFF-AC70-FB29D120EA44}"/>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E57DE71A-C2EE-4670-84AB-BEDC5BDE2CE3}"/>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45456C90-C67C-43D2-89B3-2B8082A59292}"/>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D9781B2C-F688-493F-B1D2-ADE1708DF432}"/>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1885BED8-2305-4D52-9222-1D221F764D72}"/>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4" name="直線コネクタ 403">
          <a:extLst>
            <a:ext uri="{FF2B5EF4-FFF2-40B4-BE49-F238E27FC236}">
              <a16:creationId xmlns:a16="http://schemas.microsoft.com/office/drawing/2014/main" id="{6C2615F1-AF7C-4146-A94D-AD4DD3FCA8FC}"/>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9A9A27D1-9B3B-46FE-A24E-30C18F1D02E4}"/>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6" name="直線コネクタ 405">
          <a:extLst>
            <a:ext uri="{FF2B5EF4-FFF2-40B4-BE49-F238E27FC236}">
              <a16:creationId xmlns:a16="http://schemas.microsoft.com/office/drawing/2014/main" id="{3A15C3E8-B31E-4883-A0F3-481BBE58B2FA}"/>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829C2B24-1DF5-4669-8EB3-F905429FC822}"/>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8" name="直線コネクタ 407">
          <a:extLst>
            <a:ext uri="{FF2B5EF4-FFF2-40B4-BE49-F238E27FC236}">
              <a16:creationId xmlns:a16="http://schemas.microsoft.com/office/drawing/2014/main" id="{D632BD7D-5CFA-458A-8954-ACD120B9F759}"/>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5A469EE0-2A5E-4A45-8F9F-2E43C7772DA0}"/>
            </a:ext>
          </a:extLst>
        </xdr:cNvPr>
        <xdr:cNvSpPr txBox="1"/>
      </xdr:nvSpPr>
      <xdr:spPr>
        <a:xfrm>
          <a:off x="4124960" y="17348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10" name="フローチャート: 判断 409">
          <a:extLst>
            <a:ext uri="{FF2B5EF4-FFF2-40B4-BE49-F238E27FC236}">
              <a16:creationId xmlns:a16="http://schemas.microsoft.com/office/drawing/2014/main" id="{0A9359FC-94C0-4919-AFCB-E818E3069DEF}"/>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11" name="フローチャート: 判断 410">
          <a:extLst>
            <a:ext uri="{FF2B5EF4-FFF2-40B4-BE49-F238E27FC236}">
              <a16:creationId xmlns:a16="http://schemas.microsoft.com/office/drawing/2014/main" id="{41F93431-95C7-47D5-B268-8DE256E26011}"/>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2" name="フローチャート: 判断 411">
          <a:extLst>
            <a:ext uri="{FF2B5EF4-FFF2-40B4-BE49-F238E27FC236}">
              <a16:creationId xmlns:a16="http://schemas.microsoft.com/office/drawing/2014/main" id="{D8002D4D-58D5-4DC4-A299-578F612FCF40}"/>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3" name="フローチャート: 判断 412">
          <a:extLst>
            <a:ext uri="{FF2B5EF4-FFF2-40B4-BE49-F238E27FC236}">
              <a16:creationId xmlns:a16="http://schemas.microsoft.com/office/drawing/2014/main" id="{E3254A50-82B4-4FEF-9854-875AB3EF9BB9}"/>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4" name="フローチャート: 判断 413">
          <a:extLst>
            <a:ext uri="{FF2B5EF4-FFF2-40B4-BE49-F238E27FC236}">
              <a16:creationId xmlns:a16="http://schemas.microsoft.com/office/drawing/2014/main" id="{9EED8C94-1D78-4DF5-B1C9-9CC13C0A38A1}"/>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D190A8B-AC49-461D-901B-EAE67E4CD0E4}"/>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A9E96E6-98B5-4761-B4EE-E979CED1656C}"/>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F2C728C-582C-4FC3-A702-E32B8C382159}"/>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AC0BD36A-3EAA-4589-BDE6-9E7DEFDC84D5}"/>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C2CD1C72-A525-4EC9-AA1D-864FDE9DE35C}"/>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88264</xdr:rowOff>
    </xdr:from>
    <xdr:to>
      <xdr:col>24</xdr:col>
      <xdr:colOff>114300</xdr:colOff>
      <xdr:row>103</xdr:row>
      <xdr:rowOff>18414</xdr:rowOff>
    </xdr:to>
    <xdr:sp macro="" textlink="">
      <xdr:nvSpPr>
        <xdr:cNvPr id="420" name="楕円 419">
          <a:extLst>
            <a:ext uri="{FF2B5EF4-FFF2-40B4-BE49-F238E27FC236}">
              <a16:creationId xmlns:a16="http://schemas.microsoft.com/office/drawing/2014/main" id="{57F7425E-D511-442A-B092-CFEEA2072D8F}"/>
            </a:ext>
          </a:extLst>
        </xdr:cNvPr>
        <xdr:cNvSpPr/>
      </xdr:nvSpPr>
      <xdr:spPr>
        <a:xfrm>
          <a:off x="4036060" y="171875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111141</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F6661022-CC49-4E43-B725-D2738B65E8F8}"/>
            </a:ext>
          </a:extLst>
        </xdr:cNvPr>
        <xdr:cNvSpPr txBox="1"/>
      </xdr:nvSpPr>
      <xdr:spPr>
        <a:xfrm>
          <a:off x="4124960" y="17042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48261</xdr:rowOff>
    </xdr:from>
    <xdr:to>
      <xdr:col>20</xdr:col>
      <xdr:colOff>38100</xdr:colOff>
      <xdr:row>102</xdr:row>
      <xdr:rowOff>149861</xdr:rowOff>
    </xdr:to>
    <xdr:sp macro="" textlink="">
      <xdr:nvSpPr>
        <xdr:cNvPr id="422" name="楕円 421">
          <a:extLst>
            <a:ext uri="{FF2B5EF4-FFF2-40B4-BE49-F238E27FC236}">
              <a16:creationId xmlns:a16="http://schemas.microsoft.com/office/drawing/2014/main" id="{D52CE4B9-CF0C-49A0-A6B6-7D15143B06F0}"/>
            </a:ext>
          </a:extLst>
        </xdr:cNvPr>
        <xdr:cNvSpPr/>
      </xdr:nvSpPr>
      <xdr:spPr>
        <a:xfrm>
          <a:off x="3312160" y="171475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99061</xdr:rowOff>
    </xdr:from>
    <xdr:to>
      <xdr:col>24</xdr:col>
      <xdr:colOff>63500</xdr:colOff>
      <xdr:row>102</xdr:row>
      <xdr:rowOff>139064</xdr:rowOff>
    </xdr:to>
    <xdr:cxnSp macro="">
      <xdr:nvCxnSpPr>
        <xdr:cNvPr id="423" name="直線コネクタ 422">
          <a:extLst>
            <a:ext uri="{FF2B5EF4-FFF2-40B4-BE49-F238E27FC236}">
              <a16:creationId xmlns:a16="http://schemas.microsoft.com/office/drawing/2014/main" id="{FE171783-A7CA-4384-A2AF-1C6712008A93}"/>
            </a:ext>
          </a:extLst>
        </xdr:cNvPr>
        <xdr:cNvCxnSpPr/>
      </xdr:nvCxnSpPr>
      <xdr:spPr>
        <a:xfrm>
          <a:off x="3355340" y="17198341"/>
          <a:ext cx="73152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2539</xdr:rowOff>
    </xdr:from>
    <xdr:to>
      <xdr:col>15</xdr:col>
      <xdr:colOff>101600</xdr:colOff>
      <xdr:row>102</xdr:row>
      <xdr:rowOff>104139</xdr:rowOff>
    </xdr:to>
    <xdr:sp macro="" textlink="">
      <xdr:nvSpPr>
        <xdr:cNvPr id="424" name="楕円 423">
          <a:extLst>
            <a:ext uri="{FF2B5EF4-FFF2-40B4-BE49-F238E27FC236}">
              <a16:creationId xmlns:a16="http://schemas.microsoft.com/office/drawing/2014/main" id="{0312BD31-ED5A-40EA-8233-6570B669668B}"/>
            </a:ext>
          </a:extLst>
        </xdr:cNvPr>
        <xdr:cNvSpPr/>
      </xdr:nvSpPr>
      <xdr:spPr>
        <a:xfrm>
          <a:off x="2514600" y="1710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53339</xdr:rowOff>
    </xdr:from>
    <xdr:to>
      <xdr:col>19</xdr:col>
      <xdr:colOff>177800</xdr:colOff>
      <xdr:row>102</xdr:row>
      <xdr:rowOff>99061</xdr:rowOff>
    </xdr:to>
    <xdr:cxnSp macro="">
      <xdr:nvCxnSpPr>
        <xdr:cNvPr id="425" name="直線コネクタ 424">
          <a:extLst>
            <a:ext uri="{FF2B5EF4-FFF2-40B4-BE49-F238E27FC236}">
              <a16:creationId xmlns:a16="http://schemas.microsoft.com/office/drawing/2014/main" id="{103DD3B8-9432-4964-98A2-99F6ACBA4A1B}"/>
            </a:ext>
          </a:extLst>
        </xdr:cNvPr>
        <xdr:cNvCxnSpPr/>
      </xdr:nvCxnSpPr>
      <xdr:spPr>
        <a:xfrm>
          <a:off x="2565400" y="17152619"/>
          <a:ext cx="78994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124461</xdr:rowOff>
    </xdr:from>
    <xdr:to>
      <xdr:col>10</xdr:col>
      <xdr:colOff>165100</xdr:colOff>
      <xdr:row>102</xdr:row>
      <xdr:rowOff>54611</xdr:rowOff>
    </xdr:to>
    <xdr:sp macro="" textlink="">
      <xdr:nvSpPr>
        <xdr:cNvPr id="426" name="楕円 425">
          <a:extLst>
            <a:ext uri="{FF2B5EF4-FFF2-40B4-BE49-F238E27FC236}">
              <a16:creationId xmlns:a16="http://schemas.microsoft.com/office/drawing/2014/main" id="{FE40FA31-43CD-4759-B3BC-297E53233935}"/>
            </a:ext>
          </a:extLst>
        </xdr:cNvPr>
        <xdr:cNvSpPr/>
      </xdr:nvSpPr>
      <xdr:spPr>
        <a:xfrm>
          <a:off x="1739900" y="170561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3811</xdr:rowOff>
    </xdr:from>
    <xdr:to>
      <xdr:col>15</xdr:col>
      <xdr:colOff>50800</xdr:colOff>
      <xdr:row>102</xdr:row>
      <xdr:rowOff>53339</xdr:rowOff>
    </xdr:to>
    <xdr:cxnSp macro="">
      <xdr:nvCxnSpPr>
        <xdr:cNvPr id="427" name="直線コネクタ 426">
          <a:extLst>
            <a:ext uri="{FF2B5EF4-FFF2-40B4-BE49-F238E27FC236}">
              <a16:creationId xmlns:a16="http://schemas.microsoft.com/office/drawing/2014/main" id="{185242BD-AB7C-411D-B932-2DA34C166164}"/>
            </a:ext>
          </a:extLst>
        </xdr:cNvPr>
        <xdr:cNvCxnSpPr/>
      </xdr:nvCxnSpPr>
      <xdr:spPr>
        <a:xfrm>
          <a:off x="1790700" y="17103091"/>
          <a:ext cx="7747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133986</xdr:rowOff>
    </xdr:from>
    <xdr:to>
      <xdr:col>6</xdr:col>
      <xdr:colOff>38100</xdr:colOff>
      <xdr:row>103</xdr:row>
      <xdr:rowOff>64136</xdr:rowOff>
    </xdr:to>
    <xdr:sp macro="" textlink="">
      <xdr:nvSpPr>
        <xdr:cNvPr id="428" name="楕円 427">
          <a:extLst>
            <a:ext uri="{FF2B5EF4-FFF2-40B4-BE49-F238E27FC236}">
              <a16:creationId xmlns:a16="http://schemas.microsoft.com/office/drawing/2014/main" id="{05D20F1C-A28F-47D5-B687-D59CBA36AD17}"/>
            </a:ext>
          </a:extLst>
        </xdr:cNvPr>
        <xdr:cNvSpPr/>
      </xdr:nvSpPr>
      <xdr:spPr>
        <a:xfrm>
          <a:off x="965200" y="172332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3811</xdr:rowOff>
    </xdr:from>
    <xdr:to>
      <xdr:col>10</xdr:col>
      <xdr:colOff>114300</xdr:colOff>
      <xdr:row>103</xdr:row>
      <xdr:rowOff>13336</xdr:rowOff>
    </xdr:to>
    <xdr:cxnSp macro="">
      <xdr:nvCxnSpPr>
        <xdr:cNvPr id="429" name="直線コネクタ 428">
          <a:extLst>
            <a:ext uri="{FF2B5EF4-FFF2-40B4-BE49-F238E27FC236}">
              <a16:creationId xmlns:a16="http://schemas.microsoft.com/office/drawing/2014/main" id="{F0FF235D-3869-47A3-BAA0-659FA3B7A451}"/>
            </a:ext>
          </a:extLst>
        </xdr:cNvPr>
        <xdr:cNvCxnSpPr/>
      </xdr:nvCxnSpPr>
      <xdr:spPr>
        <a:xfrm flipV="1">
          <a:off x="1008380" y="17103091"/>
          <a:ext cx="78232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30" name="n_1aveValue【市民会館】&#10;有形固定資産減価償却率">
          <a:extLst>
            <a:ext uri="{FF2B5EF4-FFF2-40B4-BE49-F238E27FC236}">
              <a16:creationId xmlns:a16="http://schemas.microsoft.com/office/drawing/2014/main" id="{15F3C6AB-E8D9-4AB2-A86E-65D1B02FA02E}"/>
            </a:ext>
          </a:extLst>
        </xdr:cNvPr>
        <xdr:cNvSpPr txBox="1"/>
      </xdr:nvSpPr>
      <xdr:spPr>
        <a:xfrm>
          <a:off x="3170564" y="1743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31" name="n_2aveValue【市民会館】&#10;有形固定資産減価償却率">
          <a:extLst>
            <a:ext uri="{FF2B5EF4-FFF2-40B4-BE49-F238E27FC236}">
              <a16:creationId xmlns:a16="http://schemas.microsoft.com/office/drawing/2014/main" id="{B9F85132-F86B-41EA-B499-B66AE9F35CEF}"/>
            </a:ext>
          </a:extLst>
        </xdr:cNvPr>
        <xdr:cNvSpPr txBox="1"/>
      </xdr:nvSpPr>
      <xdr:spPr>
        <a:xfrm>
          <a:off x="23857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2" name="n_3aveValue【市民会館】&#10;有形固定資産減価償却率">
          <a:extLst>
            <a:ext uri="{FF2B5EF4-FFF2-40B4-BE49-F238E27FC236}">
              <a16:creationId xmlns:a16="http://schemas.microsoft.com/office/drawing/2014/main" id="{3564D6BB-4EEE-4B62-AC73-E84BEC2C85E4}"/>
            </a:ext>
          </a:extLst>
        </xdr:cNvPr>
        <xdr:cNvSpPr txBox="1"/>
      </xdr:nvSpPr>
      <xdr:spPr>
        <a:xfrm>
          <a:off x="1611004" y="1739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3" name="n_4aveValue【市民会館】&#10;有形固定資産減価償却率">
          <a:extLst>
            <a:ext uri="{FF2B5EF4-FFF2-40B4-BE49-F238E27FC236}">
              <a16:creationId xmlns:a16="http://schemas.microsoft.com/office/drawing/2014/main" id="{E1A801C5-FE1C-4D7C-ACD9-7FAC4D6A615C}"/>
            </a:ext>
          </a:extLst>
        </xdr:cNvPr>
        <xdr:cNvSpPr txBox="1"/>
      </xdr:nvSpPr>
      <xdr:spPr>
        <a:xfrm>
          <a:off x="83630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166388</xdr:rowOff>
    </xdr:from>
    <xdr:ext cx="405111" cy="259045"/>
    <xdr:sp macro="" textlink="">
      <xdr:nvSpPr>
        <xdr:cNvPr id="434" name="n_1mainValue【市民会館】&#10;有形固定資産減価償却率">
          <a:extLst>
            <a:ext uri="{FF2B5EF4-FFF2-40B4-BE49-F238E27FC236}">
              <a16:creationId xmlns:a16="http://schemas.microsoft.com/office/drawing/2014/main" id="{37730C36-34C6-4935-836B-D5EA3128CAA5}"/>
            </a:ext>
          </a:extLst>
        </xdr:cNvPr>
        <xdr:cNvSpPr txBox="1"/>
      </xdr:nvSpPr>
      <xdr:spPr>
        <a:xfrm>
          <a:off x="3170564" y="1693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120666</xdr:rowOff>
    </xdr:from>
    <xdr:ext cx="405111" cy="259045"/>
    <xdr:sp macro="" textlink="">
      <xdr:nvSpPr>
        <xdr:cNvPr id="435" name="n_2mainValue【市民会館】&#10;有形固定資産減価償却率">
          <a:extLst>
            <a:ext uri="{FF2B5EF4-FFF2-40B4-BE49-F238E27FC236}">
              <a16:creationId xmlns:a16="http://schemas.microsoft.com/office/drawing/2014/main" id="{D5DF05E6-053B-4D86-91E1-1862FCB839EE}"/>
            </a:ext>
          </a:extLst>
        </xdr:cNvPr>
        <xdr:cNvSpPr txBox="1"/>
      </xdr:nvSpPr>
      <xdr:spPr>
        <a:xfrm>
          <a:off x="2385704" y="1688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71138</xdr:rowOff>
    </xdr:from>
    <xdr:ext cx="405111" cy="259045"/>
    <xdr:sp macro="" textlink="">
      <xdr:nvSpPr>
        <xdr:cNvPr id="436" name="n_3mainValue【市民会館】&#10;有形固定資産減価償却率">
          <a:extLst>
            <a:ext uri="{FF2B5EF4-FFF2-40B4-BE49-F238E27FC236}">
              <a16:creationId xmlns:a16="http://schemas.microsoft.com/office/drawing/2014/main" id="{C9008027-E8C5-4F69-8E58-0EF6F6428F56}"/>
            </a:ext>
          </a:extLst>
        </xdr:cNvPr>
        <xdr:cNvSpPr txBox="1"/>
      </xdr:nvSpPr>
      <xdr:spPr>
        <a:xfrm>
          <a:off x="1611004" y="1683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80663</xdr:rowOff>
    </xdr:from>
    <xdr:ext cx="405111" cy="259045"/>
    <xdr:sp macro="" textlink="">
      <xdr:nvSpPr>
        <xdr:cNvPr id="437" name="n_4mainValue【市民会館】&#10;有形固定資産減価償却率">
          <a:extLst>
            <a:ext uri="{FF2B5EF4-FFF2-40B4-BE49-F238E27FC236}">
              <a16:creationId xmlns:a16="http://schemas.microsoft.com/office/drawing/2014/main" id="{76D778D2-4B97-4090-A620-EA3B41D2012F}"/>
            </a:ext>
          </a:extLst>
        </xdr:cNvPr>
        <xdr:cNvSpPr txBox="1"/>
      </xdr:nvSpPr>
      <xdr:spPr>
        <a:xfrm>
          <a:off x="836304" y="1701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9862AF15-12A6-4229-95DD-84146BACD1F7}"/>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ABC928C8-9DE4-40B1-8405-8B19ED2019E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E8C17561-82FD-48E4-831C-66BC9A27236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69D1E0B3-0E4C-4AED-9F60-F36F2E70F05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D165B0B1-E865-4B55-B7EA-88EF7C260BE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84D13A62-C73E-4F55-9288-D8E2233ABF5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44FC00C-433B-41BD-86B9-0B0FD5F3054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D4E5D591-C4A7-444C-8DD3-E496EC84596A}"/>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C3BFA7E-F86C-4209-AC71-7AE70C5041FC}"/>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A8C3C207-7064-4514-AD3A-D120B48EAA6E}"/>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4C263399-59EF-4865-BF36-F13FDCAC4842}"/>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C282E3F2-D0D9-43C6-AD86-0423858DD117}"/>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2A49299B-91EE-4852-A286-C7F8928D06A7}"/>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DAA49FDF-318E-4E45-A2C1-C21FD6E0C9F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55445C07-E271-42BC-AA4E-7407A609F837}"/>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D0CABAC4-98A4-4980-A80A-67C32E4B40BC}"/>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4844246D-CCED-40D7-AF71-03F9D55F26AE}"/>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3E0CDF4A-9381-4CF9-9B74-64881AA86D0F}"/>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79403472-33A3-498C-AB12-FEAA8314A268}"/>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800D05F-2974-4320-9C13-4D71F3633D6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220D98FA-37D2-4666-BE94-69A04149E812}"/>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B7C90876-71B3-4320-A509-DACFF45F90BF}"/>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917E2BF2-F0AA-4068-8CF3-C6B8B158258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1" name="直線コネクタ 460">
          <a:extLst>
            <a:ext uri="{FF2B5EF4-FFF2-40B4-BE49-F238E27FC236}">
              <a16:creationId xmlns:a16="http://schemas.microsoft.com/office/drawing/2014/main" id="{DDEF0435-9ED2-4FEB-BCD7-9B1FB885405C}"/>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2" name="【市民会館】&#10;一人当たり面積最小値テキスト">
          <a:extLst>
            <a:ext uri="{FF2B5EF4-FFF2-40B4-BE49-F238E27FC236}">
              <a16:creationId xmlns:a16="http://schemas.microsoft.com/office/drawing/2014/main" id="{F1E69C43-7ECD-4228-84F3-88B0DE7F6EE4}"/>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3" name="直線コネクタ 462">
          <a:extLst>
            <a:ext uri="{FF2B5EF4-FFF2-40B4-BE49-F238E27FC236}">
              <a16:creationId xmlns:a16="http://schemas.microsoft.com/office/drawing/2014/main" id="{809F846D-5F28-44EA-85E6-BBBB8F539934}"/>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4" name="【市民会館】&#10;一人当たり面積最大値テキスト">
          <a:extLst>
            <a:ext uri="{FF2B5EF4-FFF2-40B4-BE49-F238E27FC236}">
              <a16:creationId xmlns:a16="http://schemas.microsoft.com/office/drawing/2014/main" id="{E04436DF-D1B8-4A99-9998-87E04FB426AB}"/>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5" name="直線コネクタ 464">
          <a:extLst>
            <a:ext uri="{FF2B5EF4-FFF2-40B4-BE49-F238E27FC236}">
              <a16:creationId xmlns:a16="http://schemas.microsoft.com/office/drawing/2014/main" id="{8DA8A773-2772-4BA5-ADB6-AF579030213F}"/>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6" name="【市民会館】&#10;一人当たり面積平均値テキスト">
          <a:extLst>
            <a:ext uri="{FF2B5EF4-FFF2-40B4-BE49-F238E27FC236}">
              <a16:creationId xmlns:a16="http://schemas.microsoft.com/office/drawing/2014/main" id="{C5475F6C-18B7-48D1-BA76-64386F781776}"/>
            </a:ext>
          </a:extLst>
        </xdr:cNvPr>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7" name="フローチャート: 判断 466">
          <a:extLst>
            <a:ext uri="{FF2B5EF4-FFF2-40B4-BE49-F238E27FC236}">
              <a16:creationId xmlns:a16="http://schemas.microsoft.com/office/drawing/2014/main" id="{53876181-A3CA-4B62-B910-8BDF6AC91206}"/>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8" name="フローチャート: 判断 467">
          <a:extLst>
            <a:ext uri="{FF2B5EF4-FFF2-40B4-BE49-F238E27FC236}">
              <a16:creationId xmlns:a16="http://schemas.microsoft.com/office/drawing/2014/main" id="{E0D1A81E-0FF1-40BB-AA3B-09341889D501}"/>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9" name="フローチャート: 判断 468">
          <a:extLst>
            <a:ext uri="{FF2B5EF4-FFF2-40B4-BE49-F238E27FC236}">
              <a16:creationId xmlns:a16="http://schemas.microsoft.com/office/drawing/2014/main" id="{8073F322-98C3-47C8-B3C3-CF1545820261}"/>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70" name="フローチャート: 判断 469">
          <a:extLst>
            <a:ext uri="{FF2B5EF4-FFF2-40B4-BE49-F238E27FC236}">
              <a16:creationId xmlns:a16="http://schemas.microsoft.com/office/drawing/2014/main" id="{67C2F590-8B24-4D1D-8665-A820725217A9}"/>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71" name="フローチャート: 判断 470">
          <a:extLst>
            <a:ext uri="{FF2B5EF4-FFF2-40B4-BE49-F238E27FC236}">
              <a16:creationId xmlns:a16="http://schemas.microsoft.com/office/drawing/2014/main" id="{4B617031-92F1-4A30-9302-D76CD0D38457}"/>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E1D5879-8A5D-4C0E-91DB-057D5413187A}"/>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F5384AB-FF02-42A5-B433-C015815C8C26}"/>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76FB285-89B0-4097-B412-19E359592924}"/>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A982F7D1-67C9-425B-8BF3-CD620E80F4C4}"/>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301D188F-480E-4ADE-A9C7-19E9012CE78B}"/>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52070</xdr:rowOff>
    </xdr:from>
    <xdr:to>
      <xdr:col>55</xdr:col>
      <xdr:colOff>50800</xdr:colOff>
      <xdr:row>101</xdr:row>
      <xdr:rowOff>153670</xdr:rowOff>
    </xdr:to>
    <xdr:sp macro="" textlink="">
      <xdr:nvSpPr>
        <xdr:cNvPr id="477" name="楕円 476">
          <a:extLst>
            <a:ext uri="{FF2B5EF4-FFF2-40B4-BE49-F238E27FC236}">
              <a16:creationId xmlns:a16="http://schemas.microsoft.com/office/drawing/2014/main" id="{3DAD7764-FC16-45D8-91FE-3671085FC522}"/>
            </a:ext>
          </a:extLst>
        </xdr:cNvPr>
        <xdr:cNvSpPr/>
      </xdr:nvSpPr>
      <xdr:spPr>
        <a:xfrm>
          <a:off x="9192260" y="169837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74947</xdr:rowOff>
    </xdr:from>
    <xdr:ext cx="469744" cy="259045"/>
    <xdr:sp macro="" textlink="">
      <xdr:nvSpPr>
        <xdr:cNvPr id="478" name="【市民会館】&#10;一人当たり面積該当値テキスト">
          <a:extLst>
            <a:ext uri="{FF2B5EF4-FFF2-40B4-BE49-F238E27FC236}">
              <a16:creationId xmlns:a16="http://schemas.microsoft.com/office/drawing/2014/main" id="{4ED44332-84F1-4C61-A961-615E8B41E9EF}"/>
            </a:ext>
          </a:extLst>
        </xdr:cNvPr>
        <xdr:cNvSpPr txBox="1"/>
      </xdr:nvSpPr>
      <xdr:spPr>
        <a:xfrm>
          <a:off x="9258300" y="1683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162561</xdr:rowOff>
    </xdr:from>
    <xdr:to>
      <xdr:col>50</xdr:col>
      <xdr:colOff>165100</xdr:colOff>
      <xdr:row>101</xdr:row>
      <xdr:rowOff>92711</xdr:rowOff>
    </xdr:to>
    <xdr:sp macro="" textlink="">
      <xdr:nvSpPr>
        <xdr:cNvPr id="479" name="楕円 478">
          <a:extLst>
            <a:ext uri="{FF2B5EF4-FFF2-40B4-BE49-F238E27FC236}">
              <a16:creationId xmlns:a16="http://schemas.microsoft.com/office/drawing/2014/main" id="{E4DE2336-4CC0-4034-8C16-9F9CE55AA2C7}"/>
            </a:ext>
          </a:extLst>
        </xdr:cNvPr>
        <xdr:cNvSpPr/>
      </xdr:nvSpPr>
      <xdr:spPr>
        <a:xfrm>
          <a:off x="8445500" y="16926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41911</xdr:rowOff>
    </xdr:from>
    <xdr:to>
      <xdr:col>55</xdr:col>
      <xdr:colOff>0</xdr:colOff>
      <xdr:row>101</xdr:row>
      <xdr:rowOff>102870</xdr:rowOff>
    </xdr:to>
    <xdr:cxnSp macro="">
      <xdr:nvCxnSpPr>
        <xdr:cNvPr id="480" name="直線コネクタ 479">
          <a:extLst>
            <a:ext uri="{FF2B5EF4-FFF2-40B4-BE49-F238E27FC236}">
              <a16:creationId xmlns:a16="http://schemas.microsoft.com/office/drawing/2014/main" id="{BAC0854C-DC6A-46B2-AD9D-AFE4C3CE4988}"/>
            </a:ext>
          </a:extLst>
        </xdr:cNvPr>
        <xdr:cNvCxnSpPr/>
      </xdr:nvCxnSpPr>
      <xdr:spPr>
        <a:xfrm>
          <a:off x="8496300" y="16973551"/>
          <a:ext cx="7239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147320</xdr:rowOff>
    </xdr:from>
    <xdr:to>
      <xdr:col>46</xdr:col>
      <xdr:colOff>38100</xdr:colOff>
      <xdr:row>101</xdr:row>
      <xdr:rowOff>77470</xdr:rowOff>
    </xdr:to>
    <xdr:sp macro="" textlink="">
      <xdr:nvSpPr>
        <xdr:cNvPr id="481" name="楕円 480">
          <a:extLst>
            <a:ext uri="{FF2B5EF4-FFF2-40B4-BE49-F238E27FC236}">
              <a16:creationId xmlns:a16="http://schemas.microsoft.com/office/drawing/2014/main" id="{34816E67-A455-48DD-A62B-46A0F7E17868}"/>
            </a:ext>
          </a:extLst>
        </xdr:cNvPr>
        <xdr:cNvSpPr/>
      </xdr:nvSpPr>
      <xdr:spPr>
        <a:xfrm>
          <a:off x="7670800" y="16911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26670</xdr:rowOff>
    </xdr:from>
    <xdr:to>
      <xdr:col>50</xdr:col>
      <xdr:colOff>114300</xdr:colOff>
      <xdr:row>101</xdr:row>
      <xdr:rowOff>41911</xdr:rowOff>
    </xdr:to>
    <xdr:cxnSp macro="">
      <xdr:nvCxnSpPr>
        <xdr:cNvPr id="482" name="直線コネクタ 481">
          <a:extLst>
            <a:ext uri="{FF2B5EF4-FFF2-40B4-BE49-F238E27FC236}">
              <a16:creationId xmlns:a16="http://schemas.microsoft.com/office/drawing/2014/main" id="{304B1136-ED70-44C1-AE06-6D1DF63D9508}"/>
            </a:ext>
          </a:extLst>
        </xdr:cNvPr>
        <xdr:cNvCxnSpPr/>
      </xdr:nvCxnSpPr>
      <xdr:spPr>
        <a:xfrm>
          <a:off x="7713980" y="16958310"/>
          <a:ext cx="78232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147320</xdr:rowOff>
    </xdr:from>
    <xdr:to>
      <xdr:col>41</xdr:col>
      <xdr:colOff>101600</xdr:colOff>
      <xdr:row>101</xdr:row>
      <xdr:rowOff>77470</xdr:rowOff>
    </xdr:to>
    <xdr:sp macro="" textlink="">
      <xdr:nvSpPr>
        <xdr:cNvPr id="483" name="楕円 482">
          <a:extLst>
            <a:ext uri="{FF2B5EF4-FFF2-40B4-BE49-F238E27FC236}">
              <a16:creationId xmlns:a16="http://schemas.microsoft.com/office/drawing/2014/main" id="{BAE66D3E-8423-46C1-81CF-7B8BB8E5588F}"/>
            </a:ext>
          </a:extLst>
        </xdr:cNvPr>
        <xdr:cNvSpPr/>
      </xdr:nvSpPr>
      <xdr:spPr>
        <a:xfrm>
          <a:off x="6873240" y="1691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26670</xdr:rowOff>
    </xdr:from>
    <xdr:to>
      <xdr:col>45</xdr:col>
      <xdr:colOff>177800</xdr:colOff>
      <xdr:row>101</xdr:row>
      <xdr:rowOff>26670</xdr:rowOff>
    </xdr:to>
    <xdr:cxnSp macro="">
      <xdr:nvCxnSpPr>
        <xdr:cNvPr id="484" name="直線コネクタ 483">
          <a:extLst>
            <a:ext uri="{FF2B5EF4-FFF2-40B4-BE49-F238E27FC236}">
              <a16:creationId xmlns:a16="http://schemas.microsoft.com/office/drawing/2014/main" id="{936A1B06-9C2D-470E-861C-FC9DBC14A168}"/>
            </a:ext>
          </a:extLst>
        </xdr:cNvPr>
        <xdr:cNvCxnSpPr/>
      </xdr:nvCxnSpPr>
      <xdr:spPr>
        <a:xfrm>
          <a:off x="6924040" y="169583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82550</xdr:rowOff>
    </xdr:from>
    <xdr:to>
      <xdr:col>36</xdr:col>
      <xdr:colOff>165100</xdr:colOff>
      <xdr:row>102</xdr:row>
      <xdr:rowOff>12700</xdr:rowOff>
    </xdr:to>
    <xdr:sp macro="" textlink="">
      <xdr:nvSpPr>
        <xdr:cNvPr id="485" name="楕円 484">
          <a:extLst>
            <a:ext uri="{FF2B5EF4-FFF2-40B4-BE49-F238E27FC236}">
              <a16:creationId xmlns:a16="http://schemas.microsoft.com/office/drawing/2014/main" id="{D7BCC1BE-F321-4977-B2E2-8C1876F8268E}"/>
            </a:ext>
          </a:extLst>
        </xdr:cNvPr>
        <xdr:cNvSpPr/>
      </xdr:nvSpPr>
      <xdr:spPr>
        <a:xfrm>
          <a:off x="6098540" y="17014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26670</xdr:rowOff>
    </xdr:from>
    <xdr:to>
      <xdr:col>41</xdr:col>
      <xdr:colOff>50800</xdr:colOff>
      <xdr:row>101</xdr:row>
      <xdr:rowOff>133350</xdr:rowOff>
    </xdr:to>
    <xdr:cxnSp macro="">
      <xdr:nvCxnSpPr>
        <xdr:cNvPr id="486" name="直線コネクタ 485">
          <a:extLst>
            <a:ext uri="{FF2B5EF4-FFF2-40B4-BE49-F238E27FC236}">
              <a16:creationId xmlns:a16="http://schemas.microsoft.com/office/drawing/2014/main" id="{4770F61F-E3D1-4EAF-B891-4DDF17A621A7}"/>
            </a:ext>
          </a:extLst>
        </xdr:cNvPr>
        <xdr:cNvCxnSpPr/>
      </xdr:nvCxnSpPr>
      <xdr:spPr>
        <a:xfrm flipV="1">
          <a:off x="6149340" y="16958310"/>
          <a:ext cx="7747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7" name="n_1aveValue【市民会館】&#10;一人当たり面積">
          <a:extLst>
            <a:ext uri="{FF2B5EF4-FFF2-40B4-BE49-F238E27FC236}">
              <a16:creationId xmlns:a16="http://schemas.microsoft.com/office/drawing/2014/main" id="{C3FFE979-132E-40B6-A7B5-8DAE95BF844C}"/>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8" name="n_2aveValue【市民会館】&#10;一人当たり面積">
          <a:extLst>
            <a:ext uri="{FF2B5EF4-FFF2-40B4-BE49-F238E27FC236}">
              <a16:creationId xmlns:a16="http://schemas.microsoft.com/office/drawing/2014/main" id="{6C060D60-1096-4EA9-8DDF-3A90DF4D3AB6}"/>
            </a:ext>
          </a:extLst>
        </xdr:cNvPr>
        <xdr:cNvSpPr txBox="1"/>
      </xdr:nvSpPr>
      <xdr:spPr>
        <a:xfrm>
          <a:off x="7509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9" name="n_3aveValue【市民会館】&#10;一人当たり面積">
          <a:extLst>
            <a:ext uri="{FF2B5EF4-FFF2-40B4-BE49-F238E27FC236}">
              <a16:creationId xmlns:a16="http://schemas.microsoft.com/office/drawing/2014/main" id="{28CBD822-F437-46DA-B6CC-4E2C1F81282A}"/>
            </a:ext>
          </a:extLst>
        </xdr:cNvPr>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90" name="n_4aveValue【市民会館】&#10;一人当たり面積">
          <a:extLst>
            <a:ext uri="{FF2B5EF4-FFF2-40B4-BE49-F238E27FC236}">
              <a16:creationId xmlns:a16="http://schemas.microsoft.com/office/drawing/2014/main" id="{014C651F-B6BC-4128-99BF-5E773885D19F}"/>
            </a:ext>
          </a:extLst>
        </xdr:cNvPr>
        <xdr:cNvSpPr txBox="1"/>
      </xdr:nvSpPr>
      <xdr:spPr>
        <a:xfrm>
          <a:off x="59373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109238</xdr:rowOff>
    </xdr:from>
    <xdr:ext cx="469744" cy="259045"/>
    <xdr:sp macro="" textlink="">
      <xdr:nvSpPr>
        <xdr:cNvPr id="491" name="n_1mainValue【市民会館】&#10;一人当たり面積">
          <a:extLst>
            <a:ext uri="{FF2B5EF4-FFF2-40B4-BE49-F238E27FC236}">
              <a16:creationId xmlns:a16="http://schemas.microsoft.com/office/drawing/2014/main" id="{3C09FB02-4E73-4185-A36F-DB474EA30BBF}"/>
            </a:ext>
          </a:extLst>
        </xdr:cNvPr>
        <xdr:cNvSpPr txBox="1"/>
      </xdr:nvSpPr>
      <xdr:spPr>
        <a:xfrm>
          <a:off x="8271587" y="1670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93997</xdr:rowOff>
    </xdr:from>
    <xdr:ext cx="469744" cy="259045"/>
    <xdr:sp macro="" textlink="">
      <xdr:nvSpPr>
        <xdr:cNvPr id="492" name="n_2mainValue【市民会館】&#10;一人当たり面積">
          <a:extLst>
            <a:ext uri="{FF2B5EF4-FFF2-40B4-BE49-F238E27FC236}">
              <a16:creationId xmlns:a16="http://schemas.microsoft.com/office/drawing/2014/main" id="{8A8B7E38-BAA8-44DB-8165-E4F8FDED3A43}"/>
            </a:ext>
          </a:extLst>
        </xdr:cNvPr>
        <xdr:cNvSpPr txBox="1"/>
      </xdr:nvSpPr>
      <xdr:spPr>
        <a:xfrm>
          <a:off x="7509587" y="1669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93997</xdr:rowOff>
    </xdr:from>
    <xdr:ext cx="469744" cy="259045"/>
    <xdr:sp macro="" textlink="">
      <xdr:nvSpPr>
        <xdr:cNvPr id="493" name="n_3mainValue【市民会館】&#10;一人当たり面積">
          <a:extLst>
            <a:ext uri="{FF2B5EF4-FFF2-40B4-BE49-F238E27FC236}">
              <a16:creationId xmlns:a16="http://schemas.microsoft.com/office/drawing/2014/main" id="{57CCB26D-32FF-4CBD-895C-EB6BF80E30AA}"/>
            </a:ext>
          </a:extLst>
        </xdr:cNvPr>
        <xdr:cNvSpPr txBox="1"/>
      </xdr:nvSpPr>
      <xdr:spPr>
        <a:xfrm>
          <a:off x="6712027" y="1669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29227</xdr:rowOff>
    </xdr:from>
    <xdr:ext cx="469744" cy="259045"/>
    <xdr:sp macro="" textlink="">
      <xdr:nvSpPr>
        <xdr:cNvPr id="494" name="n_4mainValue【市民会館】&#10;一人当たり面積">
          <a:extLst>
            <a:ext uri="{FF2B5EF4-FFF2-40B4-BE49-F238E27FC236}">
              <a16:creationId xmlns:a16="http://schemas.microsoft.com/office/drawing/2014/main" id="{8C9039B3-0C4A-4F57-A8AA-10B1D4D92556}"/>
            </a:ext>
          </a:extLst>
        </xdr:cNvPr>
        <xdr:cNvSpPr txBox="1"/>
      </xdr:nvSpPr>
      <xdr:spPr>
        <a:xfrm>
          <a:off x="5937327" y="1679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94525539-79E5-40E2-B836-180089798E0B}"/>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63BD1ED5-3E99-43AE-91E7-572A6EFC165C}"/>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9836F1D0-1C60-43FB-9AA8-B7BC6CB7903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8FBC0423-748A-4AE4-B0FF-B6D1022FC33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3838FD3A-84E0-4343-B983-C4C8D4728FC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7C6C1846-83A8-4328-98A9-A436AF762E7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D454EBFA-EF84-4594-9813-E0A7DC04825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15E20E75-E453-457A-8796-36BED75D324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FEF63DC3-7EDD-4CB9-B968-A1FA243AB4F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E86918CC-42E8-4804-A5A4-47020F4A4674}"/>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5" name="テキスト ボックス 504">
          <a:extLst>
            <a:ext uri="{FF2B5EF4-FFF2-40B4-BE49-F238E27FC236}">
              <a16:creationId xmlns:a16="http://schemas.microsoft.com/office/drawing/2014/main" id="{E7ABFC56-45FF-417F-83C6-D5A915885978}"/>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6" name="直線コネクタ 505">
          <a:extLst>
            <a:ext uri="{FF2B5EF4-FFF2-40B4-BE49-F238E27FC236}">
              <a16:creationId xmlns:a16="http://schemas.microsoft.com/office/drawing/2014/main" id="{24713CEF-95B7-41F4-A723-A5A0231F3F15}"/>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7" name="テキスト ボックス 506">
          <a:extLst>
            <a:ext uri="{FF2B5EF4-FFF2-40B4-BE49-F238E27FC236}">
              <a16:creationId xmlns:a16="http://schemas.microsoft.com/office/drawing/2014/main" id="{1B24453C-98FE-49A2-A83B-C83B10C8EA1C}"/>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8" name="直線コネクタ 507">
          <a:extLst>
            <a:ext uri="{FF2B5EF4-FFF2-40B4-BE49-F238E27FC236}">
              <a16:creationId xmlns:a16="http://schemas.microsoft.com/office/drawing/2014/main" id="{9C6503DD-8BF5-47D1-BE71-71F36FC1B526}"/>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9" name="テキスト ボックス 508">
          <a:extLst>
            <a:ext uri="{FF2B5EF4-FFF2-40B4-BE49-F238E27FC236}">
              <a16:creationId xmlns:a16="http://schemas.microsoft.com/office/drawing/2014/main" id="{82A7A677-2A49-42E2-9B00-7FD0C0F6C65B}"/>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10" name="直線コネクタ 509">
          <a:extLst>
            <a:ext uri="{FF2B5EF4-FFF2-40B4-BE49-F238E27FC236}">
              <a16:creationId xmlns:a16="http://schemas.microsoft.com/office/drawing/2014/main" id="{FB868D8D-967E-48ED-8D96-AE70C06F2E77}"/>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1" name="テキスト ボックス 510">
          <a:extLst>
            <a:ext uri="{FF2B5EF4-FFF2-40B4-BE49-F238E27FC236}">
              <a16:creationId xmlns:a16="http://schemas.microsoft.com/office/drawing/2014/main" id="{82E0B5EF-FF7D-46B2-B03F-DB503DB24B9B}"/>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2" name="直線コネクタ 511">
          <a:extLst>
            <a:ext uri="{FF2B5EF4-FFF2-40B4-BE49-F238E27FC236}">
              <a16:creationId xmlns:a16="http://schemas.microsoft.com/office/drawing/2014/main" id="{1C0A7D32-BE2C-4F78-84FB-B5CDF4751B92}"/>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3" name="テキスト ボックス 512">
          <a:extLst>
            <a:ext uri="{FF2B5EF4-FFF2-40B4-BE49-F238E27FC236}">
              <a16:creationId xmlns:a16="http://schemas.microsoft.com/office/drawing/2014/main" id="{E3FA4BAF-826F-4EB2-BDE0-D506D350271D}"/>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8F887A1A-3B4B-4E21-AC7D-0B0EA9CB37A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a:extLst>
            <a:ext uri="{FF2B5EF4-FFF2-40B4-BE49-F238E27FC236}">
              <a16:creationId xmlns:a16="http://schemas.microsoft.com/office/drawing/2014/main" id="{7873A2DD-2FFF-45CD-B10F-69AFC3A8ADDB}"/>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a:extLst>
            <a:ext uri="{FF2B5EF4-FFF2-40B4-BE49-F238E27FC236}">
              <a16:creationId xmlns:a16="http://schemas.microsoft.com/office/drawing/2014/main" id="{B4D88568-37E5-4543-8928-373C3766999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7" name="直線コネクタ 516">
          <a:extLst>
            <a:ext uri="{FF2B5EF4-FFF2-40B4-BE49-F238E27FC236}">
              <a16:creationId xmlns:a16="http://schemas.microsoft.com/office/drawing/2014/main" id="{4CCDB086-9D20-42B5-BA8A-7E34F65CC67B}"/>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8" name="【一般廃棄物処理施設】&#10;有形固定資産減価償却率最小値テキスト">
          <a:extLst>
            <a:ext uri="{FF2B5EF4-FFF2-40B4-BE49-F238E27FC236}">
              <a16:creationId xmlns:a16="http://schemas.microsoft.com/office/drawing/2014/main" id="{A5AC7ACD-E360-4015-8531-CFE909D7D564}"/>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9" name="直線コネクタ 518">
          <a:extLst>
            <a:ext uri="{FF2B5EF4-FFF2-40B4-BE49-F238E27FC236}">
              <a16:creationId xmlns:a16="http://schemas.microsoft.com/office/drawing/2014/main" id="{4CE65199-3BAF-42B5-9035-31C809981685}"/>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20" name="【一般廃棄物処理施設】&#10;有形固定資産減価償却率最大値テキスト">
          <a:extLst>
            <a:ext uri="{FF2B5EF4-FFF2-40B4-BE49-F238E27FC236}">
              <a16:creationId xmlns:a16="http://schemas.microsoft.com/office/drawing/2014/main" id="{80BB5313-424E-46D9-BD0E-57667FA7EBDF}"/>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21" name="直線コネクタ 520">
          <a:extLst>
            <a:ext uri="{FF2B5EF4-FFF2-40B4-BE49-F238E27FC236}">
              <a16:creationId xmlns:a16="http://schemas.microsoft.com/office/drawing/2014/main" id="{50310022-1142-440F-BD06-95CAE830CA4C}"/>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2" name="【一般廃棄物処理施設】&#10;有形固定資産減価償却率平均値テキスト">
          <a:extLst>
            <a:ext uri="{FF2B5EF4-FFF2-40B4-BE49-F238E27FC236}">
              <a16:creationId xmlns:a16="http://schemas.microsoft.com/office/drawing/2014/main" id="{3533E553-37C1-4EF6-9F82-84DAB26C44AF}"/>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3" name="フローチャート: 判断 522">
          <a:extLst>
            <a:ext uri="{FF2B5EF4-FFF2-40B4-BE49-F238E27FC236}">
              <a16:creationId xmlns:a16="http://schemas.microsoft.com/office/drawing/2014/main" id="{B852803E-A75E-459E-A72A-7B4CFB594500}"/>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4" name="フローチャート: 判断 523">
          <a:extLst>
            <a:ext uri="{FF2B5EF4-FFF2-40B4-BE49-F238E27FC236}">
              <a16:creationId xmlns:a16="http://schemas.microsoft.com/office/drawing/2014/main" id="{2946D451-4810-4B70-80B9-1BCFF798E677}"/>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5" name="フローチャート: 判断 524">
          <a:extLst>
            <a:ext uri="{FF2B5EF4-FFF2-40B4-BE49-F238E27FC236}">
              <a16:creationId xmlns:a16="http://schemas.microsoft.com/office/drawing/2014/main" id="{C08C51C9-7964-488E-A416-D2072BC9C812}"/>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6" name="フローチャート: 判断 525">
          <a:extLst>
            <a:ext uri="{FF2B5EF4-FFF2-40B4-BE49-F238E27FC236}">
              <a16:creationId xmlns:a16="http://schemas.microsoft.com/office/drawing/2014/main" id="{9F2C5190-DFAA-4603-8F3F-ABD86C7BDFEF}"/>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7" name="フローチャート: 判断 526">
          <a:extLst>
            <a:ext uri="{FF2B5EF4-FFF2-40B4-BE49-F238E27FC236}">
              <a16:creationId xmlns:a16="http://schemas.microsoft.com/office/drawing/2014/main" id="{C7462085-72CA-45E7-AF45-147DE89314E6}"/>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5E796670-3B56-4FFD-AF73-021ECA3CAD3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BE2D9D22-E26F-46DC-9692-7BC6E939EA79}"/>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B4DE1AC-DC9D-4D1E-8ED0-99E2AB7C0438}"/>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66BA5127-EC58-417F-A684-A86E52C4CCD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E08804A2-0A31-4F83-B410-5FEF0281CCC1}"/>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3" name="楕円 532">
          <a:extLst>
            <a:ext uri="{FF2B5EF4-FFF2-40B4-BE49-F238E27FC236}">
              <a16:creationId xmlns:a16="http://schemas.microsoft.com/office/drawing/2014/main" id="{CF1FC6CC-4A56-4820-8C31-FBE5B4A9FEE6}"/>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4" name="【一般廃棄物処理施設】&#10;有形固定資産減価償却率該当値テキスト">
          <a:extLst>
            <a:ext uri="{FF2B5EF4-FFF2-40B4-BE49-F238E27FC236}">
              <a16:creationId xmlns:a16="http://schemas.microsoft.com/office/drawing/2014/main" id="{35F5058A-2F8C-489F-A346-F760E46C5BB5}"/>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5" name="楕円 534">
          <a:extLst>
            <a:ext uri="{FF2B5EF4-FFF2-40B4-BE49-F238E27FC236}">
              <a16:creationId xmlns:a16="http://schemas.microsoft.com/office/drawing/2014/main" id="{F829785A-CDD0-4828-AA4F-5245F851B929}"/>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6" name="直線コネクタ 535">
          <a:extLst>
            <a:ext uri="{FF2B5EF4-FFF2-40B4-BE49-F238E27FC236}">
              <a16:creationId xmlns:a16="http://schemas.microsoft.com/office/drawing/2014/main" id="{C4779733-2B2F-4BEB-94F6-EFE9B3B2EED1}"/>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7" name="楕円 536">
          <a:extLst>
            <a:ext uri="{FF2B5EF4-FFF2-40B4-BE49-F238E27FC236}">
              <a16:creationId xmlns:a16="http://schemas.microsoft.com/office/drawing/2014/main" id="{2F419779-814F-4072-9AAB-16C22214892E}"/>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8" name="直線コネクタ 537">
          <a:extLst>
            <a:ext uri="{FF2B5EF4-FFF2-40B4-BE49-F238E27FC236}">
              <a16:creationId xmlns:a16="http://schemas.microsoft.com/office/drawing/2014/main" id="{D5795F91-BC88-41BC-9543-9C2D152A0026}"/>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9" name="楕円 538">
          <a:extLst>
            <a:ext uri="{FF2B5EF4-FFF2-40B4-BE49-F238E27FC236}">
              <a16:creationId xmlns:a16="http://schemas.microsoft.com/office/drawing/2014/main" id="{E9EA60C8-AA18-4740-AD6A-49C756AA7219}"/>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40" name="直線コネクタ 539">
          <a:extLst>
            <a:ext uri="{FF2B5EF4-FFF2-40B4-BE49-F238E27FC236}">
              <a16:creationId xmlns:a16="http://schemas.microsoft.com/office/drawing/2014/main" id="{82652627-BF6A-4779-9B32-7095377827DB}"/>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41" name="楕円 540">
          <a:extLst>
            <a:ext uri="{FF2B5EF4-FFF2-40B4-BE49-F238E27FC236}">
              <a16:creationId xmlns:a16="http://schemas.microsoft.com/office/drawing/2014/main" id="{EF023E9E-9D67-426C-9BE9-65792D103306}"/>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2" name="直線コネクタ 541">
          <a:extLst>
            <a:ext uri="{FF2B5EF4-FFF2-40B4-BE49-F238E27FC236}">
              <a16:creationId xmlns:a16="http://schemas.microsoft.com/office/drawing/2014/main" id="{4A9AAA2E-8884-49B8-9B70-6E9EA53804B9}"/>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3" name="n_1aveValue【一般廃棄物処理施設】&#10;有形固定資産減価償却率">
          <a:extLst>
            <a:ext uri="{FF2B5EF4-FFF2-40B4-BE49-F238E27FC236}">
              <a16:creationId xmlns:a16="http://schemas.microsoft.com/office/drawing/2014/main" id="{B4CA429A-8085-4F8B-9877-37A31690D5B0}"/>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4" name="n_2aveValue【一般廃棄物処理施設】&#10;有形固定資産減価償却率">
          <a:extLst>
            <a:ext uri="{FF2B5EF4-FFF2-40B4-BE49-F238E27FC236}">
              <a16:creationId xmlns:a16="http://schemas.microsoft.com/office/drawing/2014/main" id="{DDCCB404-4B9C-4BE1-BD05-914635E47586}"/>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5" name="n_3aveValue【一般廃棄物処理施設】&#10;有形固定資産減価償却率">
          <a:extLst>
            <a:ext uri="{FF2B5EF4-FFF2-40B4-BE49-F238E27FC236}">
              <a16:creationId xmlns:a16="http://schemas.microsoft.com/office/drawing/2014/main" id="{D48F701E-540D-4BA6-A0F5-E2E60E6D35C8}"/>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6" name="n_4aveValue【一般廃棄物処理施設】&#10;有形固定資産減価償却率">
          <a:extLst>
            <a:ext uri="{FF2B5EF4-FFF2-40B4-BE49-F238E27FC236}">
              <a16:creationId xmlns:a16="http://schemas.microsoft.com/office/drawing/2014/main" id="{6A513A95-C5A4-45CE-812C-0478E02D8E8C}"/>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7" name="n_1mainValue【一般廃棄物処理施設】&#10;有形固定資産減価償却率">
          <a:extLst>
            <a:ext uri="{FF2B5EF4-FFF2-40B4-BE49-F238E27FC236}">
              <a16:creationId xmlns:a16="http://schemas.microsoft.com/office/drawing/2014/main" id="{F28BC5A3-C581-4DB6-B0ED-DE022A648EF9}"/>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8" name="n_2mainValue【一般廃棄物処理施設】&#10;有形固定資産減価償却率">
          <a:extLst>
            <a:ext uri="{FF2B5EF4-FFF2-40B4-BE49-F238E27FC236}">
              <a16:creationId xmlns:a16="http://schemas.microsoft.com/office/drawing/2014/main" id="{3CDBB117-88C3-47B2-A2D7-BAC83A858060}"/>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9" name="n_3mainValue【一般廃棄物処理施設】&#10;有形固定資産減価償却率">
          <a:extLst>
            <a:ext uri="{FF2B5EF4-FFF2-40B4-BE49-F238E27FC236}">
              <a16:creationId xmlns:a16="http://schemas.microsoft.com/office/drawing/2014/main" id="{EB962DF3-8C5C-4BFC-BF62-43CF8C9ACCF9}"/>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50" name="n_4mainValue【一般廃棄物処理施設】&#10;有形固定資産減価償却率">
          <a:extLst>
            <a:ext uri="{FF2B5EF4-FFF2-40B4-BE49-F238E27FC236}">
              <a16:creationId xmlns:a16="http://schemas.microsoft.com/office/drawing/2014/main" id="{0BF78AF3-D820-43C4-9EDC-1601414A7D03}"/>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a:extLst>
            <a:ext uri="{FF2B5EF4-FFF2-40B4-BE49-F238E27FC236}">
              <a16:creationId xmlns:a16="http://schemas.microsoft.com/office/drawing/2014/main" id="{681F2EDE-B924-436D-82F0-94C9C9C8F22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a:extLst>
            <a:ext uri="{FF2B5EF4-FFF2-40B4-BE49-F238E27FC236}">
              <a16:creationId xmlns:a16="http://schemas.microsoft.com/office/drawing/2014/main" id="{67A939E9-90F2-46CD-90CC-40F327066E3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a:extLst>
            <a:ext uri="{FF2B5EF4-FFF2-40B4-BE49-F238E27FC236}">
              <a16:creationId xmlns:a16="http://schemas.microsoft.com/office/drawing/2014/main" id="{23A83BD4-4C1A-4561-B084-785BDF1A5C1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a:extLst>
            <a:ext uri="{FF2B5EF4-FFF2-40B4-BE49-F238E27FC236}">
              <a16:creationId xmlns:a16="http://schemas.microsoft.com/office/drawing/2014/main" id="{29EB3180-3756-43A4-8559-A863E71D1BB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a:extLst>
            <a:ext uri="{FF2B5EF4-FFF2-40B4-BE49-F238E27FC236}">
              <a16:creationId xmlns:a16="http://schemas.microsoft.com/office/drawing/2014/main" id="{CE6A07AB-E27C-4487-BF23-BB3C9C72617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a:extLst>
            <a:ext uri="{FF2B5EF4-FFF2-40B4-BE49-F238E27FC236}">
              <a16:creationId xmlns:a16="http://schemas.microsoft.com/office/drawing/2014/main" id="{EE8C270E-A497-4DA6-8007-1B239857C8EB}"/>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a:extLst>
            <a:ext uri="{FF2B5EF4-FFF2-40B4-BE49-F238E27FC236}">
              <a16:creationId xmlns:a16="http://schemas.microsoft.com/office/drawing/2014/main" id="{EA922F4D-4C46-41ED-B790-C094BF302BD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a:extLst>
            <a:ext uri="{FF2B5EF4-FFF2-40B4-BE49-F238E27FC236}">
              <a16:creationId xmlns:a16="http://schemas.microsoft.com/office/drawing/2014/main" id="{06349E1A-B145-4B7D-A604-74FDB27E026A}"/>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a:extLst>
            <a:ext uri="{FF2B5EF4-FFF2-40B4-BE49-F238E27FC236}">
              <a16:creationId xmlns:a16="http://schemas.microsoft.com/office/drawing/2014/main" id="{E5116CA1-0C28-43B0-8C4D-DD8084ACE70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a:extLst>
            <a:ext uri="{FF2B5EF4-FFF2-40B4-BE49-F238E27FC236}">
              <a16:creationId xmlns:a16="http://schemas.microsoft.com/office/drawing/2014/main" id="{2D4C7286-33D7-494D-B421-FE5D12199C3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61" name="テキスト ボックス 560">
          <a:extLst>
            <a:ext uri="{FF2B5EF4-FFF2-40B4-BE49-F238E27FC236}">
              <a16:creationId xmlns:a16="http://schemas.microsoft.com/office/drawing/2014/main" id="{27FADC8D-1B79-4F63-9AB2-E78C6547EB8F}"/>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F52D4966-73D5-49B8-B067-99EE747C31B9}"/>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121755</xdr:rowOff>
    </xdr:from>
    <xdr:ext cx="531299" cy="259045"/>
    <xdr:sp macro="" textlink="">
      <xdr:nvSpPr>
        <xdr:cNvPr id="563" name="テキスト ボックス 562">
          <a:extLst>
            <a:ext uri="{FF2B5EF4-FFF2-40B4-BE49-F238E27FC236}">
              <a16:creationId xmlns:a16="http://schemas.microsoft.com/office/drawing/2014/main" id="{3AC87DF6-693A-485A-B6AC-D28806E6C814}"/>
            </a:ext>
          </a:extLst>
        </xdr:cNvPr>
        <xdr:cNvSpPr txBox="1"/>
      </xdr:nvSpPr>
      <xdr:spPr>
        <a:xfrm>
          <a:off x="15630721" y="699499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509CEA09-C5E2-4A90-9819-EEDD24BC1B7E}"/>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F15661B8-03A7-4223-8BEE-EC9C9BF17DF4}"/>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B1D174FE-91B7-40F4-BA2D-F1D169F03E6A}"/>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7" name="テキスト ボックス 566">
          <a:extLst>
            <a:ext uri="{FF2B5EF4-FFF2-40B4-BE49-F238E27FC236}">
              <a16:creationId xmlns:a16="http://schemas.microsoft.com/office/drawing/2014/main" id="{3C8DD7E6-771C-478A-83D9-2729E6AA772C}"/>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E0C5A775-47D7-40D4-89EE-E533AB35C1FB}"/>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9" name="テキスト ボックス 568">
          <a:extLst>
            <a:ext uri="{FF2B5EF4-FFF2-40B4-BE49-F238E27FC236}">
              <a16:creationId xmlns:a16="http://schemas.microsoft.com/office/drawing/2014/main" id="{C81C4824-70A7-4290-B439-EB3F8EF8B9B5}"/>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31E3DBC9-F413-4D5E-95CE-E217D54C8DDA}"/>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59008327-5D6D-4486-A810-C617F10842EC}"/>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C5E67AA2-B865-4A39-AD04-268E1AFAA8DE}"/>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09020AF9-08F0-4E23-832A-34F87DFCBDCC}"/>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E43131CE-ABC9-4FAD-8711-CD4C436D6381}"/>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4F9D2838-55FE-41B6-868A-82E47102C0F7}"/>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7AF8B2C8-1696-498C-A01D-FF6282B55FF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142005</xdr:rowOff>
    </xdr:from>
    <xdr:to>
      <xdr:col>116</xdr:col>
      <xdr:colOff>62864</xdr:colOff>
      <xdr:row>42</xdr:row>
      <xdr:rowOff>30491</xdr:rowOff>
    </xdr:to>
    <xdr:cxnSp macro="">
      <xdr:nvCxnSpPr>
        <xdr:cNvPr id="577" name="直線コネクタ 576">
          <a:extLst>
            <a:ext uri="{FF2B5EF4-FFF2-40B4-BE49-F238E27FC236}">
              <a16:creationId xmlns:a16="http://schemas.microsoft.com/office/drawing/2014/main" id="{1400302C-4DD5-457D-B1C6-40626BD607CD}"/>
            </a:ext>
          </a:extLst>
        </xdr:cNvPr>
        <xdr:cNvCxnSpPr/>
      </xdr:nvCxnSpPr>
      <xdr:spPr>
        <a:xfrm flipV="1">
          <a:off x="19509104" y="6679965"/>
          <a:ext cx="0" cy="39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34318</xdr:rowOff>
    </xdr:from>
    <xdr:ext cx="534377" cy="259045"/>
    <xdr:sp macro="" textlink="">
      <xdr:nvSpPr>
        <xdr:cNvPr id="578" name="【一般廃棄物処理施設】&#10;一人当たり有形固定資産（償却資産）額最小値テキスト">
          <a:extLst>
            <a:ext uri="{FF2B5EF4-FFF2-40B4-BE49-F238E27FC236}">
              <a16:creationId xmlns:a16="http://schemas.microsoft.com/office/drawing/2014/main" id="{82AB680F-42DA-44A4-9A6F-50E0A6BA5260}"/>
            </a:ext>
          </a:extLst>
        </xdr:cNvPr>
        <xdr:cNvSpPr txBox="1"/>
      </xdr:nvSpPr>
      <xdr:spPr>
        <a:xfrm>
          <a:off x="19547840" y="707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30491</xdr:rowOff>
    </xdr:from>
    <xdr:to>
      <xdr:col>116</xdr:col>
      <xdr:colOff>152400</xdr:colOff>
      <xdr:row>42</xdr:row>
      <xdr:rowOff>30491</xdr:rowOff>
    </xdr:to>
    <xdr:cxnSp macro="">
      <xdr:nvCxnSpPr>
        <xdr:cNvPr id="579" name="直線コネクタ 578">
          <a:extLst>
            <a:ext uri="{FF2B5EF4-FFF2-40B4-BE49-F238E27FC236}">
              <a16:creationId xmlns:a16="http://schemas.microsoft.com/office/drawing/2014/main" id="{3649CB85-3741-4370-B16C-17B745E07FFC}"/>
            </a:ext>
          </a:extLst>
        </xdr:cNvPr>
        <xdr:cNvCxnSpPr/>
      </xdr:nvCxnSpPr>
      <xdr:spPr>
        <a:xfrm>
          <a:off x="19443700" y="70713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88682</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3F9F0425-29D6-438C-A59C-0BD425DAF6EC}"/>
            </a:ext>
          </a:extLst>
        </xdr:cNvPr>
        <xdr:cNvSpPr txBox="1"/>
      </xdr:nvSpPr>
      <xdr:spPr>
        <a:xfrm>
          <a:off x="19547840" y="6459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142005</xdr:rowOff>
    </xdr:from>
    <xdr:to>
      <xdr:col>116</xdr:col>
      <xdr:colOff>152400</xdr:colOff>
      <xdr:row>39</xdr:row>
      <xdr:rowOff>142005</xdr:rowOff>
    </xdr:to>
    <xdr:cxnSp macro="">
      <xdr:nvCxnSpPr>
        <xdr:cNvPr id="581" name="直線コネクタ 580">
          <a:extLst>
            <a:ext uri="{FF2B5EF4-FFF2-40B4-BE49-F238E27FC236}">
              <a16:creationId xmlns:a16="http://schemas.microsoft.com/office/drawing/2014/main" id="{5124BEEA-172A-4DB2-A9FE-980FF3804491}"/>
            </a:ext>
          </a:extLst>
        </xdr:cNvPr>
        <xdr:cNvCxnSpPr/>
      </xdr:nvCxnSpPr>
      <xdr:spPr>
        <a:xfrm>
          <a:off x="19443700" y="66799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49264</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C244B170-6490-43FA-A63D-5D6843E2B979}"/>
            </a:ext>
          </a:extLst>
        </xdr:cNvPr>
        <xdr:cNvSpPr txBox="1"/>
      </xdr:nvSpPr>
      <xdr:spPr>
        <a:xfrm>
          <a:off x="19547840" y="6922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70837</xdr:rowOff>
    </xdr:from>
    <xdr:to>
      <xdr:col>116</xdr:col>
      <xdr:colOff>114300</xdr:colOff>
      <xdr:row>42</xdr:row>
      <xdr:rowOff>987</xdr:rowOff>
    </xdr:to>
    <xdr:sp macro="" textlink="">
      <xdr:nvSpPr>
        <xdr:cNvPr id="583" name="フローチャート: 判断 582">
          <a:extLst>
            <a:ext uri="{FF2B5EF4-FFF2-40B4-BE49-F238E27FC236}">
              <a16:creationId xmlns:a16="http://schemas.microsoft.com/office/drawing/2014/main" id="{BEE0CC2C-81CC-41A7-B8F9-89D756ACB846}"/>
            </a:ext>
          </a:extLst>
        </xdr:cNvPr>
        <xdr:cNvSpPr/>
      </xdr:nvSpPr>
      <xdr:spPr>
        <a:xfrm>
          <a:off x="19458940" y="69440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25770</xdr:rowOff>
    </xdr:from>
    <xdr:to>
      <xdr:col>112</xdr:col>
      <xdr:colOff>38100</xdr:colOff>
      <xdr:row>41</xdr:row>
      <xdr:rowOff>127370</xdr:rowOff>
    </xdr:to>
    <xdr:sp macro="" textlink="">
      <xdr:nvSpPr>
        <xdr:cNvPr id="584" name="フローチャート: 判断 583">
          <a:extLst>
            <a:ext uri="{FF2B5EF4-FFF2-40B4-BE49-F238E27FC236}">
              <a16:creationId xmlns:a16="http://schemas.microsoft.com/office/drawing/2014/main" id="{F1E30C81-3DA7-4D34-92F7-648D02BCA986}"/>
            </a:ext>
          </a:extLst>
        </xdr:cNvPr>
        <xdr:cNvSpPr/>
      </xdr:nvSpPr>
      <xdr:spPr>
        <a:xfrm>
          <a:off x="18735040" y="6899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104604</xdr:rowOff>
    </xdr:from>
    <xdr:to>
      <xdr:col>107</xdr:col>
      <xdr:colOff>101600</xdr:colOff>
      <xdr:row>42</xdr:row>
      <xdr:rowOff>34754</xdr:rowOff>
    </xdr:to>
    <xdr:sp macro="" textlink="">
      <xdr:nvSpPr>
        <xdr:cNvPr id="585" name="フローチャート: 判断 584">
          <a:extLst>
            <a:ext uri="{FF2B5EF4-FFF2-40B4-BE49-F238E27FC236}">
              <a16:creationId xmlns:a16="http://schemas.microsoft.com/office/drawing/2014/main" id="{55D19A27-4B15-43EB-9F05-D0588F78BDF7}"/>
            </a:ext>
          </a:extLst>
        </xdr:cNvPr>
        <xdr:cNvSpPr/>
      </xdr:nvSpPr>
      <xdr:spPr>
        <a:xfrm>
          <a:off x="17937480" y="6977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62085</xdr:rowOff>
    </xdr:from>
    <xdr:to>
      <xdr:col>102</xdr:col>
      <xdr:colOff>165100</xdr:colOff>
      <xdr:row>41</xdr:row>
      <xdr:rowOff>163685</xdr:rowOff>
    </xdr:to>
    <xdr:sp macro="" textlink="">
      <xdr:nvSpPr>
        <xdr:cNvPr id="586" name="フローチャート: 判断 585">
          <a:extLst>
            <a:ext uri="{FF2B5EF4-FFF2-40B4-BE49-F238E27FC236}">
              <a16:creationId xmlns:a16="http://schemas.microsoft.com/office/drawing/2014/main" id="{23F0A287-E215-41E7-B5E8-8516D077CA29}"/>
            </a:ext>
          </a:extLst>
        </xdr:cNvPr>
        <xdr:cNvSpPr/>
      </xdr:nvSpPr>
      <xdr:spPr>
        <a:xfrm>
          <a:off x="17162780" y="693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76127</xdr:rowOff>
    </xdr:from>
    <xdr:to>
      <xdr:col>98</xdr:col>
      <xdr:colOff>38100</xdr:colOff>
      <xdr:row>42</xdr:row>
      <xdr:rowOff>6277</xdr:rowOff>
    </xdr:to>
    <xdr:sp macro="" textlink="">
      <xdr:nvSpPr>
        <xdr:cNvPr id="587" name="フローチャート: 判断 586">
          <a:extLst>
            <a:ext uri="{FF2B5EF4-FFF2-40B4-BE49-F238E27FC236}">
              <a16:creationId xmlns:a16="http://schemas.microsoft.com/office/drawing/2014/main" id="{F51A92A7-671A-4968-8384-FA2657ABE144}"/>
            </a:ext>
          </a:extLst>
        </xdr:cNvPr>
        <xdr:cNvSpPr/>
      </xdr:nvSpPr>
      <xdr:spPr>
        <a:xfrm>
          <a:off x="16388080" y="69493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7EFD9704-FA3A-4186-82C8-C661BE65BE3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86FD1DAF-D1DC-419B-BF36-53977D46D8E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FEA7E3F4-A32B-42C3-9767-2994622CCAC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181D69D0-7FE3-47B9-8C54-F077FA112DC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F4870070-999B-4166-BDC1-AEDC27A6B69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91205</xdr:rowOff>
    </xdr:from>
    <xdr:to>
      <xdr:col>116</xdr:col>
      <xdr:colOff>114300</xdr:colOff>
      <xdr:row>40</xdr:row>
      <xdr:rowOff>21355</xdr:rowOff>
    </xdr:to>
    <xdr:sp macro="" textlink="">
      <xdr:nvSpPr>
        <xdr:cNvPr id="593" name="楕円 592">
          <a:extLst>
            <a:ext uri="{FF2B5EF4-FFF2-40B4-BE49-F238E27FC236}">
              <a16:creationId xmlns:a16="http://schemas.microsoft.com/office/drawing/2014/main" id="{3853DB12-3D17-444F-A1BE-FC1B4E99E306}"/>
            </a:ext>
          </a:extLst>
        </xdr:cNvPr>
        <xdr:cNvSpPr/>
      </xdr:nvSpPr>
      <xdr:spPr>
        <a:xfrm>
          <a:off x="19458940" y="6629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44232</xdr:rowOff>
    </xdr:from>
    <xdr:ext cx="599010" cy="259045"/>
    <xdr:sp macro="" textlink="">
      <xdr:nvSpPr>
        <xdr:cNvPr id="594" name="【一般廃棄物処理施設】&#10;一人当たり有形固定資産（償却資産）額該当値テキスト">
          <a:extLst>
            <a:ext uri="{FF2B5EF4-FFF2-40B4-BE49-F238E27FC236}">
              <a16:creationId xmlns:a16="http://schemas.microsoft.com/office/drawing/2014/main" id="{87BF8B42-C9B4-4407-BAB5-B823082D7142}"/>
            </a:ext>
          </a:extLst>
        </xdr:cNvPr>
        <xdr:cNvSpPr txBox="1"/>
      </xdr:nvSpPr>
      <xdr:spPr>
        <a:xfrm>
          <a:off x="19547840" y="658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94873</xdr:rowOff>
    </xdr:from>
    <xdr:to>
      <xdr:col>112</xdr:col>
      <xdr:colOff>38100</xdr:colOff>
      <xdr:row>39</xdr:row>
      <xdr:rowOff>25023</xdr:rowOff>
    </xdr:to>
    <xdr:sp macro="" textlink="">
      <xdr:nvSpPr>
        <xdr:cNvPr id="595" name="楕円 594">
          <a:extLst>
            <a:ext uri="{FF2B5EF4-FFF2-40B4-BE49-F238E27FC236}">
              <a16:creationId xmlns:a16="http://schemas.microsoft.com/office/drawing/2014/main" id="{C0E68580-FE4D-4483-A8E3-FE7EB3251CDE}"/>
            </a:ext>
          </a:extLst>
        </xdr:cNvPr>
        <xdr:cNvSpPr/>
      </xdr:nvSpPr>
      <xdr:spPr>
        <a:xfrm>
          <a:off x="18735040" y="64651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145673</xdr:rowOff>
    </xdr:from>
    <xdr:to>
      <xdr:col>116</xdr:col>
      <xdr:colOff>63500</xdr:colOff>
      <xdr:row>39</xdr:row>
      <xdr:rowOff>142005</xdr:rowOff>
    </xdr:to>
    <xdr:cxnSp macro="">
      <xdr:nvCxnSpPr>
        <xdr:cNvPr id="596" name="直線コネクタ 595">
          <a:extLst>
            <a:ext uri="{FF2B5EF4-FFF2-40B4-BE49-F238E27FC236}">
              <a16:creationId xmlns:a16="http://schemas.microsoft.com/office/drawing/2014/main" id="{5523CFB1-5A2A-43EF-BC4C-0209AF6CB58C}"/>
            </a:ext>
          </a:extLst>
        </xdr:cNvPr>
        <xdr:cNvCxnSpPr/>
      </xdr:nvCxnSpPr>
      <xdr:spPr>
        <a:xfrm>
          <a:off x="18778220" y="6515993"/>
          <a:ext cx="731520" cy="16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149900</xdr:rowOff>
    </xdr:from>
    <xdr:to>
      <xdr:col>107</xdr:col>
      <xdr:colOff>101600</xdr:colOff>
      <xdr:row>34</xdr:row>
      <xdr:rowOff>80050</xdr:rowOff>
    </xdr:to>
    <xdr:sp macro="" textlink="">
      <xdr:nvSpPr>
        <xdr:cNvPr id="597" name="楕円 596">
          <a:extLst>
            <a:ext uri="{FF2B5EF4-FFF2-40B4-BE49-F238E27FC236}">
              <a16:creationId xmlns:a16="http://schemas.microsoft.com/office/drawing/2014/main" id="{B6104439-65E3-42FB-8ADB-E222D1D6CC45}"/>
            </a:ext>
          </a:extLst>
        </xdr:cNvPr>
        <xdr:cNvSpPr/>
      </xdr:nvSpPr>
      <xdr:spPr>
        <a:xfrm>
          <a:off x="17937480" y="568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29250</xdr:rowOff>
    </xdr:from>
    <xdr:to>
      <xdr:col>111</xdr:col>
      <xdr:colOff>177800</xdr:colOff>
      <xdr:row>38</xdr:row>
      <xdr:rowOff>145673</xdr:rowOff>
    </xdr:to>
    <xdr:cxnSp macro="">
      <xdr:nvCxnSpPr>
        <xdr:cNvPr id="598" name="直線コネクタ 597">
          <a:extLst>
            <a:ext uri="{FF2B5EF4-FFF2-40B4-BE49-F238E27FC236}">
              <a16:creationId xmlns:a16="http://schemas.microsoft.com/office/drawing/2014/main" id="{023B3CCA-7D69-454D-B91D-5513F9A2F266}"/>
            </a:ext>
          </a:extLst>
        </xdr:cNvPr>
        <xdr:cNvCxnSpPr/>
      </xdr:nvCxnSpPr>
      <xdr:spPr>
        <a:xfrm>
          <a:off x="17988280" y="5729010"/>
          <a:ext cx="789940" cy="78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113074</xdr:rowOff>
    </xdr:from>
    <xdr:to>
      <xdr:col>102</xdr:col>
      <xdr:colOff>165100</xdr:colOff>
      <xdr:row>36</xdr:row>
      <xdr:rowOff>43224</xdr:rowOff>
    </xdr:to>
    <xdr:sp macro="" textlink="">
      <xdr:nvSpPr>
        <xdr:cNvPr id="599" name="楕円 598">
          <a:extLst>
            <a:ext uri="{FF2B5EF4-FFF2-40B4-BE49-F238E27FC236}">
              <a16:creationId xmlns:a16="http://schemas.microsoft.com/office/drawing/2014/main" id="{21B2BB15-6D50-4DE7-9A2E-9C09416A1164}"/>
            </a:ext>
          </a:extLst>
        </xdr:cNvPr>
        <xdr:cNvSpPr/>
      </xdr:nvSpPr>
      <xdr:spPr>
        <a:xfrm>
          <a:off x="17162780" y="59804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29250</xdr:rowOff>
    </xdr:from>
    <xdr:to>
      <xdr:col>107</xdr:col>
      <xdr:colOff>50800</xdr:colOff>
      <xdr:row>35</xdr:row>
      <xdr:rowOff>163874</xdr:rowOff>
    </xdr:to>
    <xdr:cxnSp macro="">
      <xdr:nvCxnSpPr>
        <xdr:cNvPr id="600" name="直線コネクタ 599">
          <a:extLst>
            <a:ext uri="{FF2B5EF4-FFF2-40B4-BE49-F238E27FC236}">
              <a16:creationId xmlns:a16="http://schemas.microsoft.com/office/drawing/2014/main" id="{D55F7C32-5642-4595-B2AC-9A3F06A6ACC7}"/>
            </a:ext>
          </a:extLst>
        </xdr:cNvPr>
        <xdr:cNvCxnSpPr/>
      </xdr:nvCxnSpPr>
      <xdr:spPr>
        <a:xfrm flipV="1">
          <a:off x="17213580" y="5729010"/>
          <a:ext cx="774700" cy="30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117863</xdr:rowOff>
    </xdr:from>
    <xdr:to>
      <xdr:col>98</xdr:col>
      <xdr:colOff>38100</xdr:colOff>
      <xdr:row>37</xdr:row>
      <xdr:rowOff>48013</xdr:rowOff>
    </xdr:to>
    <xdr:sp macro="" textlink="">
      <xdr:nvSpPr>
        <xdr:cNvPr id="601" name="楕円 600">
          <a:extLst>
            <a:ext uri="{FF2B5EF4-FFF2-40B4-BE49-F238E27FC236}">
              <a16:creationId xmlns:a16="http://schemas.microsoft.com/office/drawing/2014/main" id="{49C0A86D-3446-4D20-9571-F99EBCF6DD06}"/>
            </a:ext>
          </a:extLst>
        </xdr:cNvPr>
        <xdr:cNvSpPr/>
      </xdr:nvSpPr>
      <xdr:spPr>
        <a:xfrm>
          <a:off x="16388080" y="61529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163874</xdr:rowOff>
    </xdr:from>
    <xdr:to>
      <xdr:col>102</xdr:col>
      <xdr:colOff>114300</xdr:colOff>
      <xdr:row>36</xdr:row>
      <xdr:rowOff>168663</xdr:rowOff>
    </xdr:to>
    <xdr:cxnSp macro="">
      <xdr:nvCxnSpPr>
        <xdr:cNvPr id="602" name="直線コネクタ 601">
          <a:extLst>
            <a:ext uri="{FF2B5EF4-FFF2-40B4-BE49-F238E27FC236}">
              <a16:creationId xmlns:a16="http://schemas.microsoft.com/office/drawing/2014/main" id="{36435ABE-1742-4238-9D3F-EF9D04A01247}"/>
            </a:ext>
          </a:extLst>
        </xdr:cNvPr>
        <xdr:cNvCxnSpPr/>
      </xdr:nvCxnSpPr>
      <xdr:spPr>
        <a:xfrm flipV="1">
          <a:off x="16431260" y="6031274"/>
          <a:ext cx="782320" cy="17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118497</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B8EBA44B-03EE-45FB-8F2D-3DAA15CF05D5}"/>
            </a:ext>
          </a:extLst>
        </xdr:cNvPr>
        <xdr:cNvSpPr txBox="1"/>
      </xdr:nvSpPr>
      <xdr:spPr>
        <a:xfrm>
          <a:off x="18528811" y="699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25881</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CA373C4A-8EA2-443A-A585-29467791EF64}"/>
            </a:ext>
          </a:extLst>
        </xdr:cNvPr>
        <xdr:cNvSpPr txBox="1"/>
      </xdr:nvSpPr>
      <xdr:spPr>
        <a:xfrm>
          <a:off x="17766811" y="706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154812</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EA8797DB-EE30-4132-A440-6E98493920DD}"/>
            </a:ext>
          </a:extLst>
        </xdr:cNvPr>
        <xdr:cNvSpPr txBox="1"/>
      </xdr:nvSpPr>
      <xdr:spPr>
        <a:xfrm>
          <a:off x="16969251" y="702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168854</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526D3156-E12C-493F-B307-68CCC4C72689}"/>
            </a:ext>
          </a:extLst>
        </xdr:cNvPr>
        <xdr:cNvSpPr txBox="1"/>
      </xdr:nvSpPr>
      <xdr:spPr>
        <a:xfrm>
          <a:off x="16194551" y="704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41550</xdr:rowOff>
    </xdr:from>
    <xdr:ext cx="599010" cy="259045"/>
    <xdr:sp macro="" textlink="">
      <xdr:nvSpPr>
        <xdr:cNvPr id="607" name="n_1mainValue【一般廃棄物処理施設】&#10;一人当たり有形固定資産（償却資産）額">
          <a:extLst>
            <a:ext uri="{FF2B5EF4-FFF2-40B4-BE49-F238E27FC236}">
              <a16:creationId xmlns:a16="http://schemas.microsoft.com/office/drawing/2014/main" id="{A89F7277-8B13-43B7-960A-106C8049BEC1}"/>
            </a:ext>
          </a:extLst>
        </xdr:cNvPr>
        <xdr:cNvSpPr txBox="1"/>
      </xdr:nvSpPr>
      <xdr:spPr>
        <a:xfrm>
          <a:off x="18496495" y="6244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96577</xdr:rowOff>
    </xdr:from>
    <xdr:ext cx="599010" cy="259045"/>
    <xdr:sp macro="" textlink="">
      <xdr:nvSpPr>
        <xdr:cNvPr id="608" name="n_2mainValue【一般廃棄物処理施設】&#10;一人当たり有形固定資産（償却資産）額">
          <a:extLst>
            <a:ext uri="{FF2B5EF4-FFF2-40B4-BE49-F238E27FC236}">
              <a16:creationId xmlns:a16="http://schemas.microsoft.com/office/drawing/2014/main" id="{EE77369D-3736-4F41-8342-55DA63FBA3B7}"/>
            </a:ext>
          </a:extLst>
        </xdr:cNvPr>
        <xdr:cNvSpPr txBox="1"/>
      </xdr:nvSpPr>
      <xdr:spPr>
        <a:xfrm>
          <a:off x="17734495" y="546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59751</xdr:rowOff>
    </xdr:from>
    <xdr:ext cx="599010" cy="259045"/>
    <xdr:sp macro="" textlink="">
      <xdr:nvSpPr>
        <xdr:cNvPr id="609" name="n_3mainValue【一般廃棄物処理施設】&#10;一人当たり有形固定資産（償却資産）額">
          <a:extLst>
            <a:ext uri="{FF2B5EF4-FFF2-40B4-BE49-F238E27FC236}">
              <a16:creationId xmlns:a16="http://schemas.microsoft.com/office/drawing/2014/main" id="{FE8B63FC-6C76-4266-8F2F-A57FCB76231D}"/>
            </a:ext>
          </a:extLst>
        </xdr:cNvPr>
        <xdr:cNvSpPr txBox="1"/>
      </xdr:nvSpPr>
      <xdr:spPr>
        <a:xfrm>
          <a:off x="16936935" y="5759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64540</xdr:rowOff>
    </xdr:from>
    <xdr:ext cx="599010" cy="259045"/>
    <xdr:sp macro="" textlink="">
      <xdr:nvSpPr>
        <xdr:cNvPr id="610" name="n_4mainValue【一般廃棄物処理施設】&#10;一人当たり有形固定資産（償却資産）額">
          <a:extLst>
            <a:ext uri="{FF2B5EF4-FFF2-40B4-BE49-F238E27FC236}">
              <a16:creationId xmlns:a16="http://schemas.microsoft.com/office/drawing/2014/main" id="{045A7DA1-FFEA-46DA-BCE3-BA6C5BBB1931}"/>
            </a:ext>
          </a:extLst>
        </xdr:cNvPr>
        <xdr:cNvSpPr txBox="1"/>
      </xdr:nvSpPr>
      <xdr:spPr>
        <a:xfrm>
          <a:off x="16162235" y="5931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A99D7A74-099C-44A5-A4A8-6DCF436B4BE3}"/>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39FC1130-1404-4433-B0AF-97890B42E81D}"/>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5CF24B78-DF84-40B3-AB75-5A54D969AC4D}"/>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AC87E926-B6A9-422B-9C5D-AA0959415594}"/>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B8E7EE14-6AD5-4BC7-B4AC-66963618E0AB}"/>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0C9653EB-3CC4-4D68-9AD4-7B1B47E34F7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CDA990DE-2D6C-41FE-9065-DA4952982D9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76DFDEBE-8EEB-4533-A249-DB29F970A2C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A2F8F21F-CEE0-4991-BF70-627F78746508}"/>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827089C7-7D5E-4605-98C3-B6E47825106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E920BE10-F94E-4681-92C4-AE5248CA6C6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1BA24E98-FB80-4F15-A3E2-DD2D73D98402}"/>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3AB3AB44-E5A3-4734-B5A6-E0221A1B6E9F}"/>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C40794AE-F34F-472B-A6E5-A7105D21E67F}"/>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F4FD83EF-13D1-470D-BD9C-A965780A854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4FB8D3B7-922B-4753-9ED3-C5D6A09C48B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98EB7176-B3FF-4C41-922E-CD9EEA63982C}"/>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CB979622-9038-4604-920F-17F92FC7C53A}"/>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5A508137-16EA-4611-A482-4A6F4D132B3A}"/>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360425D8-9606-4D43-9034-6B3CF56B2474}"/>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65BA635C-8727-419E-A54C-E7C88B2B909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FFD0460A-AC93-45AB-80AE-4ECCF0FB0039}"/>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3AB44670-9C86-46B2-B634-2F5B08DAE2A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518F53AE-8E1F-4C1A-AE19-F97F4F2896E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BAA67616-7591-4F72-B7DC-B6726F245E0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6" name="直線コネクタ 635">
          <a:extLst>
            <a:ext uri="{FF2B5EF4-FFF2-40B4-BE49-F238E27FC236}">
              <a16:creationId xmlns:a16="http://schemas.microsoft.com/office/drawing/2014/main" id="{26624085-A024-41FF-BC6A-F876754E3A2E}"/>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F8CBC5BE-497F-40D7-AD5A-4FA9E91329E1}"/>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8" name="直線コネクタ 637">
          <a:extLst>
            <a:ext uri="{FF2B5EF4-FFF2-40B4-BE49-F238E27FC236}">
              <a16:creationId xmlns:a16="http://schemas.microsoft.com/office/drawing/2014/main" id="{BD1397E7-9436-46CF-A979-8FED4CD90F99}"/>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C4C26364-671B-4DF1-B2C8-965D1D6435B5}"/>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40" name="直線コネクタ 639">
          <a:extLst>
            <a:ext uri="{FF2B5EF4-FFF2-40B4-BE49-F238E27FC236}">
              <a16:creationId xmlns:a16="http://schemas.microsoft.com/office/drawing/2014/main" id="{0CA39CBE-A83A-417E-B266-73A61383E10C}"/>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F0A0E576-4739-47B5-8B06-FFC678D2FDB7}"/>
            </a:ext>
          </a:extLst>
        </xdr:cNvPr>
        <xdr:cNvSpPr txBox="1"/>
      </xdr:nvSpPr>
      <xdr:spPr>
        <a:xfrm>
          <a:off x="14414500" y="99767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42" name="フローチャート: 判断 641">
          <a:extLst>
            <a:ext uri="{FF2B5EF4-FFF2-40B4-BE49-F238E27FC236}">
              <a16:creationId xmlns:a16="http://schemas.microsoft.com/office/drawing/2014/main" id="{A1B61C7D-9087-42CC-A062-328883570664}"/>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43" name="フローチャート: 判断 642">
          <a:extLst>
            <a:ext uri="{FF2B5EF4-FFF2-40B4-BE49-F238E27FC236}">
              <a16:creationId xmlns:a16="http://schemas.microsoft.com/office/drawing/2014/main" id="{6FA4008F-E86A-438B-AE02-54077FD01C9C}"/>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4" name="フローチャート: 判断 643">
          <a:extLst>
            <a:ext uri="{FF2B5EF4-FFF2-40B4-BE49-F238E27FC236}">
              <a16:creationId xmlns:a16="http://schemas.microsoft.com/office/drawing/2014/main" id="{5B682D7F-0FEE-45F7-B74A-58737DC17A17}"/>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5" name="フローチャート: 判断 644">
          <a:extLst>
            <a:ext uri="{FF2B5EF4-FFF2-40B4-BE49-F238E27FC236}">
              <a16:creationId xmlns:a16="http://schemas.microsoft.com/office/drawing/2014/main" id="{E34E6525-BC8C-4A1E-AB45-BF5C1C1C7157}"/>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6" name="フローチャート: 判断 645">
          <a:extLst>
            <a:ext uri="{FF2B5EF4-FFF2-40B4-BE49-F238E27FC236}">
              <a16:creationId xmlns:a16="http://schemas.microsoft.com/office/drawing/2014/main" id="{41390F93-C628-4883-AD74-630AF32B7FC2}"/>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5FD1EEC5-5821-473C-8EE9-1479613ED508}"/>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96EA7C67-A02F-4D74-A622-A5FCC685634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30416D1-6329-4D2B-AF4F-3ED6F135D12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8F56871-E8A1-4F7A-8BE2-676987CDC5BF}"/>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2829C752-E74E-4322-9DB2-79F1088A531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96157</xdr:rowOff>
    </xdr:from>
    <xdr:to>
      <xdr:col>85</xdr:col>
      <xdr:colOff>177800</xdr:colOff>
      <xdr:row>58</xdr:row>
      <xdr:rowOff>26307</xdr:rowOff>
    </xdr:to>
    <xdr:sp macro="" textlink="">
      <xdr:nvSpPr>
        <xdr:cNvPr id="652" name="楕円 651">
          <a:extLst>
            <a:ext uri="{FF2B5EF4-FFF2-40B4-BE49-F238E27FC236}">
              <a16:creationId xmlns:a16="http://schemas.microsoft.com/office/drawing/2014/main" id="{469D2E9C-393A-456E-80E3-282699447D14}"/>
            </a:ext>
          </a:extLst>
        </xdr:cNvPr>
        <xdr:cNvSpPr/>
      </xdr:nvSpPr>
      <xdr:spPr>
        <a:xfrm>
          <a:off x="14325600" y="965163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119034</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52F5649D-E254-4855-92AC-B09D21F521F1}"/>
            </a:ext>
          </a:extLst>
        </xdr:cNvPr>
        <xdr:cNvSpPr txBox="1"/>
      </xdr:nvSpPr>
      <xdr:spPr>
        <a:xfrm>
          <a:off x="14414500" y="9506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63500</xdr:rowOff>
    </xdr:from>
    <xdr:to>
      <xdr:col>81</xdr:col>
      <xdr:colOff>101600</xdr:colOff>
      <xdr:row>57</xdr:row>
      <xdr:rowOff>165100</xdr:rowOff>
    </xdr:to>
    <xdr:sp macro="" textlink="">
      <xdr:nvSpPr>
        <xdr:cNvPr id="654" name="楕円 653">
          <a:extLst>
            <a:ext uri="{FF2B5EF4-FFF2-40B4-BE49-F238E27FC236}">
              <a16:creationId xmlns:a16="http://schemas.microsoft.com/office/drawing/2014/main" id="{4189FFBF-D337-422E-8C7A-64E353206E30}"/>
            </a:ext>
          </a:extLst>
        </xdr:cNvPr>
        <xdr:cNvSpPr/>
      </xdr:nvSpPr>
      <xdr:spPr>
        <a:xfrm>
          <a:off x="13578840" y="961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114300</xdr:rowOff>
    </xdr:from>
    <xdr:to>
      <xdr:col>85</xdr:col>
      <xdr:colOff>127000</xdr:colOff>
      <xdr:row>57</xdr:row>
      <xdr:rowOff>146957</xdr:rowOff>
    </xdr:to>
    <xdr:cxnSp macro="">
      <xdr:nvCxnSpPr>
        <xdr:cNvPr id="655" name="直線コネクタ 654">
          <a:extLst>
            <a:ext uri="{FF2B5EF4-FFF2-40B4-BE49-F238E27FC236}">
              <a16:creationId xmlns:a16="http://schemas.microsoft.com/office/drawing/2014/main" id="{B0FFA9BB-6429-4881-A582-85C3D43BB3C3}"/>
            </a:ext>
          </a:extLst>
        </xdr:cNvPr>
        <xdr:cNvCxnSpPr/>
      </xdr:nvCxnSpPr>
      <xdr:spPr>
        <a:xfrm>
          <a:off x="13629640" y="9669780"/>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30843</xdr:rowOff>
    </xdr:from>
    <xdr:to>
      <xdr:col>76</xdr:col>
      <xdr:colOff>165100</xdr:colOff>
      <xdr:row>57</xdr:row>
      <xdr:rowOff>132443</xdr:rowOff>
    </xdr:to>
    <xdr:sp macro="" textlink="">
      <xdr:nvSpPr>
        <xdr:cNvPr id="656" name="楕円 655">
          <a:extLst>
            <a:ext uri="{FF2B5EF4-FFF2-40B4-BE49-F238E27FC236}">
              <a16:creationId xmlns:a16="http://schemas.microsoft.com/office/drawing/2014/main" id="{F5D72F5D-FE8F-40E1-B31D-C5053D853A70}"/>
            </a:ext>
          </a:extLst>
        </xdr:cNvPr>
        <xdr:cNvSpPr/>
      </xdr:nvSpPr>
      <xdr:spPr>
        <a:xfrm>
          <a:off x="12804140" y="958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81643</xdr:rowOff>
    </xdr:from>
    <xdr:to>
      <xdr:col>81</xdr:col>
      <xdr:colOff>50800</xdr:colOff>
      <xdr:row>57</xdr:row>
      <xdr:rowOff>114300</xdr:rowOff>
    </xdr:to>
    <xdr:cxnSp macro="">
      <xdr:nvCxnSpPr>
        <xdr:cNvPr id="657" name="直線コネクタ 656">
          <a:extLst>
            <a:ext uri="{FF2B5EF4-FFF2-40B4-BE49-F238E27FC236}">
              <a16:creationId xmlns:a16="http://schemas.microsoft.com/office/drawing/2014/main" id="{90644FB0-9DAD-4B2D-B7B5-307F9E36039D}"/>
            </a:ext>
          </a:extLst>
        </xdr:cNvPr>
        <xdr:cNvCxnSpPr/>
      </xdr:nvCxnSpPr>
      <xdr:spPr>
        <a:xfrm>
          <a:off x="12854940" y="9637123"/>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169635</xdr:rowOff>
    </xdr:from>
    <xdr:to>
      <xdr:col>72</xdr:col>
      <xdr:colOff>38100</xdr:colOff>
      <xdr:row>57</xdr:row>
      <xdr:rowOff>99785</xdr:rowOff>
    </xdr:to>
    <xdr:sp macro="" textlink="">
      <xdr:nvSpPr>
        <xdr:cNvPr id="658" name="楕円 657">
          <a:extLst>
            <a:ext uri="{FF2B5EF4-FFF2-40B4-BE49-F238E27FC236}">
              <a16:creationId xmlns:a16="http://schemas.microsoft.com/office/drawing/2014/main" id="{8387A0EB-AC65-4C39-B8C0-77DD215ACD19}"/>
            </a:ext>
          </a:extLst>
        </xdr:cNvPr>
        <xdr:cNvSpPr/>
      </xdr:nvSpPr>
      <xdr:spPr>
        <a:xfrm>
          <a:off x="12029440" y="95574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48985</xdr:rowOff>
    </xdr:from>
    <xdr:to>
      <xdr:col>76</xdr:col>
      <xdr:colOff>114300</xdr:colOff>
      <xdr:row>57</xdr:row>
      <xdr:rowOff>81643</xdr:rowOff>
    </xdr:to>
    <xdr:cxnSp macro="">
      <xdr:nvCxnSpPr>
        <xdr:cNvPr id="659" name="直線コネクタ 658">
          <a:extLst>
            <a:ext uri="{FF2B5EF4-FFF2-40B4-BE49-F238E27FC236}">
              <a16:creationId xmlns:a16="http://schemas.microsoft.com/office/drawing/2014/main" id="{E8C8CCB9-4335-434E-8E3E-094D2D42B8AE}"/>
            </a:ext>
          </a:extLst>
        </xdr:cNvPr>
        <xdr:cNvCxnSpPr/>
      </xdr:nvCxnSpPr>
      <xdr:spPr>
        <a:xfrm>
          <a:off x="12072620" y="9604465"/>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136978</xdr:rowOff>
    </xdr:from>
    <xdr:to>
      <xdr:col>67</xdr:col>
      <xdr:colOff>101600</xdr:colOff>
      <xdr:row>57</xdr:row>
      <xdr:rowOff>67128</xdr:rowOff>
    </xdr:to>
    <xdr:sp macro="" textlink="">
      <xdr:nvSpPr>
        <xdr:cNvPr id="660" name="楕円 659">
          <a:extLst>
            <a:ext uri="{FF2B5EF4-FFF2-40B4-BE49-F238E27FC236}">
              <a16:creationId xmlns:a16="http://schemas.microsoft.com/office/drawing/2014/main" id="{66F0C212-5949-44FD-BFB4-F310350E0A8D}"/>
            </a:ext>
          </a:extLst>
        </xdr:cNvPr>
        <xdr:cNvSpPr/>
      </xdr:nvSpPr>
      <xdr:spPr>
        <a:xfrm>
          <a:off x="11231880" y="95248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16328</xdr:rowOff>
    </xdr:from>
    <xdr:to>
      <xdr:col>71</xdr:col>
      <xdr:colOff>177800</xdr:colOff>
      <xdr:row>57</xdr:row>
      <xdr:rowOff>48985</xdr:rowOff>
    </xdr:to>
    <xdr:cxnSp macro="">
      <xdr:nvCxnSpPr>
        <xdr:cNvPr id="661" name="直線コネクタ 660">
          <a:extLst>
            <a:ext uri="{FF2B5EF4-FFF2-40B4-BE49-F238E27FC236}">
              <a16:creationId xmlns:a16="http://schemas.microsoft.com/office/drawing/2014/main" id="{20C5AA05-BFA2-4645-9636-37240006125B}"/>
            </a:ext>
          </a:extLst>
        </xdr:cNvPr>
        <xdr:cNvCxnSpPr/>
      </xdr:nvCxnSpPr>
      <xdr:spPr>
        <a:xfrm>
          <a:off x="11282680" y="9571808"/>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19067</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8E7B57A5-47DF-4F48-8EC0-22363BFFBEBD}"/>
            </a:ext>
          </a:extLst>
        </xdr:cNvPr>
        <xdr:cNvSpPr txBox="1"/>
      </xdr:nvSpPr>
      <xdr:spPr>
        <a:xfrm>
          <a:off x="134372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27231</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A565F273-386D-4DCE-A9AB-44CAD27ECF81}"/>
            </a:ext>
          </a:extLst>
        </xdr:cNvPr>
        <xdr:cNvSpPr txBox="1"/>
      </xdr:nvSpPr>
      <xdr:spPr>
        <a:xfrm>
          <a:off x="12675244" y="10085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A2671ABA-754F-4388-8BFF-91E513169BC6}"/>
            </a:ext>
          </a:extLst>
        </xdr:cNvPr>
        <xdr:cNvSpPr txBox="1"/>
      </xdr:nvSpPr>
      <xdr:spPr>
        <a:xfrm>
          <a:off x="11900544" y="10059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59DFFB8A-5ABF-4545-8AE3-412619D9D996}"/>
            </a:ext>
          </a:extLst>
        </xdr:cNvPr>
        <xdr:cNvSpPr txBox="1"/>
      </xdr:nvSpPr>
      <xdr:spPr>
        <a:xfrm>
          <a:off x="1110298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10177</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3185E49D-E212-4071-BCA2-E50EEF2D3160}"/>
            </a:ext>
          </a:extLst>
        </xdr:cNvPr>
        <xdr:cNvSpPr txBox="1"/>
      </xdr:nvSpPr>
      <xdr:spPr>
        <a:xfrm>
          <a:off x="13437244" y="939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148970</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DBFB36C-2022-4657-91F5-D60CFAEC4892}"/>
            </a:ext>
          </a:extLst>
        </xdr:cNvPr>
        <xdr:cNvSpPr txBox="1"/>
      </xdr:nvSpPr>
      <xdr:spPr>
        <a:xfrm>
          <a:off x="12675244" y="936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116312</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0A32376D-57F4-4934-92D6-4B6143F5467C}"/>
            </a:ext>
          </a:extLst>
        </xdr:cNvPr>
        <xdr:cNvSpPr txBox="1"/>
      </xdr:nvSpPr>
      <xdr:spPr>
        <a:xfrm>
          <a:off x="11900544" y="933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83655</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4B23BD85-A1E8-4619-8A96-22C759088729}"/>
            </a:ext>
          </a:extLst>
        </xdr:cNvPr>
        <xdr:cNvSpPr txBox="1"/>
      </xdr:nvSpPr>
      <xdr:spPr>
        <a:xfrm>
          <a:off x="11102984" y="930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B7281139-CF72-4F3B-8084-825822C9A7B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8D117CDF-BA50-4CF7-9032-57AC8F2D8AD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FFB34775-55A6-4E73-B50C-A32FA92F77F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CDB2ADC0-1F9C-470B-A553-FC6636A7A69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A21456DE-01AA-4033-BB9C-C37567071CDF}"/>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B3ADE889-E99B-42C1-9007-8641C0DE2EB5}"/>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477B43E0-C07D-4B5C-9B06-3C453215349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3CE8F2A9-5F29-4EE2-87AF-83F6338E6D3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49208E67-6379-444A-918C-2C4DADC4E14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C89C27D3-E935-48C9-90AB-73E7D88441B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0" name="直線コネクタ 679">
          <a:extLst>
            <a:ext uri="{FF2B5EF4-FFF2-40B4-BE49-F238E27FC236}">
              <a16:creationId xmlns:a16="http://schemas.microsoft.com/office/drawing/2014/main" id="{890EB2A0-F3DE-4404-AD0E-4EC5983C19E1}"/>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1" name="テキスト ボックス 680">
          <a:extLst>
            <a:ext uri="{FF2B5EF4-FFF2-40B4-BE49-F238E27FC236}">
              <a16:creationId xmlns:a16="http://schemas.microsoft.com/office/drawing/2014/main" id="{A1E80FAF-2B4E-4E88-88D8-8F82BB5F3214}"/>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2" name="直線コネクタ 681">
          <a:extLst>
            <a:ext uri="{FF2B5EF4-FFF2-40B4-BE49-F238E27FC236}">
              <a16:creationId xmlns:a16="http://schemas.microsoft.com/office/drawing/2014/main" id="{210B503F-4A3B-445B-8407-829D1F0C0214}"/>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3" name="テキスト ボックス 682">
          <a:extLst>
            <a:ext uri="{FF2B5EF4-FFF2-40B4-BE49-F238E27FC236}">
              <a16:creationId xmlns:a16="http://schemas.microsoft.com/office/drawing/2014/main" id="{94F04F27-BC29-4FD6-9363-4A6C5C636BE6}"/>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4" name="直線コネクタ 683">
          <a:extLst>
            <a:ext uri="{FF2B5EF4-FFF2-40B4-BE49-F238E27FC236}">
              <a16:creationId xmlns:a16="http://schemas.microsoft.com/office/drawing/2014/main" id="{7306E666-1591-4F62-98A2-2FC1ADDF03C3}"/>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5" name="テキスト ボックス 684">
          <a:extLst>
            <a:ext uri="{FF2B5EF4-FFF2-40B4-BE49-F238E27FC236}">
              <a16:creationId xmlns:a16="http://schemas.microsoft.com/office/drawing/2014/main" id="{E5B7D560-EF64-49B9-9843-2653BEEDE9FF}"/>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6" name="直線コネクタ 685">
          <a:extLst>
            <a:ext uri="{FF2B5EF4-FFF2-40B4-BE49-F238E27FC236}">
              <a16:creationId xmlns:a16="http://schemas.microsoft.com/office/drawing/2014/main" id="{B8736390-DF23-4D96-91A7-54692D859B3B}"/>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7" name="テキスト ボックス 686">
          <a:extLst>
            <a:ext uri="{FF2B5EF4-FFF2-40B4-BE49-F238E27FC236}">
              <a16:creationId xmlns:a16="http://schemas.microsoft.com/office/drawing/2014/main" id="{A298FF38-B803-4C0E-BA63-F80C8DACC54D}"/>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8" name="直線コネクタ 687">
          <a:extLst>
            <a:ext uri="{FF2B5EF4-FFF2-40B4-BE49-F238E27FC236}">
              <a16:creationId xmlns:a16="http://schemas.microsoft.com/office/drawing/2014/main" id="{02452301-526A-405E-BD00-E1F9311E276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9" name="テキスト ボックス 688">
          <a:extLst>
            <a:ext uri="{FF2B5EF4-FFF2-40B4-BE49-F238E27FC236}">
              <a16:creationId xmlns:a16="http://schemas.microsoft.com/office/drawing/2014/main" id="{1F289E60-9EE9-4670-B335-D3A635AA6E31}"/>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3B99F5BD-BA75-4595-9D26-D3B58A554545}"/>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7842ECEB-F38B-4617-A492-0AB80A2B9D93}"/>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保健センター・保健所】&#10;一人当たり面積グラフ枠">
          <a:extLst>
            <a:ext uri="{FF2B5EF4-FFF2-40B4-BE49-F238E27FC236}">
              <a16:creationId xmlns:a16="http://schemas.microsoft.com/office/drawing/2014/main" id="{ECB2C9E1-599E-4C70-9DFA-7B1DB055919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93" name="直線コネクタ 692">
          <a:extLst>
            <a:ext uri="{FF2B5EF4-FFF2-40B4-BE49-F238E27FC236}">
              <a16:creationId xmlns:a16="http://schemas.microsoft.com/office/drawing/2014/main" id="{81A63D25-555D-433B-B906-F81D2DDB8895}"/>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4" name="【保健センター・保健所】&#10;一人当たり面積最小値テキスト">
          <a:extLst>
            <a:ext uri="{FF2B5EF4-FFF2-40B4-BE49-F238E27FC236}">
              <a16:creationId xmlns:a16="http://schemas.microsoft.com/office/drawing/2014/main" id="{69819226-E471-4525-9FE8-74E78CC83311}"/>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5" name="直線コネクタ 694">
          <a:extLst>
            <a:ext uri="{FF2B5EF4-FFF2-40B4-BE49-F238E27FC236}">
              <a16:creationId xmlns:a16="http://schemas.microsoft.com/office/drawing/2014/main" id="{EC0B52E9-F45D-4397-A228-BF708E6371E1}"/>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6" name="【保健センター・保健所】&#10;一人当たり面積最大値テキスト">
          <a:extLst>
            <a:ext uri="{FF2B5EF4-FFF2-40B4-BE49-F238E27FC236}">
              <a16:creationId xmlns:a16="http://schemas.microsoft.com/office/drawing/2014/main" id="{35F3C77B-709C-480C-B424-2537F83A547D}"/>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7" name="直線コネクタ 696">
          <a:extLst>
            <a:ext uri="{FF2B5EF4-FFF2-40B4-BE49-F238E27FC236}">
              <a16:creationId xmlns:a16="http://schemas.microsoft.com/office/drawing/2014/main" id="{CFECF837-43F9-4A82-B934-517AE2866C08}"/>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8" name="【保健センター・保健所】&#10;一人当たり面積平均値テキスト">
          <a:extLst>
            <a:ext uri="{FF2B5EF4-FFF2-40B4-BE49-F238E27FC236}">
              <a16:creationId xmlns:a16="http://schemas.microsoft.com/office/drawing/2014/main" id="{F0D06C77-302E-4018-B9B2-21B2B7C258F6}"/>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9" name="フローチャート: 判断 698">
          <a:extLst>
            <a:ext uri="{FF2B5EF4-FFF2-40B4-BE49-F238E27FC236}">
              <a16:creationId xmlns:a16="http://schemas.microsoft.com/office/drawing/2014/main" id="{F1004888-D221-43F7-AE82-D7E6AFF3072E}"/>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700" name="フローチャート: 判断 699">
          <a:extLst>
            <a:ext uri="{FF2B5EF4-FFF2-40B4-BE49-F238E27FC236}">
              <a16:creationId xmlns:a16="http://schemas.microsoft.com/office/drawing/2014/main" id="{A66070CC-F359-4A19-BDD6-79939D41CB91}"/>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701" name="フローチャート: 判断 700">
          <a:extLst>
            <a:ext uri="{FF2B5EF4-FFF2-40B4-BE49-F238E27FC236}">
              <a16:creationId xmlns:a16="http://schemas.microsoft.com/office/drawing/2014/main" id="{CA8EBFA8-B66D-48BC-AC37-D4F8FB45D5D6}"/>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702" name="フローチャート: 判断 701">
          <a:extLst>
            <a:ext uri="{FF2B5EF4-FFF2-40B4-BE49-F238E27FC236}">
              <a16:creationId xmlns:a16="http://schemas.microsoft.com/office/drawing/2014/main" id="{6A6E0C34-E1D3-4D6A-94FC-E2B67B9590B9}"/>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03" name="フローチャート: 判断 702">
          <a:extLst>
            <a:ext uri="{FF2B5EF4-FFF2-40B4-BE49-F238E27FC236}">
              <a16:creationId xmlns:a16="http://schemas.microsoft.com/office/drawing/2014/main" id="{D581754D-2197-406A-A5CF-12976C1961F1}"/>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B37CFAB8-7D0F-48ED-81D3-61FBDFE2DAB6}"/>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19515C08-6CDD-432A-925B-9D1872C94EAD}"/>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A0F78855-8696-4B88-BE62-1937F5EED59D}"/>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99B1DE19-DF7B-4296-92F9-5419A1C60174}"/>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87374054-4B8E-4570-97E3-A73FFFC6E01B}"/>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63500</xdr:rowOff>
    </xdr:from>
    <xdr:to>
      <xdr:col>116</xdr:col>
      <xdr:colOff>114300</xdr:colOff>
      <xdr:row>59</xdr:row>
      <xdr:rowOff>165100</xdr:rowOff>
    </xdr:to>
    <xdr:sp macro="" textlink="">
      <xdr:nvSpPr>
        <xdr:cNvPr id="709" name="楕円 708">
          <a:extLst>
            <a:ext uri="{FF2B5EF4-FFF2-40B4-BE49-F238E27FC236}">
              <a16:creationId xmlns:a16="http://schemas.microsoft.com/office/drawing/2014/main" id="{F5EA165E-8E89-4CFE-9433-CA2CEED7C297}"/>
            </a:ext>
          </a:extLst>
        </xdr:cNvPr>
        <xdr:cNvSpPr/>
      </xdr:nvSpPr>
      <xdr:spPr>
        <a:xfrm>
          <a:off x="1945894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86377</xdr:rowOff>
    </xdr:from>
    <xdr:ext cx="469744" cy="259045"/>
    <xdr:sp macro="" textlink="">
      <xdr:nvSpPr>
        <xdr:cNvPr id="710" name="【保健センター・保健所】&#10;一人当たり面積該当値テキスト">
          <a:extLst>
            <a:ext uri="{FF2B5EF4-FFF2-40B4-BE49-F238E27FC236}">
              <a16:creationId xmlns:a16="http://schemas.microsoft.com/office/drawing/2014/main" id="{F67D565D-EDFD-4801-9719-56F926E7DEAA}"/>
            </a:ext>
          </a:extLst>
        </xdr:cNvPr>
        <xdr:cNvSpPr txBox="1"/>
      </xdr:nvSpPr>
      <xdr:spPr>
        <a:xfrm>
          <a:off x="19547840" y="980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63500</xdr:rowOff>
    </xdr:from>
    <xdr:to>
      <xdr:col>112</xdr:col>
      <xdr:colOff>38100</xdr:colOff>
      <xdr:row>59</xdr:row>
      <xdr:rowOff>165100</xdr:rowOff>
    </xdr:to>
    <xdr:sp macro="" textlink="">
      <xdr:nvSpPr>
        <xdr:cNvPr id="711" name="楕円 710">
          <a:extLst>
            <a:ext uri="{FF2B5EF4-FFF2-40B4-BE49-F238E27FC236}">
              <a16:creationId xmlns:a16="http://schemas.microsoft.com/office/drawing/2014/main" id="{8DF35617-655E-445D-9500-0E28E85E6A1D}"/>
            </a:ext>
          </a:extLst>
        </xdr:cNvPr>
        <xdr:cNvSpPr/>
      </xdr:nvSpPr>
      <xdr:spPr>
        <a:xfrm>
          <a:off x="18735040" y="99542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114300</xdr:rowOff>
    </xdr:from>
    <xdr:to>
      <xdr:col>116</xdr:col>
      <xdr:colOff>63500</xdr:colOff>
      <xdr:row>59</xdr:row>
      <xdr:rowOff>114300</xdr:rowOff>
    </xdr:to>
    <xdr:cxnSp macro="">
      <xdr:nvCxnSpPr>
        <xdr:cNvPr id="712" name="直線コネクタ 711">
          <a:extLst>
            <a:ext uri="{FF2B5EF4-FFF2-40B4-BE49-F238E27FC236}">
              <a16:creationId xmlns:a16="http://schemas.microsoft.com/office/drawing/2014/main" id="{B9AF4C3A-2C22-45FF-8E80-42F1347153F3}"/>
            </a:ext>
          </a:extLst>
        </xdr:cNvPr>
        <xdr:cNvCxnSpPr/>
      </xdr:nvCxnSpPr>
      <xdr:spPr>
        <a:xfrm>
          <a:off x="18778220" y="100050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44450</xdr:rowOff>
    </xdr:from>
    <xdr:to>
      <xdr:col>107</xdr:col>
      <xdr:colOff>101600</xdr:colOff>
      <xdr:row>59</xdr:row>
      <xdr:rowOff>146050</xdr:rowOff>
    </xdr:to>
    <xdr:sp macro="" textlink="">
      <xdr:nvSpPr>
        <xdr:cNvPr id="713" name="楕円 712">
          <a:extLst>
            <a:ext uri="{FF2B5EF4-FFF2-40B4-BE49-F238E27FC236}">
              <a16:creationId xmlns:a16="http://schemas.microsoft.com/office/drawing/2014/main" id="{8839264E-F1E3-4665-A5EC-199AFF43157F}"/>
            </a:ext>
          </a:extLst>
        </xdr:cNvPr>
        <xdr:cNvSpPr/>
      </xdr:nvSpPr>
      <xdr:spPr>
        <a:xfrm>
          <a:off x="1793748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95250</xdr:rowOff>
    </xdr:from>
    <xdr:to>
      <xdr:col>111</xdr:col>
      <xdr:colOff>177800</xdr:colOff>
      <xdr:row>59</xdr:row>
      <xdr:rowOff>114300</xdr:rowOff>
    </xdr:to>
    <xdr:cxnSp macro="">
      <xdr:nvCxnSpPr>
        <xdr:cNvPr id="714" name="直線コネクタ 713">
          <a:extLst>
            <a:ext uri="{FF2B5EF4-FFF2-40B4-BE49-F238E27FC236}">
              <a16:creationId xmlns:a16="http://schemas.microsoft.com/office/drawing/2014/main" id="{14A624A4-9CC0-4BB6-8F4D-8F2339BC924E}"/>
            </a:ext>
          </a:extLst>
        </xdr:cNvPr>
        <xdr:cNvCxnSpPr/>
      </xdr:nvCxnSpPr>
      <xdr:spPr>
        <a:xfrm>
          <a:off x="17988280" y="998601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44450</xdr:rowOff>
    </xdr:from>
    <xdr:to>
      <xdr:col>102</xdr:col>
      <xdr:colOff>165100</xdr:colOff>
      <xdr:row>59</xdr:row>
      <xdr:rowOff>146050</xdr:rowOff>
    </xdr:to>
    <xdr:sp macro="" textlink="">
      <xdr:nvSpPr>
        <xdr:cNvPr id="715" name="楕円 714">
          <a:extLst>
            <a:ext uri="{FF2B5EF4-FFF2-40B4-BE49-F238E27FC236}">
              <a16:creationId xmlns:a16="http://schemas.microsoft.com/office/drawing/2014/main" id="{4BF3123F-E269-474E-B1B1-26843255ED74}"/>
            </a:ext>
          </a:extLst>
        </xdr:cNvPr>
        <xdr:cNvSpPr/>
      </xdr:nvSpPr>
      <xdr:spPr>
        <a:xfrm>
          <a:off x="1716278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95250</xdr:rowOff>
    </xdr:from>
    <xdr:to>
      <xdr:col>107</xdr:col>
      <xdr:colOff>50800</xdr:colOff>
      <xdr:row>59</xdr:row>
      <xdr:rowOff>95250</xdr:rowOff>
    </xdr:to>
    <xdr:cxnSp macro="">
      <xdr:nvCxnSpPr>
        <xdr:cNvPr id="716" name="直線コネクタ 715">
          <a:extLst>
            <a:ext uri="{FF2B5EF4-FFF2-40B4-BE49-F238E27FC236}">
              <a16:creationId xmlns:a16="http://schemas.microsoft.com/office/drawing/2014/main" id="{676D3766-0D3D-48E8-97DC-6F0CB0AF9873}"/>
            </a:ext>
          </a:extLst>
        </xdr:cNvPr>
        <xdr:cNvCxnSpPr/>
      </xdr:nvCxnSpPr>
      <xdr:spPr>
        <a:xfrm>
          <a:off x="17213580" y="99860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25400</xdr:rowOff>
    </xdr:from>
    <xdr:to>
      <xdr:col>98</xdr:col>
      <xdr:colOff>38100</xdr:colOff>
      <xdr:row>59</xdr:row>
      <xdr:rowOff>127000</xdr:rowOff>
    </xdr:to>
    <xdr:sp macro="" textlink="">
      <xdr:nvSpPr>
        <xdr:cNvPr id="717" name="楕円 716">
          <a:extLst>
            <a:ext uri="{FF2B5EF4-FFF2-40B4-BE49-F238E27FC236}">
              <a16:creationId xmlns:a16="http://schemas.microsoft.com/office/drawing/2014/main" id="{46DE3C28-F37C-45A9-889F-D730BD42E8FE}"/>
            </a:ext>
          </a:extLst>
        </xdr:cNvPr>
        <xdr:cNvSpPr/>
      </xdr:nvSpPr>
      <xdr:spPr>
        <a:xfrm>
          <a:off x="16388080" y="9916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76200</xdr:rowOff>
    </xdr:from>
    <xdr:to>
      <xdr:col>102</xdr:col>
      <xdr:colOff>114300</xdr:colOff>
      <xdr:row>59</xdr:row>
      <xdr:rowOff>95250</xdr:rowOff>
    </xdr:to>
    <xdr:cxnSp macro="">
      <xdr:nvCxnSpPr>
        <xdr:cNvPr id="718" name="直線コネクタ 717">
          <a:extLst>
            <a:ext uri="{FF2B5EF4-FFF2-40B4-BE49-F238E27FC236}">
              <a16:creationId xmlns:a16="http://schemas.microsoft.com/office/drawing/2014/main" id="{F70E36A2-696A-45AD-AD39-DE48F8E52167}"/>
            </a:ext>
          </a:extLst>
        </xdr:cNvPr>
        <xdr:cNvCxnSpPr/>
      </xdr:nvCxnSpPr>
      <xdr:spPr>
        <a:xfrm>
          <a:off x="16431260" y="996696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9" name="n_1aveValue【保健センター・保健所】&#10;一人当たり面積">
          <a:extLst>
            <a:ext uri="{FF2B5EF4-FFF2-40B4-BE49-F238E27FC236}">
              <a16:creationId xmlns:a16="http://schemas.microsoft.com/office/drawing/2014/main" id="{9284B502-52FE-4585-BDC5-E1CE782473FA}"/>
            </a:ext>
          </a:extLst>
        </xdr:cNvPr>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20" name="n_2aveValue【保健センター・保健所】&#10;一人当たり面積">
          <a:extLst>
            <a:ext uri="{FF2B5EF4-FFF2-40B4-BE49-F238E27FC236}">
              <a16:creationId xmlns:a16="http://schemas.microsoft.com/office/drawing/2014/main" id="{FF305957-31BB-42C8-AF1D-FD0B1969F540}"/>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21" name="n_3aveValue【保健センター・保健所】&#10;一人当たり面積">
          <a:extLst>
            <a:ext uri="{FF2B5EF4-FFF2-40B4-BE49-F238E27FC236}">
              <a16:creationId xmlns:a16="http://schemas.microsoft.com/office/drawing/2014/main" id="{70747D56-3294-42EB-8A4C-AA445916037F}"/>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22" name="n_4aveValue【保健センター・保健所】&#10;一人当たり面積">
          <a:extLst>
            <a:ext uri="{FF2B5EF4-FFF2-40B4-BE49-F238E27FC236}">
              <a16:creationId xmlns:a16="http://schemas.microsoft.com/office/drawing/2014/main" id="{349EEAE4-9D26-4453-9F14-7DABDCAA4BE1}"/>
            </a:ext>
          </a:extLst>
        </xdr:cNvPr>
        <xdr:cNvSpPr txBox="1"/>
      </xdr:nvSpPr>
      <xdr:spPr>
        <a:xfrm>
          <a:off x="162268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10177</xdr:rowOff>
    </xdr:from>
    <xdr:ext cx="469744" cy="259045"/>
    <xdr:sp macro="" textlink="">
      <xdr:nvSpPr>
        <xdr:cNvPr id="723" name="n_1mainValue【保健センター・保健所】&#10;一人当たり面積">
          <a:extLst>
            <a:ext uri="{FF2B5EF4-FFF2-40B4-BE49-F238E27FC236}">
              <a16:creationId xmlns:a16="http://schemas.microsoft.com/office/drawing/2014/main" id="{8114610B-4C37-4F14-884E-8014053C1A2A}"/>
            </a:ext>
          </a:extLst>
        </xdr:cNvPr>
        <xdr:cNvSpPr txBox="1"/>
      </xdr:nvSpPr>
      <xdr:spPr>
        <a:xfrm>
          <a:off x="18561127" y="973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162577</xdr:rowOff>
    </xdr:from>
    <xdr:ext cx="469744" cy="259045"/>
    <xdr:sp macro="" textlink="">
      <xdr:nvSpPr>
        <xdr:cNvPr id="724" name="n_2mainValue【保健センター・保健所】&#10;一人当たり面積">
          <a:extLst>
            <a:ext uri="{FF2B5EF4-FFF2-40B4-BE49-F238E27FC236}">
              <a16:creationId xmlns:a16="http://schemas.microsoft.com/office/drawing/2014/main" id="{D5769931-3276-40D9-A634-7DF20A9E2591}"/>
            </a:ext>
          </a:extLst>
        </xdr:cNvPr>
        <xdr:cNvSpPr txBox="1"/>
      </xdr:nvSpPr>
      <xdr:spPr>
        <a:xfrm>
          <a:off x="17776267" y="971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162577</xdr:rowOff>
    </xdr:from>
    <xdr:ext cx="469744" cy="259045"/>
    <xdr:sp macro="" textlink="">
      <xdr:nvSpPr>
        <xdr:cNvPr id="725" name="n_3mainValue【保健センター・保健所】&#10;一人当たり面積">
          <a:extLst>
            <a:ext uri="{FF2B5EF4-FFF2-40B4-BE49-F238E27FC236}">
              <a16:creationId xmlns:a16="http://schemas.microsoft.com/office/drawing/2014/main" id="{A4A2271A-1D0D-4E1D-9A68-A27824304DAE}"/>
            </a:ext>
          </a:extLst>
        </xdr:cNvPr>
        <xdr:cNvSpPr txBox="1"/>
      </xdr:nvSpPr>
      <xdr:spPr>
        <a:xfrm>
          <a:off x="17001567" y="971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143527</xdr:rowOff>
    </xdr:from>
    <xdr:ext cx="469744" cy="259045"/>
    <xdr:sp macro="" textlink="">
      <xdr:nvSpPr>
        <xdr:cNvPr id="726" name="n_4mainValue【保健センター・保健所】&#10;一人当たり面積">
          <a:extLst>
            <a:ext uri="{FF2B5EF4-FFF2-40B4-BE49-F238E27FC236}">
              <a16:creationId xmlns:a16="http://schemas.microsoft.com/office/drawing/2014/main" id="{779D6A9A-7001-4500-9B56-96251BAE648F}"/>
            </a:ext>
          </a:extLst>
        </xdr:cNvPr>
        <xdr:cNvSpPr txBox="1"/>
      </xdr:nvSpPr>
      <xdr:spPr>
        <a:xfrm>
          <a:off x="16226867" y="969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F4101BD5-39F9-4DA2-BB2B-4725D3D4A41F}"/>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8" name="正方形/長方形 727">
          <a:extLst>
            <a:ext uri="{FF2B5EF4-FFF2-40B4-BE49-F238E27FC236}">
              <a16:creationId xmlns:a16="http://schemas.microsoft.com/office/drawing/2014/main" id="{C2F9CEEC-C49F-4C22-8AB8-14AAB29BE567}"/>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9" name="正方形/長方形 728">
          <a:extLst>
            <a:ext uri="{FF2B5EF4-FFF2-40B4-BE49-F238E27FC236}">
              <a16:creationId xmlns:a16="http://schemas.microsoft.com/office/drawing/2014/main" id="{79E94B5C-F60D-4B09-B24C-002407E1F6A4}"/>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0" name="正方形/長方形 729">
          <a:extLst>
            <a:ext uri="{FF2B5EF4-FFF2-40B4-BE49-F238E27FC236}">
              <a16:creationId xmlns:a16="http://schemas.microsoft.com/office/drawing/2014/main" id="{3C21B34A-CC37-4145-82F8-1C482713A84E}"/>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1" name="正方形/長方形 730">
          <a:extLst>
            <a:ext uri="{FF2B5EF4-FFF2-40B4-BE49-F238E27FC236}">
              <a16:creationId xmlns:a16="http://schemas.microsoft.com/office/drawing/2014/main" id="{CAB3CEE6-8D54-40FA-84B6-ED8EE0CE18D7}"/>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B0039DB5-9EDD-467D-AD38-A4EF8764DFCC}"/>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3" name="正方形/長方形 732">
          <a:extLst>
            <a:ext uri="{FF2B5EF4-FFF2-40B4-BE49-F238E27FC236}">
              <a16:creationId xmlns:a16="http://schemas.microsoft.com/office/drawing/2014/main" id="{931482C2-4F86-4992-98BB-E2DA836C110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4" name="正方形/長方形 733">
          <a:extLst>
            <a:ext uri="{FF2B5EF4-FFF2-40B4-BE49-F238E27FC236}">
              <a16:creationId xmlns:a16="http://schemas.microsoft.com/office/drawing/2014/main" id="{14E262B7-9FAA-42C8-A768-46DA8EBD7C4A}"/>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5" name="正方形/長方形 734">
          <a:extLst>
            <a:ext uri="{FF2B5EF4-FFF2-40B4-BE49-F238E27FC236}">
              <a16:creationId xmlns:a16="http://schemas.microsoft.com/office/drawing/2014/main" id="{1DAF3A4B-2460-479B-A0FA-26F2F648AAB0}"/>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6" name="正方形/長方形 735">
          <a:extLst>
            <a:ext uri="{FF2B5EF4-FFF2-40B4-BE49-F238E27FC236}">
              <a16:creationId xmlns:a16="http://schemas.microsoft.com/office/drawing/2014/main" id="{6450E37B-5C82-43CC-BE95-729FF0E772AA}"/>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7" name="正方形/長方形 736">
          <a:extLst>
            <a:ext uri="{FF2B5EF4-FFF2-40B4-BE49-F238E27FC236}">
              <a16:creationId xmlns:a16="http://schemas.microsoft.com/office/drawing/2014/main" id="{EE9D3A63-06C2-4718-A757-59C37854A38E}"/>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8" name="正方形/長方形 737">
          <a:extLst>
            <a:ext uri="{FF2B5EF4-FFF2-40B4-BE49-F238E27FC236}">
              <a16:creationId xmlns:a16="http://schemas.microsoft.com/office/drawing/2014/main" id="{56D8CCE2-2A61-4E22-8560-4919301D33FB}"/>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852540E2-F52C-4CFE-B93C-3A7B230B38A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01A575DC-7C02-4095-9CC8-EFFDE5FE73F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16EEB9C5-B980-4F2A-BB1D-4C43D7329B7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51A33269-B2FB-41CD-B487-045C41B07EE6}"/>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DF4C56AF-8904-40B4-ADC8-ED7BE4453CD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37E6C91E-FEA4-4D42-B00E-C238C9B8384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9837F5BF-15C8-4D28-A2DB-34E3D4BB933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E2D66762-0C03-441B-8C0E-B432C6F83256}"/>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265451E8-60A4-4DD7-B782-53CA5342BE11}"/>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D4A0E788-1E9A-4BA5-BCF7-9A4D2343082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42FEFA1E-829D-4DB5-A7D1-D66D35F9E93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0" name="直線コネクタ 749">
          <a:extLst>
            <a:ext uri="{FF2B5EF4-FFF2-40B4-BE49-F238E27FC236}">
              <a16:creationId xmlns:a16="http://schemas.microsoft.com/office/drawing/2014/main" id="{143FC6D0-DEFD-45E2-A9EF-C98D1A4459BE}"/>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1" name="テキスト ボックス 750">
          <a:extLst>
            <a:ext uri="{FF2B5EF4-FFF2-40B4-BE49-F238E27FC236}">
              <a16:creationId xmlns:a16="http://schemas.microsoft.com/office/drawing/2014/main" id="{770A4C3C-C15C-4CD0-BFC7-41139F1718FF}"/>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2" name="直線コネクタ 751">
          <a:extLst>
            <a:ext uri="{FF2B5EF4-FFF2-40B4-BE49-F238E27FC236}">
              <a16:creationId xmlns:a16="http://schemas.microsoft.com/office/drawing/2014/main" id="{D3A8F968-9B87-4991-A6F8-9674D8D6CA8C}"/>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3" name="テキスト ボックス 752">
          <a:extLst>
            <a:ext uri="{FF2B5EF4-FFF2-40B4-BE49-F238E27FC236}">
              <a16:creationId xmlns:a16="http://schemas.microsoft.com/office/drawing/2014/main" id="{3875BD75-ADCD-4169-81EF-91219794BFB4}"/>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4" name="直線コネクタ 753">
          <a:extLst>
            <a:ext uri="{FF2B5EF4-FFF2-40B4-BE49-F238E27FC236}">
              <a16:creationId xmlns:a16="http://schemas.microsoft.com/office/drawing/2014/main" id="{96754AD5-CB7E-41AA-9D69-49110246B5D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5" name="テキスト ボックス 754">
          <a:extLst>
            <a:ext uri="{FF2B5EF4-FFF2-40B4-BE49-F238E27FC236}">
              <a16:creationId xmlns:a16="http://schemas.microsoft.com/office/drawing/2014/main" id="{AC4F1480-F9DE-4DFB-8471-EC2225A7A419}"/>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6" name="直線コネクタ 755">
          <a:extLst>
            <a:ext uri="{FF2B5EF4-FFF2-40B4-BE49-F238E27FC236}">
              <a16:creationId xmlns:a16="http://schemas.microsoft.com/office/drawing/2014/main" id="{7D0A5249-8A38-4C30-9346-6725AFF26B7B}"/>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7" name="テキスト ボックス 756">
          <a:extLst>
            <a:ext uri="{FF2B5EF4-FFF2-40B4-BE49-F238E27FC236}">
              <a16:creationId xmlns:a16="http://schemas.microsoft.com/office/drawing/2014/main" id="{7AA335A8-6DB6-422C-A23C-AF7A6219D38A}"/>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61C8B4F7-3C4D-40A9-9A2C-12AF3E200D3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9" name="テキスト ボックス 758">
          <a:extLst>
            <a:ext uri="{FF2B5EF4-FFF2-40B4-BE49-F238E27FC236}">
              <a16:creationId xmlns:a16="http://schemas.microsoft.com/office/drawing/2014/main" id="{C8A71573-0C6F-4C12-B08F-533EADCFA753}"/>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庁舎】&#10;有形固定資産減価償却率グラフ枠">
          <a:extLst>
            <a:ext uri="{FF2B5EF4-FFF2-40B4-BE49-F238E27FC236}">
              <a16:creationId xmlns:a16="http://schemas.microsoft.com/office/drawing/2014/main" id="{FA3AA5B5-09B3-44C4-AE68-02D051C9B83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61" name="直線コネクタ 760">
          <a:extLst>
            <a:ext uri="{FF2B5EF4-FFF2-40B4-BE49-F238E27FC236}">
              <a16:creationId xmlns:a16="http://schemas.microsoft.com/office/drawing/2014/main" id="{07581247-BE9A-4ACD-9B2E-F3854FF197DA}"/>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62" name="【庁舎】&#10;有形固定資産減価償却率最小値テキスト">
          <a:extLst>
            <a:ext uri="{FF2B5EF4-FFF2-40B4-BE49-F238E27FC236}">
              <a16:creationId xmlns:a16="http://schemas.microsoft.com/office/drawing/2014/main" id="{65AF88D6-03CE-4C7A-A89A-90FACDF9E262}"/>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63" name="直線コネクタ 762">
          <a:extLst>
            <a:ext uri="{FF2B5EF4-FFF2-40B4-BE49-F238E27FC236}">
              <a16:creationId xmlns:a16="http://schemas.microsoft.com/office/drawing/2014/main" id="{A5183FDC-7D4C-4A11-A7B4-A18C5C58C444}"/>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4" name="【庁舎】&#10;有形固定資産減価償却率最大値テキスト">
          <a:extLst>
            <a:ext uri="{FF2B5EF4-FFF2-40B4-BE49-F238E27FC236}">
              <a16:creationId xmlns:a16="http://schemas.microsoft.com/office/drawing/2014/main" id="{110524AB-E6D1-4E86-8E77-B8C6F33BEF29}"/>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5" name="直線コネクタ 764">
          <a:extLst>
            <a:ext uri="{FF2B5EF4-FFF2-40B4-BE49-F238E27FC236}">
              <a16:creationId xmlns:a16="http://schemas.microsoft.com/office/drawing/2014/main" id="{FF2032FB-7EF1-433A-80C6-316F94C7DD08}"/>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766" name="【庁舎】&#10;有形固定資産減価償却率平均値テキスト">
          <a:extLst>
            <a:ext uri="{FF2B5EF4-FFF2-40B4-BE49-F238E27FC236}">
              <a16:creationId xmlns:a16="http://schemas.microsoft.com/office/drawing/2014/main" id="{D88078DC-3150-42D6-AEAE-3E6D47E0BF6E}"/>
            </a:ext>
          </a:extLst>
        </xdr:cNvPr>
        <xdr:cNvSpPr txBox="1"/>
      </xdr:nvSpPr>
      <xdr:spPr>
        <a:xfrm>
          <a:off x="14414500" y="175115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7" name="フローチャート: 判断 766">
          <a:extLst>
            <a:ext uri="{FF2B5EF4-FFF2-40B4-BE49-F238E27FC236}">
              <a16:creationId xmlns:a16="http://schemas.microsoft.com/office/drawing/2014/main" id="{E17BE4E0-8BC2-4A8E-8D92-BD35B2191B51}"/>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8" name="フローチャート: 判断 767">
          <a:extLst>
            <a:ext uri="{FF2B5EF4-FFF2-40B4-BE49-F238E27FC236}">
              <a16:creationId xmlns:a16="http://schemas.microsoft.com/office/drawing/2014/main" id="{55BD2755-4BEE-4D78-B8D0-D1A52FFCE151}"/>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9" name="フローチャート: 判断 768">
          <a:extLst>
            <a:ext uri="{FF2B5EF4-FFF2-40B4-BE49-F238E27FC236}">
              <a16:creationId xmlns:a16="http://schemas.microsoft.com/office/drawing/2014/main" id="{9D825855-1505-408F-A6B3-52A589ADF745}"/>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70" name="フローチャート: 判断 769">
          <a:extLst>
            <a:ext uri="{FF2B5EF4-FFF2-40B4-BE49-F238E27FC236}">
              <a16:creationId xmlns:a16="http://schemas.microsoft.com/office/drawing/2014/main" id="{229A2DA9-3630-47CC-8D60-DC4BCA6A92C3}"/>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71" name="フローチャート: 判断 770">
          <a:extLst>
            <a:ext uri="{FF2B5EF4-FFF2-40B4-BE49-F238E27FC236}">
              <a16:creationId xmlns:a16="http://schemas.microsoft.com/office/drawing/2014/main" id="{A6AE4726-22C5-4055-B8FC-C5EBF24280B7}"/>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632971A5-80B1-4B28-A7A8-FB0B84F9024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6ECA06ED-455C-4B1F-97AB-9B7AA43A6E5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DAF9AA80-CED5-44B4-AD35-EA85B0A66662}"/>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4D9D1711-ECF4-476C-B36D-6B3FBACC4CF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EDA55176-09A7-462E-8583-FF941F3C9809}"/>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87122</xdr:rowOff>
    </xdr:from>
    <xdr:to>
      <xdr:col>85</xdr:col>
      <xdr:colOff>177800</xdr:colOff>
      <xdr:row>103</xdr:row>
      <xdr:rowOff>17272</xdr:rowOff>
    </xdr:to>
    <xdr:sp macro="" textlink="">
      <xdr:nvSpPr>
        <xdr:cNvPr id="777" name="楕円 776">
          <a:extLst>
            <a:ext uri="{FF2B5EF4-FFF2-40B4-BE49-F238E27FC236}">
              <a16:creationId xmlns:a16="http://schemas.microsoft.com/office/drawing/2014/main" id="{AC528EF5-A45B-4B62-8F46-0D10BEBE0B9B}"/>
            </a:ext>
          </a:extLst>
        </xdr:cNvPr>
        <xdr:cNvSpPr/>
      </xdr:nvSpPr>
      <xdr:spPr>
        <a:xfrm>
          <a:off x="14325600" y="1718640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109999</xdr:rowOff>
    </xdr:from>
    <xdr:ext cx="405111" cy="259045"/>
    <xdr:sp macro="" textlink="">
      <xdr:nvSpPr>
        <xdr:cNvPr id="778" name="【庁舎】&#10;有形固定資産減価償却率該当値テキスト">
          <a:extLst>
            <a:ext uri="{FF2B5EF4-FFF2-40B4-BE49-F238E27FC236}">
              <a16:creationId xmlns:a16="http://schemas.microsoft.com/office/drawing/2014/main" id="{E43458C4-A6E3-4F7D-AE15-EC369DFE6FD9}"/>
            </a:ext>
          </a:extLst>
        </xdr:cNvPr>
        <xdr:cNvSpPr txBox="1"/>
      </xdr:nvSpPr>
      <xdr:spPr>
        <a:xfrm>
          <a:off x="14414500" y="17041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50546</xdr:rowOff>
    </xdr:from>
    <xdr:to>
      <xdr:col>81</xdr:col>
      <xdr:colOff>101600</xdr:colOff>
      <xdr:row>102</xdr:row>
      <xdr:rowOff>152146</xdr:rowOff>
    </xdr:to>
    <xdr:sp macro="" textlink="">
      <xdr:nvSpPr>
        <xdr:cNvPr id="779" name="楕円 778">
          <a:extLst>
            <a:ext uri="{FF2B5EF4-FFF2-40B4-BE49-F238E27FC236}">
              <a16:creationId xmlns:a16="http://schemas.microsoft.com/office/drawing/2014/main" id="{870833FE-4C1F-4085-BFA5-AA26F3317DDF}"/>
            </a:ext>
          </a:extLst>
        </xdr:cNvPr>
        <xdr:cNvSpPr/>
      </xdr:nvSpPr>
      <xdr:spPr>
        <a:xfrm>
          <a:off x="13578840" y="1714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101346</xdr:rowOff>
    </xdr:from>
    <xdr:to>
      <xdr:col>85</xdr:col>
      <xdr:colOff>127000</xdr:colOff>
      <xdr:row>102</xdr:row>
      <xdr:rowOff>137922</xdr:rowOff>
    </xdr:to>
    <xdr:cxnSp macro="">
      <xdr:nvCxnSpPr>
        <xdr:cNvPr id="780" name="直線コネクタ 779">
          <a:extLst>
            <a:ext uri="{FF2B5EF4-FFF2-40B4-BE49-F238E27FC236}">
              <a16:creationId xmlns:a16="http://schemas.microsoft.com/office/drawing/2014/main" id="{84CADF05-ABA8-4942-A25D-57EC8F325478}"/>
            </a:ext>
          </a:extLst>
        </xdr:cNvPr>
        <xdr:cNvCxnSpPr/>
      </xdr:nvCxnSpPr>
      <xdr:spPr>
        <a:xfrm>
          <a:off x="13629640" y="17200626"/>
          <a:ext cx="74676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162561</xdr:rowOff>
    </xdr:from>
    <xdr:to>
      <xdr:col>76</xdr:col>
      <xdr:colOff>165100</xdr:colOff>
      <xdr:row>102</xdr:row>
      <xdr:rowOff>92711</xdr:rowOff>
    </xdr:to>
    <xdr:sp macro="" textlink="">
      <xdr:nvSpPr>
        <xdr:cNvPr id="781" name="楕円 780">
          <a:extLst>
            <a:ext uri="{FF2B5EF4-FFF2-40B4-BE49-F238E27FC236}">
              <a16:creationId xmlns:a16="http://schemas.microsoft.com/office/drawing/2014/main" id="{60E4E772-9B50-4F36-B0E0-E6F1F39A29EE}"/>
            </a:ext>
          </a:extLst>
        </xdr:cNvPr>
        <xdr:cNvSpPr/>
      </xdr:nvSpPr>
      <xdr:spPr>
        <a:xfrm>
          <a:off x="12804140" y="170942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41911</xdr:rowOff>
    </xdr:from>
    <xdr:to>
      <xdr:col>81</xdr:col>
      <xdr:colOff>50800</xdr:colOff>
      <xdr:row>102</xdr:row>
      <xdr:rowOff>101346</xdr:rowOff>
    </xdr:to>
    <xdr:cxnSp macro="">
      <xdr:nvCxnSpPr>
        <xdr:cNvPr id="782" name="直線コネクタ 781">
          <a:extLst>
            <a:ext uri="{FF2B5EF4-FFF2-40B4-BE49-F238E27FC236}">
              <a16:creationId xmlns:a16="http://schemas.microsoft.com/office/drawing/2014/main" id="{62E3BC73-9E89-499B-8D6A-2A103269CAC5}"/>
            </a:ext>
          </a:extLst>
        </xdr:cNvPr>
        <xdr:cNvCxnSpPr/>
      </xdr:nvCxnSpPr>
      <xdr:spPr>
        <a:xfrm>
          <a:off x="12854940" y="17141191"/>
          <a:ext cx="7747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107696</xdr:rowOff>
    </xdr:from>
    <xdr:to>
      <xdr:col>72</xdr:col>
      <xdr:colOff>38100</xdr:colOff>
      <xdr:row>102</xdr:row>
      <xdr:rowOff>37846</xdr:rowOff>
    </xdr:to>
    <xdr:sp macro="" textlink="">
      <xdr:nvSpPr>
        <xdr:cNvPr id="783" name="楕円 782">
          <a:extLst>
            <a:ext uri="{FF2B5EF4-FFF2-40B4-BE49-F238E27FC236}">
              <a16:creationId xmlns:a16="http://schemas.microsoft.com/office/drawing/2014/main" id="{4A2037BD-C6F4-4F8D-A033-E135B1E52C8B}"/>
            </a:ext>
          </a:extLst>
        </xdr:cNvPr>
        <xdr:cNvSpPr/>
      </xdr:nvSpPr>
      <xdr:spPr>
        <a:xfrm>
          <a:off x="12029440" y="170393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158496</xdr:rowOff>
    </xdr:from>
    <xdr:to>
      <xdr:col>76</xdr:col>
      <xdr:colOff>114300</xdr:colOff>
      <xdr:row>102</xdr:row>
      <xdr:rowOff>41911</xdr:rowOff>
    </xdr:to>
    <xdr:cxnSp macro="">
      <xdr:nvCxnSpPr>
        <xdr:cNvPr id="784" name="直線コネクタ 783">
          <a:extLst>
            <a:ext uri="{FF2B5EF4-FFF2-40B4-BE49-F238E27FC236}">
              <a16:creationId xmlns:a16="http://schemas.microsoft.com/office/drawing/2014/main" id="{C042B41E-EF64-493C-BAA1-095EBA5BC0D5}"/>
            </a:ext>
          </a:extLst>
        </xdr:cNvPr>
        <xdr:cNvCxnSpPr/>
      </xdr:nvCxnSpPr>
      <xdr:spPr>
        <a:xfrm>
          <a:off x="12072620" y="17090136"/>
          <a:ext cx="782320" cy="5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50546</xdr:rowOff>
    </xdr:from>
    <xdr:to>
      <xdr:col>67</xdr:col>
      <xdr:colOff>101600</xdr:colOff>
      <xdr:row>101</xdr:row>
      <xdr:rowOff>152146</xdr:rowOff>
    </xdr:to>
    <xdr:sp macro="" textlink="">
      <xdr:nvSpPr>
        <xdr:cNvPr id="785" name="楕円 784">
          <a:extLst>
            <a:ext uri="{FF2B5EF4-FFF2-40B4-BE49-F238E27FC236}">
              <a16:creationId xmlns:a16="http://schemas.microsoft.com/office/drawing/2014/main" id="{B6D50640-4B9A-4889-99E8-229703727407}"/>
            </a:ext>
          </a:extLst>
        </xdr:cNvPr>
        <xdr:cNvSpPr/>
      </xdr:nvSpPr>
      <xdr:spPr>
        <a:xfrm>
          <a:off x="11231880" y="1698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101346</xdr:rowOff>
    </xdr:from>
    <xdr:to>
      <xdr:col>71</xdr:col>
      <xdr:colOff>177800</xdr:colOff>
      <xdr:row>101</xdr:row>
      <xdr:rowOff>158496</xdr:rowOff>
    </xdr:to>
    <xdr:cxnSp macro="">
      <xdr:nvCxnSpPr>
        <xdr:cNvPr id="786" name="直線コネクタ 785">
          <a:extLst>
            <a:ext uri="{FF2B5EF4-FFF2-40B4-BE49-F238E27FC236}">
              <a16:creationId xmlns:a16="http://schemas.microsoft.com/office/drawing/2014/main" id="{EA45A3EB-3D82-4BED-BA70-568EB58352C4}"/>
            </a:ext>
          </a:extLst>
        </xdr:cNvPr>
        <xdr:cNvCxnSpPr/>
      </xdr:nvCxnSpPr>
      <xdr:spPr>
        <a:xfrm>
          <a:off x="11282680" y="17032986"/>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7" name="n_1aveValue【庁舎】&#10;有形固定資産減価償却率">
          <a:extLst>
            <a:ext uri="{FF2B5EF4-FFF2-40B4-BE49-F238E27FC236}">
              <a16:creationId xmlns:a16="http://schemas.microsoft.com/office/drawing/2014/main" id="{254BCC07-5BC3-4EBD-B65B-9F086CA6BC00}"/>
            </a:ext>
          </a:extLst>
        </xdr:cNvPr>
        <xdr:cNvSpPr txBox="1"/>
      </xdr:nvSpPr>
      <xdr:spPr>
        <a:xfrm>
          <a:off x="1343724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8" name="n_2aveValue【庁舎】&#10;有形固定資産減価償却率">
          <a:extLst>
            <a:ext uri="{FF2B5EF4-FFF2-40B4-BE49-F238E27FC236}">
              <a16:creationId xmlns:a16="http://schemas.microsoft.com/office/drawing/2014/main" id="{B25DF4E3-BD4A-48A7-AF94-862C7AF83010}"/>
            </a:ext>
          </a:extLst>
        </xdr:cNvPr>
        <xdr:cNvSpPr txBox="1"/>
      </xdr:nvSpPr>
      <xdr:spPr>
        <a:xfrm>
          <a:off x="12675244" y="17568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9" name="n_3aveValue【庁舎】&#10;有形固定資産減価償却率">
          <a:extLst>
            <a:ext uri="{FF2B5EF4-FFF2-40B4-BE49-F238E27FC236}">
              <a16:creationId xmlns:a16="http://schemas.microsoft.com/office/drawing/2014/main" id="{CC3914B9-A925-40BB-8B7E-D03175B3434D}"/>
            </a:ext>
          </a:extLst>
        </xdr:cNvPr>
        <xdr:cNvSpPr txBox="1"/>
      </xdr:nvSpPr>
      <xdr:spPr>
        <a:xfrm>
          <a:off x="11900544" y="17543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90" name="n_4aveValue【庁舎】&#10;有形固定資産減価償却率">
          <a:extLst>
            <a:ext uri="{FF2B5EF4-FFF2-40B4-BE49-F238E27FC236}">
              <a16:creationId xmlns:a16="http://schemas.microsoft.com/office/drawing/2014/main" id="{EBB43711-A64F-41C1-8494-C3D29C365BBC}"/>
            </a:ext>
          </a:extLst>
        </xdr:cNvPr>
        <xdr:cNvSpPr txBox="1"/>
      </xdr:nvSpPr>
      <xdr:spPr>
        <a:xfrm>
          <a:off x="11102984" y="175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168673</xdr:rowOff>
    </xdr:from>
    <xdr:ext cx="405111" cy="259045"/>
    <xdr:sp macro="" textlink="">
      <xdr:nvSpPr>
        <xdr:cNvPr id="791" name="n_1mainValue【庁舎】&#10;有形固定資産減価償却率">
          <a:extLst>
            <a:ext uri="{FF2B5EF4-FFF2-40B4-BE49-F238E27FC236}">
              <a16:creationId xmlns:a16="http://schemas.microsoft.com/office/drawing/2014/main" id="{11F47BFA-9FE0-45A5-B58D-164AE27DD82A}"/>
            </a:ext>
          </a:extLst>
        </xdr:cNvPr>
        <xdr:cNvSpPr txBox="1"/>
      </xdr:nvSpPr>
      <xdr:spPr>
        <a:xfrm>
          <a:off x="13437244" y="1693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109238</xdr:rowOff>
    </xdr:from>
    <xdr:ext cx="405111" cy="259045"/>
    <xdr:sp macro="" textlink="">
      <xdr:nvSpPr>
        <xdr:cNvPr id="792" name="n_2mainValue【庁舎】&#10;有形固定資産減価償却率">
          <a:extLst>
            <a:ext uri="{FF2B5EF4-FFF2-40B4-BE49-F238E27FC236}">
              <a16:creationId xmlns:a16="http://schemas.microsoft.com/office/drawing/2014/main" id="{0260D8CE-4A1B-4A9D-A32C-2449E5CC0113}"/>
            </a:ext>
          </a:extLst>
        </xdr:cNvPr>
        <xdr:cNvSpPr txBox="1"/>
      </xdr:nvSpPr>
      <xdr:spPr>
        <a:xfrm>
          <a:off x="12675244" y="1687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54373</xdr:rowOff>
    </xdr:from>
    <xdr:ext cx="405111" cy="259045"/>
    <xdr:sp macro="" textlink="">
      <xdr:nvSpPr>
        <xdr:cNvPr id="793" name="n_3mainValue【庁舎】&#10;有形固定資産減価償却率">
          <a:extLst>
            <a:ext uri="{FF2B5EF4-FFF2-40B4-BE49-F238E27FC236}">
              <a16:creationId xmlns:a16="http://schemas.microsoft.com/office/drawing/2014/main" id="{4D42E83C-312C-4547-B4AD-263AD2AA6E7D}"/>
            </a:ext>
          </a:extLst>
        </xdr:cNvPr>
        <xdr:cNvSpPr txBox="1"/>
      </xdr:nvSpPr>
      <xdr:spPr>
        <a:xfrm>
          <a:off x="11900544" y="16818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168673</xdr:rowOff>
    </xdr:from>
    <xdr:ext cx="405111" cy="259045"/>
    <xdr:sp macro="" textlink="">
      <xdr:nvSpPr>
        <xdr:cNvPr id="794" name="n_4mainValue【庁舎】&#10;有形固定資産減価償却率">
          <a:extLst>
            <a:ext uri="{FF2B5EF4-FFF2-40B4-BE49-F238E27FC236}">
              <a16:creationId xmlns:a16="http://schemas.microsoft.com/office/drawing/2014/main" id="{9AF3F496-2CBC-4BA3-A0E1-D944B963CF9C}"/>
            </a:ext>
          </a:extLst>
        </xdr:cNvPr>
        <xdr:cNvSpPr txBox="1"/>
      </xdr:nvSpPr>
      <xdr:spPr>
        <a:xfrm>
          <a:off x="11102984" y="1676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867B25DF-59A4-491C-9EF6-204F7F858C7B}"/>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F8F629ED-4A4A-4B3D-BEA4-E5FC444D8D4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74EB3DE9-D796-4288-A48E-3710BDA1C93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79D7A62B-B73B-490F-B6DC-7DE7D693034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8C39690A-C94A-4E10-9F0C-8599EA30CB9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9AF33074-D582-4BC8-92F8-1049468DFDE1}"/>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498AC8EB-0D6A-4323-91C7-053259E888D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8D2F9FB7-CD3E-4F7B-B8A5-4B0FC947289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F8169C60-D384-47F3-ACC6-4F212DD51C4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470C33B2-F0CE-422E-A54B-F7594173E9A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5" name="直線コネクタ 804">
          <a:extLst>
            <a:ext uri="{FF2B5EF4-FFF2-40B4-BE49-F238E27FC236}">
              <a16:creationId xmlns:a16="http://schemas.microsoft.com/office/drawing/2014/main" id="{0B7893E9-A40B-4820-A35B-305CC025756E}"/>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6" name="テキスト ボックス 805">
          <a:extLst>
            <a:ext uri="{FF2B5EF4-FFF2-40B4-BE49-F238E27FC236}">
              <a16:creationId xmlns:a16="http://schemas.microsoft.com/office/drawing/2014/main" id="{E579CE05-2BD8-466E-A872-ED8BBB61FAC6}"/>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7" name="直線コネクタ 806">
          <a:extLst>
            <a:ext uri="{FF2B5EF4-FFF2-40B4-BE49-F238E27FC236}">
              <a16:creationId xmlns:a16="http://schemas.microsoft.com/office/drawing/2014/main" id="{1DCFD0D8-2DE1-46CD-9D6E-B56BF912CF48}"/>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8" name="テキスト ボックス 807">
          <a:extLst>
            <a:ext uri="{FF2B5EF4-FFF2-40B4-BE49-F238E27FC236}">
              <a16:creationId xmlns:a16="http://schemas.microsoft.com/office/drawing/2014/main" id="{E109F63D-2553-4039-85CD-5571F496E311}"/>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9" name="直線コネクタ 808">
          <a:extLst>
            <a:ext uri="{FF2B5EF4-FFF2-40B4-BE49-F238E27FC236}">
              <a16:creationId xmlns:a16="http://schemas.microsoft.com/office/drawing/2014/main" id="{F1FE9F74-5A17-4CF9-BEBC-59D48BAA5F6B}"/>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0" name="テキスト ボックス 809">
          <a:extLst>
            <a:ext uri="{FF2B5EF4-FFF2-40B4-BE49-F238E27FC236}">
              <a16:creationId xmlns:a16="http://schemas.microsoft.com/office/drawing/2014/main" id="{39BCF03A-03A1-466D-A32B-B8A71F00A067}"/>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1" name="直線コネクタ 810">
          <a:extLst>
            <a:ext uri="{FF2B5EF4-FFF2-40B4-BE49-F238E27FC236}">
              <a16:creationId xmlns:a16="http://schemas.microsoft.com/office/drawing/2014/main" id="{C9094E42-CD15-4CBC-AE21-638FD264E7EA}"/>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2" name="テキスト ボックス 811">
          <a:extLst>
            <a:ext uri="{FF2B5EF4-FFF2-40B4-BE49-F238E27FC236}">
              <a16:creationId xmlns:a16="http://schemas.microsoft.com/office/drawing/2014/main" id="{D30AAA0B-F31C-46B4-B0C1-5AAAFA2554E8}"/>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3" name="直線コネクタ 812">
          <a:extLst>
            <a:ext uri="{FF2B5EF4-FFF2-40B4-BE49-F238E27FC236}">
              <a16:creationId xmlns:a16="http://schemas.microsoft.com/office/drawing/2014/main" id="{6F4A956A-45E6-440D-BCCB-9A322D5F6A27}"/>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4" name="テキスト ボックス 813">
          <a:extLst>
            <a:ext uri="{FF2B5EF4-FFF2-40B4-BE49-F238E27FC236}">
              <a16:creationId xmlns:a16="http://schemas.microsoft.com/office/drawing/2014/main" id="{CDF130AB-BF82-4184-BCB8-EBA56982BFA1}"/>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5" name="直線コネクタ 814">
          <a:extLst>
            <a:ext uri="{FF2B5EF4-FFF2-40B4-BE49-F238E27FC236}">
              <a16:creationId xmlns:a16="http://schemas.microsoft.com/office/drawing/2014/main" id="{C10482C7-92C8-436D-A5CC-92EE40018EC1}"/>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6" name="テキスト ボックス 815">
          <a:extLst>
            <a:ext uri="{FF2B5EF4-FFF2-40B4-BE49-F238E27FC236}">
              <a16:creationId xmlns:a16="http://schemas.microsoft.com/office/drawing/2014/main" id="{4D1ED55E-C107-41D3-BE34-FF1CBE35AB21}"/>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7" name="直線コネクタ 816">
          <a:extLst>
            <a:ext uri="{FF2B5EF4-FFF2-40B4-BE49-F238E27FC236}">
              <a16:creationId xmlns:a16="http://schemas.microsoft.com/office/drawing/2014/main" id="{725ACE96-C811-40F1-875D-543FE5501E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8" name="テキスト ボックス 817">
          <a:extLst>
            <a:ext uri="{FF2B5EF4-FFF2-40B4-BE49-F238E27FC236}">
              <a16:creationId xmlns:a16="http://schemas.microsoft.com/office/drawing/2014/main" id="{23E3EF85-E726-4306-BF16-DBA43D35330A}"/>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9" name="【庁舎】&#10;一人当たり面積グラフ枠">
          <a:extLst>
            <a:ext uri="{FF2B5EF4-FFF2-40B4-BE49-F238E27FC236}">
              <a16:creationId xmlns:a16="http://schemas.microsoft.com/office/drawing/2014/main" id="{6B89C431-EFC8-458C-926D-895E4E9FE65D}"/>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95794</xdr:rowOff>
    </xdr:to>
    <xdr:cxnSp macro="">
      <xdr:nvCxnSpPr>
        <xdr:cNvPr id="820" name="直線コネクタ 819">
          <a:extLst>
            <a:ext uri="{FF2B5EF4-FFF2-40B4-BE49-F238E27FC236}">
              <a16:creationId xmlns:a16="http://schemas.microsoft.com/office/drawing/2014/main" id="{20B10BCB-326A-4B08-B428-78CF4CDB37AD}"/>
            </a:ext>
          </a:extLst>
        </xdr:cNvPr>
        <xdr:cNvCxnSpPr/>
      </xdr:nvCxnSpPr>
      <xdr:spPr>
        <a:xfrm flipV="1">
          <a:off x="19509104" y="16973551"/>
          <a:ext cx="0" cy="1227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99621</xdr:rowOff>
    </xdr:from>
    <xdr:ext cx="469744" cy="259045"/>
    <xdr:sp macro="" textlink="">
      <xdr:nvSpPr>
        <xdr:cNvPr id="821" name="【庁舎】&#10;一人当たり面積最小値テキスト">
          <a:extLst>
            <a:ext uri="{FF2B5EF4-FFF2-40B4-BE49-F238E27FC236}">
              <a16:creationId xmlns:a16="http://schemas.microsoft.com/office/drawing/2014/main" id="{7E6623F9-C819-4001-B388-25F9F5A8EFB0}"/>
            </a:ext>
          </a:extLst>
        </xdr:cNvPr>
        <xdr:cNvSpPr txBox="1"/>
      </xdr:nvSpPr>
      <xdr:spPr>
        <a:xfrm>
          <a:off x="19547840" y="18204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95794</xdr:rowOff>
    </xdr:from>
    <xdr:to>
      <xdr:col>116</xdr:col>
      <xdr:colOff>152400</xdr:colOff>
      <xdr:row>108</xdr:row>
      <xdr:rowOff>95794</xdr:rowOff>
    </xdr:to>
    <xdr:cxnSp macro="">
      <xdr:nvCxnSpPr>
        <xdr:cNvPr id="822" name="直線コネクタ 821">
          <a:extLst>
            <a:ext uri="{FF2B5EF4-FFF2-40B4-BE49-F238E27FC236}">
              <a16:creationId xmlns:a16="http://schemas.microsoft.com/office/drawing/2014/main" id="{11C28256-E489-4083-BD90-1AFBC0932DBB}"/>
            </a:ext>
          </a:extLst>
        </xdr:cNvPr>
        <xdr:cNvCxnSpPr/>
      </xdr:nvCxnSpPr>
      <xdr:spPr>
        <a:xfrm>
          <a:off x="19443700" y="182009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23" name="【庁舎】&#10;一人当たり面積最大値テキスト">
          <a:extLst>
            <a:ext uri="{FF2B5EF4-FFF2-40B4-BE49-F238E27FC236}">
              <a16:creationId xmlns:a16="http://schemas.microsoft.com/office/drawing/2014/main" id="{2B3A1B8A-8029-4017-8FA7-72E0B9B51B42}"/>
            </a:ext>
          </a:extLst>
        </xdr:cNvPr>
        <xdr:cNvSpPr txBox="1"/>
      </xdr:nvSpPr>
      <xdr:spPr>
        <a:xfrm>
          <a:off x="19547840" y="1675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24" name="直線コネクタ 823">
          <a:extLst>
            <a:ext uri="{FF2B5EF4-FFF2-40B4-BE49-F238E27FC236}">
              <a16:creationId xmlns:a16="http://schemas.microsoft.com/office/drawing/2014/main" id="{0483215C-730B-4946-9B12-1347ADD96C9C}"/>
            </a:ext>
          </a:extLst>
        </xdr:cNvPr>
        <xdr:cNvCxnSpPr/>
      </xdr:nvCxnSpPr>
      <xdr:spPr>
        <a:xfrm>
          <a:off x="19443700" y="16973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56078</xdr:rowOff>
    </xdr:from>
    <xdr:ext cx="469744" cy="259045"/>
    <xdr:sp macro="" textlink="">
      <xdr:nvSpPr>
        <xdr:cNvPr id="825" name="【庁舎】&#10;一人当たり面積平均値テキスト">
          <a:extLst>
            <a:ext uri="{FF2B5EF4-FFF2-40B4-BE49-F238E27FC236}">
              <a16:creationId xmlns:a16="http://schemas.microsoft.com/office/drawing/2014/main" id="{2E34C0E0-03AB-4FF1-A962-4EFC92FD4BCA}"/>
            </a:ext>
          </a:extLst>
        </xdr:cNvPr>
        <xdr:cNvSpPr txBox="1"/>
      </xdr:nvSpPr>
      <xdr:spPr>
        <a:xfrm>
          <a:off x="19547840" y="1782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77651</xdr:rowOff>
    </xdr:from>
    <xdr:to>
      <xdr:col>116</xdr:col>
      <xdr:colOff>114300</xdr:colOff>
      <xdr:row>107</xdr:row>
      <xdr:rowOff>7801</xdr:rowOff>
    </xdr:to>
    <xdr:sp macro="" textlink="">
      <xdr:nvSpPr>
        <xdr:cNvPr id="826" name="フローチャート: 判断 825">
          <a:extLst>
            <a:ext uri="{FF2B5EF4-FFF2-40B4-BE49-F238E27FC236}">
              <a16:creationId xmlns:a16="http://schemas.microsoft.com/office/drawing/2014/main" id="{251CAD3B-48FE-448A-BEAC-A76E339088B9}"/>
            </a:ext>
          </a:extLst>
        </xdr:cNvPr>
        <xdr:cNvSpPr/>
      </xdr:nvSpPr>
      <xdr:spPr>
        <a:xfrm>
          <a:off x="19458940" y="17847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827" name="フローチャート: 判断 826">
          <a:extLst>
            <a:ext uri="{FF2B5EF4-FFF2-40B4-BE49-F238E27FC236}">
              <a16:creationId xmlns:a16="http://schemas.microsoft.com/office/drawing/2014/main" id="{4C88A80D-E6E8-4D05-A2B8-CC72F97043C2}"/>
            </a:ext>
          </a:extLst>
        </xdr:cNvPr>
        <xdr:cNvSpPr/>
      </xdr:nvSpPr>
      <xdr:spPr>
        <a:xfrm>
          <a:off x="18735040" y="178442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828" name="フローチャート: 判断 827">
          <a:extLst>
            <a:ext uri="{FF2B5EF4-FFF2-40B4-BE49-F238E27FC236}">
              <a16:creationId xmlns:a16="http://schemas.microsoft.com/office/drawing/2014/main" id="{62848518-CE88-4BB8-8C11-0FA4478DF40C}"/>
            </a:ext>
          </a:extLst>
        </xdr:cNvPr>
        <xdr:cNvSpPr/>
      </xdr:nvSpPr>
      <xdr:spPr>
        <a:xfrm>
          <a:off x="17937480" y="178540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84182</xdr:rowOff>
    </xdr:from>
    <xdr:to>
      <xdr:col>102</xdr:col>
      <xdr:colOff>165100</xdr:colOff>
      <xdr:row>107</xdr:row>
      <xdr:rowOff>14332</xdr:rowOff>
    </xdr:to>
    <xdr:sp macro="" textlink="">
      <xdr:nvSpPr>
        <xdr:cNvPr id="829" name="フローチャート: 判断 828">
          <a:extLst>
            <a:ext uri="{FF2B5EF4-FFF2-40B4-BE49-F238E27FC236}">
              <a16:creationId xmlns:a16="http://schemas.microsoft.com/office/drawing/2014/main" id="{328F994C-DD90-4AAE-BA4C-A27893BC76B8}"/>
            </a:ext>
          </a:extLst>
        </xdr:cNvPr>
        <xdr:cNvSpPr/>
      </xdr:nvSpPr>
      <xdr:spPr>
        <a:xfrm>
          <a:off x="17162780" y="178540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84182</xdr:rowOff>
    </xdr:from>
    <xdr:to>
      <xdr:col>98</xdr:col>
      <xdr:colOff>38100</xdr:colOff>
      <xdr:row>107</xdr:row>
      <xdr:rowOff>14332</xdr:rowOff>
    </xdr:to>
    <xdr:sp macro="" textlink="">
      <xdr:nvSpPr>
        <xdr:cNvPr id="830" name="フローチャート: 判断 829">
          <a:extLst>
            <a:ext uri="{FF2B5EF4-FFF2-40B4-BE49-F238E27FC236}">
              <a16:creationId xmlns:a16="http://schemas.microsoft.com/office/drawing/2014/main" id="{1A158137-C095-4256-B4D0-0E77190D6BDF}"/>
            </a:ext>
          </a:extLst>
        </xdr:cNvPr>
        <xdr:cNvSpPr/>
      </xdr:nvSpPr>
      <xdr:spPr>
        <a:xfrm>
          <a:off x="16388080" y="178540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BDE38EA5-9ED1-44C6-A34D-BF95F8FAEE0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8C9505CD-051E-4DC4-9450-BB02526E1B7E}"/>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87B3A4E3-7276-4ED6-BB58-DEFE3506F9A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6E4D6088-D413-438A-9538-0E721429C6F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E58894C8-F210-48AF-A412-05781C2E2DD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162561</xdr:rowOff>
    </xdr:from>
    <xdr:to>
      <xdr:col>116</xdr:col>
      <xdr:colOff>114300</xdr:colOff>
      <xdr:row>101</xdr:row>
      <xdr:rowOff>92711</xdr:rowOff>
    </xdr:to>
    <xdr:sp macro="" textlink="">
      <xdr:nvSpPr>
        <xdr:cNvPr id="836" name="楕円 835">
          <a:extLst>
            <a:ext uri="{FF2B5EF4-FFF2-40B4-BE49-F238E27FC236}">
              <a16:creationId xmlns:a16="http://schemas.microsoft.com/office/drawing/2014/main" id="{24444DD3-1794-4082-9BD8-9EAAEA449D67}"/>
            </a:ext>
          </a:extLst>
        </xdr:cNvPr>
        <xdr:cNvSpPr/>
      </xdr:nvSpPr>
      <xdr:spPr>
        <a:xfrm>
          <a:off x="19458940" y="16926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115588</xdr:rowOff>
    </xdr:from>
    <xdr:ext cx="469744" cy="259045"/>
    <xdr:sp macro="" textlink="">
      <xdr:nvSpPr>
        <xdr:cNvPr id="837" name="【庁舎】&#10;一人当たり面積該当値テキスト">
          <a:extLst>
            <a:ext uri="{FF2B5EF4-FFF2-40B4-BE49-F238E27FC236}">
              <a16:creationId xmlns:a16="http://schemas.microsoft.com/office/drawing/2014/main" id="{BD7665D0-4A5F-4840-82ED-2850493059D3}"/>
            </a:ext>
          </a:extLst>
        </xdr:cNvPr>
        <xdr:cNvSpPr txBox="1"/>
      </xdr:nvSpPr>
      <xdr:spPr>
        <a:xfrm>
          <a:off x="19547840" y="1687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142966</xdr:rowOff>
    </xdr:from>
    <xdr:to>
      <xdr:col>112</xdr:col>
      <xdr:colOff>38100</xdr:colOff>
      <xdr:row>101</xdr:row>
      <xdr:rowOff>73116</xdr:rowOff>
    </xdr:to>
    <xdr:sp macro="" textlink="">
      <xdr:nvSpPr>
        <xdr:cNvPr id="838" name="楕円 837">
          <a:extLst>
            <a:ext uri="{FF2B5EF4-FFF2-40B4-BE49-F238E27FC236}">
              <a16:creationId xmlns:a16="http://schemas.microsoft.com/office/drawing/2014/main" id="{4BA24E27-BFB6-4318-8F0B-90CF5152C847}"/>
            </a:ext>
          </a:extLst>
        </xdr:cNvPr>
        <xdr:cNvSpPr/>
      </xdr:nvSpPr>
      <xdr:spPr>
        <a:xfrm>
          <a:off x="18735040" y="169069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22316</xdr:rowOff>
    </xdr:from>
    <xdr:to>
      <xdr:col>116</xdr:col>
      <xdr:colOff>63500</xdr:colOff>
      <xdr:row>101</xdr:row>
      <xdr:rowOff>41911</xdr:rowOff>
    </xdr:to>
    <xdr:cxnSp macro="">
      <xdr:nvCxnSpPr>
        <xdr:cNvPr id="839" name="直線コネクタ 838">
          <a:extLst>
            <a:ext uri="{FF2B5EF4-FFF2-40B4-BE49-F238E27FC236}">
              <a16:creationId xmlns:a16="http://schemas.microsoft.com/office/drawing/2014/main" id="{0C0C859E-426A-405D-B18F-FC98B5D9152C}"/>
            </a:ext>
          </a:extLst>
        </xdr:cNvPr>
        <xdr:cNvCxnSpPr/>
      </xdr:nvCxnSpPr>
      <xdr:spPr>
        <a:xfrm>
          <a:off x="18778220" y="16953956"/>
          <a:ext cx="73152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126637</xdr:rowOff>
    </xdr:from>
    <xdr:to>
      <xdr:col>107</xdr:col>
      <xdr:colOff>101600</xdr:colOff>
      <xdr:row>101</xdr:row>
      <xdr:rowOff>56787</xdr:rowOff>
    </xdr:to>
    <xdr:sp macro="" textlink="">
      <xdr:nvSpPr>
        <xdr:cNvPr id="840" name="楕円 839">
          <a:extLst>
            <a:ext uri="{FF2B5EF4-FFF2-40B4-BE49-F238E27FC236}">
              <a16:creationId xmlns:a16="http://schemas.microsoft.com/office/drawing/2014/main" id="{C11C0382-DB0A-4EC1-BE95-DAA7D3C30178}"/>
            </a:ext>
          </a:extLst>
        </xdr:cNvPr>
        <xdr:cNvSpPr/>
      </xdr:nvSpPr>
      <xdr:spPr>
        <a:xfrm>
          <a:off x="17937480" y="168906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5987</xdr:rowOff>
    </xdr:from>
    <xdr:to>
      <xdr:col>111</xdr:col>
      <xdr:colOff>177800</xdr:colOff>
      <xdr:row>101</xdr:row>
      <xdr:rowOff>22316</xdr:rowOff>
    </xdr:to>
    <xdr:cxnSp macro="">
      <xdr:nvCxnSpPr>
        <xdr:cNvPr id="841" name="直線コネクタ 840">
          <a:extLst>
            <a:ext uri="{FF2B5EF4-FFF2-40B4-BE49-F238E27FC236}">
              <a16:creationId xmlns:a16="http://schemas.microsoft.com/office/drawing/2014/main" id="{0A13DD9D-D788-44F7-A57B-F744F635D573}"/>
            </a:ext>
          </a:extLst>
        </xdr:cNvPr>
        <xdr:cNvCxnSpPr/>
      </xdr:nvCxnSpPr>
      <xdr:spPr>
        <a:xfrm>
          <a:off x="17988280" y="16937627"/>
          <a:ext cx="78994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136434</xdr:rowOff>
    </xdr:from>
    <xdr:to>
      <xdr:col>102</xdr:col>
      <xdr:colOff>165100</xdr:colOff>
      <xdr:row>101</xdr:row>
      <xdr:rowOff>66584</xdr:rowOff>
    </xdr:to>
    <xdr:sp macro="" textlink="">
      <xdr:nvSpPr>
        <xdr:cNvPr id="842" name="楕円 841">
          <a:extLst>
            <a:ext uri="{FF2B5EF4-FFF2-40B4-BE49-F238E27FC236}">
              <a16:creationId xmlns:a16="http://schemas.microsoft.com/office/drawing/2014/main" id="{56F92D4A-0EA1-43F8-830F-13E5B1BAA93F}"/>
            </a:ext>
          </a:extLst>
        </xdr:cNvPr>
        <xdr:cNvSpPr/>
      </xdr:nvSpPr>
      <xdr:spPr>
        <a:xfrm>
          <a:off x="17162780" y="16900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5987</xdr:rowOff>
    </xdr:from>
    <xdr:to>
      <xdr:col>107</xdr:col>
      <xdr:colOff>50800</xdr:colOff>
      <xdr:row>101</xdr:row>
      <xdr:rowOff>15784</xdr:rowOff>
    </xdr:to>
    <xdr:cxnSp macro="">
      <xdr:nvCxnSpPr>
        <xdr:cNvPr id="843" name="直線コネクタ 842">
          <a:extLst>
            <a:ext uri="{FF2B5EF4-FFF2-40B4-BE49-F238E27FC236}">
              <a16:creationId xmlns:a16="http://schemas.microsoft.com/office/drawing/2014/main" id="{EF0CD04B-0BB6-4F90-A1ED-9862BF38B093}"/>
            </a:ext>
          </a:extLst>
        </xdr:cNvPr>
        <xdr:cNvCxnSpPr/>
      </xdr:nvCxnSpPr>
      <xdr:spPr>
        <a:xfrm flipV="1">
          <a:off x="17213580" y="16937627"/>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100</xdr:row>
      <xdr:rowOff>107043</xdr:rowOff>
    </xdr:from>
    <xdr:to>
      <xdr:col>98</xdr:col>
      <xdr:colOff>38100</xdr:colOff>
      <xdr:row>101</xdr:row>
      <xdr:rowOff>37193</xdr:rowOff>
    </xdr:to>
    <xdr:sp macro="" textlink="">
      <xdr:nvSpPr>
        <xdr:cNvPr id="844" name="楕円 843">
          <a:extLst>
            <a:ext uri="{FF2B5EF4-FFF2-40B4-BE49-F238E27FC236}">
              <a16:creationId xmlns:a16="http://schemas.microsoft.com/office/drawing/2014/main" id="{B05F37A4-591E-4FDF-87AE-736E558FF75B}"/>
            </a:ext>
          </a:extLst>
        </xdr:cNvPr>
        <xdr:cNvSpPr/>
      </xdr:nvSpPr>
      <xdr:spPr>
        <a:xfrm>
          <a:off x="16388080" y="168710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157843</xdr:rowOff>
    </xdr:from>
    <xdr:to>
      <xdr:col>102</xdr:col>
      <xdr:colOff>114300</xdr:colOff>
      <xdr:row>101</xdr:row>
      <xdr:rowOff>15784</xdr:rowOff>
    </xdr:to>
    <xdr:cxnSp macro="">
      <xdr:nvCxnSpPr>
        <xdr:cNvPr id="845" name="直線コネクタ 844">
          <a:extLst>
            <a:ext uri="{FF2B5EF4-FFF2-40B4-BE49-F238E27FC236}">
              <a16:creationId xmlns:a16="http://schemas.microsoft.com/office/drawing/2014/main" id="{B52B5F61-9AE6-4FFD-87C9-6D9C8BEC9E6F}"/>
            </a:ext>
          </a:extLst>
        </xdr:cNvPr>
        <xdr:cNvCxnSpPr/>
      </xdr:nvCxnSpPr>
      <xdr:spPr>
        <a:xfrm>
          <a:off x="16431260" y="16921843"/>
          <a:ext cx="78232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167113</xdr:rowOff>
    </xdr:from>
    <xdr:ext cx="469744" cy="259045"/>
    <xdr:sp macro="" textlink="">
      <xdr:nvSpPr>
        <xdr:cNvPr id="846" name="n_1aveValue【庁舎】&#10;一人当たり面積">
          <a:extLst>
            <a:ext uri="{FF2B5EF4-FFF2-40B4-BE49-F238E27FC236}">
              <a16:creationId xmlns:a16="http://schemas.microsoft.com/office/drawing/2014/main" id="{9F374F5C-5202-4DB0-A444-26CA1B951F51}"/>
            </a:ext>
          </a:extLst>
        </xdr:cNvPr>
        <xdr:cNvSpPr txBox="1"/>
      </xdr:nvSpPr>
      <xdr:spPr>
        <a:xfrm>
          <a:off x="18561127" y="1793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5459</xdr:rowOff>
    </xdr:from>
    <xdr:ext cx="469744" cy="259045"/>
    <xdr:sp macro="" textlink="">
      <xdr:nvSpPr>
        <xdr:cNvPr id="847" name="n_2aveValue【庁舎】&#10;一人当たり面積">
          <a:extLst>
            <a:ext uri="{FF2B5EF4-FFF2-40B4-BE49-F238E27FC236}">
              <a16:creationId xmlns:a16="http://schemas.microsoft.com/office/drawing/2014/main" id="{55F69158-5AC9-485B-AA12-59176229D2AD}"/>
            </a:ext>
          </a:extLst>
        </xdr:cNvPr>
        <xdr:cNvSpPr txBox="1"/>
      </xdr:nvSpPr>
      <xdr:spPr>
        <a:xfrm>
          <a:off x="17776267" y="179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5459</xdr:rowOff>
    </xdr:from>
    <xdr:ext cx="469744" cy="259045"/>
    <xdr:sp macro="" textlink="">
      <xdr:nvSpPr>
        <xdr:cNvPr id="848" name="n_3aveValue【庁舎】&#10;一人当たり面積">
          <a:extLst>
            <a:ext uri="{FF2B5EF4-FFF2-40B4-BE49-F238E27FC236}">
              <a16:creationId xmlns:a16="http://schemas.microsoft.com/office/drawing/2014/main" id="{716E2051-7782-40BF-9774-9AF26EB71DAD}"/>
            </a:ext>
          </a:extLst>
        </xdr:cNvPr>
        <xdr:cNvSpPr txBox="1"/>
      </xdr:nvSpPr>
      <xdr:spPr>
        <a:xfrm>
          <a:off x="17001567" y="179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5459</xdr:rowOff>
    </xdr:from>
    <xdr:ext cx="469744" cy="259045"/>
    <xdr:sp macro="" textlink="">
      <xdr:nvSpPr>
        <xdr:cNvPr id="849" name="n_4aveValue【庁舎】&#10;一人当たり面積">
          <a:extLst>
            <a:ext uri="{FF2B5EF4-FFF2-40B4-BE49-F238E27FC236}">
              <a16:creationId xmlns:a16="http://schemas.microsoft.com/office/drawing/2014/main" id="{C04118CF-FE2A-4427-A513-4EC4105AC175}"/>
            </a:ext>
          </a:extLst>
        </xdr:cNvPr>
        <xdr:cNvSpPr txBox="1"/>
      </xdr:nvSpPr>
      <xdr:spPr>
        <a:xfrm>
          <a:off x="16226867" y="179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89643</xdr:rowOff>
    </xdr:from>
    <xdr:ext cx="469744" cy="259045"/>
    <xdr:sp macro="" textlink="">
      <xdr:nvSpPr>
        <xdr:cNvPr id="850" name="n_1mainValue【庁舎】&#10;一人当たり面積">
          <a:extLst>
            <a:ext uri="{FF2B5EF4-FFF2-40B4-BE49-F238E27FC236}">
              <a16:creationId xmlns:a16="http://schemas.microsoft.com/office/drawing/2014/main" id="{64D882D0-CBF0-47F9-A4E9-E872B00253F4}"/>
            </a:ext>
          </a:extLst>
        </xdr:cNvPr>
        <xdr:cNvSpPr txBox="1"/>
      </xdr:nvSpPr>
      <xdr:spPr>
        <a:xfrm>
          <a:off x="18561127" y="1668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73314</xdr:rowOff>
    </xdr:from>
    <xdr:ext cx="469744" cy="259045"/>
    <xdr:sp macro="" textlink="">
      <xdr:nvSpPr>
        <xdr:cNvPr id="851" name="n_2mainValue【庁舎】&#10;一人当たり面積">
          <a:extLst>
            <a:ext uri="{FF2B5EF4-FFF2-40B4-BE49-F238E27FC236}">
              <a16:creationId xmlns:a16="http://schemas.microsoft.com/office/drawing/2014/main" id="{0E0DD2B1-8FC5-4709-A8C4-AD540B3BE4D0}"/>
            </a:ext>
          </a:extLst>
        </xdr:cNvPr>
        <xdr:cNvSpPr txBox="1"/>
      </xdr:nvSpPr>
      <xdr:spPr>
        <a:xfrm>
          <a:off x="17776267" y="16669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83111</xdr:rowOff>
    </xdr:from>
    <xdr:ext cx="469744" cy="259045"/>
    <xdr:sp macro="" textlink="">
      <xdr:nvSpPr>
        <xdr:cNvPr id="852" name="n_3mainValue【庁舎】&#10;一人当たり面積">
          <a:extLst>
            <a:ext uri="{FF2B5EF4-FFF2-40B4-BE49-F238E27FC236}">
              <a16:creationId xmlns:a16="http://schemas.microsoft.com/office/drawing/2014/main" id="{93720B37-E07A-4C9E-9B2A-6FA8F12B989C}"/>
            </a:ext>
          </a:extLst>
        </xdr:cNvPr>
        <xdr:cNvSpPr txBox="1"/>
      </xdr:nvSpPr>
      <xdr:spPr>
        <a:xfrm>
          <a:off x="17001567" y="1667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99</xdr:row>
      <xdr:rowOff>53720</xdr:rowOff>
    </xdr:from>
    <xdr:ext cx="469744" cy="259045"/>
    <xdr:sp macro="" textlink="">
      <xdr:nvSpPr>
        <xdr:cNvPr id="853" name="n_4mainValue【庁舎】&#10;一人当たり面積">
          <a:extLst>
            <a:ext uri="{FF2B5EF4-FFF2-40B4-BE49-F238E27FC236}">
              <a16:creationId xmlns:a16="http://schemas.microsoft.com/office/drawing/2014/main" id="{7E7F49BA-4DD3-4C35-B7A3-53F2546A910D}"/>
            </a:ext>
          </a:extLst>
        </xdr:cNvPr>
        <xdr:cNvSpPr txBox="1"/>
      </xdr:nvSpPr>
      <xdr:spPr>
        <a:xfrm>
          <a:off x="16226867" y="1665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4" name="正方形/長方形 853">
          <a:extLst>
            <a:ext uri="{FF2B5EF4-FFF2-40B4-BE49-F238E27FC236}">
              <a16:creationId xmlns:a16="http://schemas.microsoft.com/office/drawing/2014/main" id="{DA987BCE-0D96-4BFD-8FEB-40CB2EE643C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5" name="正方形/長方形 854">
          <a:extLst>
            <a:ext uri="{FF2B5EF4-FFF2-40B4-BE49-F238E27FC236}">
              <a16:creationId xmlns:a16="http://schemas.microsoft.com/office/drawing/2014/main" id="{98750C0E-379A-4086-A747-7EA83BC94073}"/>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6" name="テキスト ボックス 855">
          <a:extLst>
            <a:ext uri="{FF2B5EF4-FFF2-40B4-BE49-F238E27FC236}">
              <a16:creationId xmlns:a16="http://schemas.microsoft.com/office/drawing/2014/main" id="{AE87004A-E84B-4DF0-BCA6-C27B341503DF}"/>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多くの類型において、有形固定資産減価償却率が類似団体内平均値を下回る数値となっている。特に「保健センター・保健所」については、平成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に改築したことにより類似団体内平均値を大きく下回っている。一方で、「体育館・プール」は、すでに閉校した昭和期の学校体育館を、スポーツ開放のため引き続き利用していることなどから、類似団体内平均値を上回る数値となっている。</a:t>
          </a:r>
          <a:endParaRPr lang="ja-JP" altLang="ja-JP" sz="1400">
            <a:effectLst/>
          </a:endParaRPr>
        </a:p>
        <a:p>
          <a:r>
            <a:rPr kumimoji="1" lang="ja-JP" altLang="ja-JP" sz="1100">
              <a:solidFill>
                <a:schemeClr val="dk1"/>
              </a:solidFill>
              <a:effectLst/>
              <a:latin typeface="+mn-lt"/>
              <a:ea typeface="+mn-ea"/>
              <a:cs typeface="+mn-cs"/>
            </a:rPr>
            <a:t>また、一人当たりの指標については、類似団体内平均値と比べ多くの類型で上回る数値となっている。これは類似団体の中で人口が最も少なく、固定費部分の割合が大きいことによる。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ほぼ横ばいで推移しており、類似団体内平均を上回っている。類似団体内平均を上回っている主な要因は、昼間人口比率が高いこと、地方消費税交付金や特別区たばこ税収入等が他団体に比べて多いこと等による。</a:t>
          </a:r>
        </a:p>
        <a:p>
          <a:r>
            <a:rPr kumimoji="1" lang="ja-JP" altLang="en-US" sz="1300">
              <a:latin typeface="ＭＳ Ｐゴシック" panose="020B0600070205080204" pitchFamily="50" charset="-128"/>
              <a:ea typeface="ＭＳ Ｐゴシック" panose="020B0600070205080204" pitchFamily="50" charset="-128"/>
            </a:rPr>
            <a:t>　今後も区税の滞納額の圧縮及び徴収業務の強化など、継続的な財源の確保に努めていく。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5443</xdr:rowOff>
    </xdr:from>
    <xdr:to>
      <xdr:col>23</xdr:col>
      <xdr:colOff>133350</xdr:colOff>
      <xdr:row>39</xdr:row>
      <xdr:rowOff>57150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691993"/>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5443</xdr:rowOff>
    </xdr:from>
    <xdr:to>
      <xdr:col>19</xdr:col>
      <xdr:colOff>133350</xdr:colOff>
      <xdr:row>39</xdr:row>
      <xdr:rowOff>5443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691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142422</xdr:rowOff>
    </xdr:from>
    <xdr:to>
      <xdr:col>15</xdr:col>
      <xdr:colOff>82550</xdr:colOff>
      <xdr:row>39</xdr:row>
      <xdr:rowOff>5443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6575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142422</xdr:rowOff>
    </xdr:from>
    <xdr:to>
      <xdr:col>11</xdr:col>
      <xdr:colOff>31750</xdr:colOff>
      <xdr:row>38</xdr:row>
      <xdr:rowOff>142422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6575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6350</xdr:rowOff>
    </xdr:from>
    <xdr:to>
      <xdr:col>23</xdr:col>
      <xdr:colOff>184150</xdr:colOff>
      <xdr:row>39</xdr:row>
      <xdr:rowOff>107950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22877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126093</xdr:rowOff>
    </xdr:from>
    <xdr:to>
      <xdr:col>19</xdr:col>
      <xdr:colOff>184150</xdr:colOff>
      <xdr:row>39</xdr:row>
      <xdr:rowOff>56243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66420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410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126093</xdr:rowOff>
    </xdr:from>
    <xdr:to>
      <xdr:col>15</xdr:col>
      <xdr:colOff>133350</xdr:colOff>
      <xdr:row>39</xdr:row>
      <xdr:rowOff>56243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66420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41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91622</xdr:rowOff>
    </xdr:from>
    <xdr:to>
      <xdr:col>11</xdr:col>
      <xdr:colOff>82550</xdr:colOff>
      <xdr:row>39</xdr:row>
      <xdr:rowOff>21772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31949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37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91622</xdr:rowOff>
    </xdr:from>
    <xdr:to>
      <xdr:col>7</xdr:col>
      <xdr:colOff>31750</xdr:colOff>
      <xdr:row>39</xdr:row>
      <xdr:rowOff>21772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31949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37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令和５年度は、類似団体内平均を</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ポイント下回り、対前年度比では</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ポイントの減となった。これは、物件費や扶助費の増などがあったものの、特別区税や地方消費税交付金などが増となったことによる。数値は、ここ数年概ね</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％台前半で類似団体平均を下回り推移している。</a:t>
          </a:r>
        </a:p>
        <a:p>
          <a:r>
            <a:rPr kumimoji="1" lang="ja-JP" altLang="en-US" sz="1300">
              <a:latin typeface="ＭＳ Ｐゴシック" panose="020B0600070205080204" pitchFamily="50" charset="-128"/>
              <a:ea typeface="ＭＳ Ｐゴシック" panose="020B0600070205080204" pitchFamily="50" charset="-128"/>
            </a:rPr>
            <a:t>　また、類似団体内平均を下回っている主な要因は、令和５年３月に策定した「今後の行財政運営の考え方について」に示した考え方に基づき、限られた経営資源のもと、徹底した事務事業の見直しを不断に行い、持続可能な財政基盤の確立に取り組んでいることによ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34798</xdr:rowOff>
    </xdr:from>
    <xdr:to>
      <xdr:col>23</xdr:col>
      <xdr:colOff>133350</xdr:colOff>
      <xdr:row>62</xdr:row>
      <xdr:rowOff>126492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64698"/>
          <a:ext cx="8382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87884</xdr:rowOff>
    </xdr:from>
    <xdr:to>
      <xdr:col>19</xdr:col>
      <xdr:colOff>133350</xdr:colOff>
      <xdr:row>62</xdr:row>
      <xdr:rowOff>126492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1778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87884</xdr:rowOff>
    </xdr:from>
    <xdr:to>
      <xdr:col>15</xdr:col>
      <xdr:colOff>82550</xdr:colOff>
      <xdr:row>64</xdr:row>
      <xdr:rowOff>102108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717784"/>
          <a:ext cx="889000" cy="35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54102</xdr:rowOff>
    </xdr:from>
    <xdr:to>
      <xdr:col>11</xdr:col>
      <xdr:colOff>31750</xdr:colOff>
      <xdr:row>64</xdr:row>
      <xdr:rowOff>102108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684002"/>
          <a:ext cx="889000" cy="3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155448</xdr:rowOff>
    </xdr:from>
    <xdr:to>
      <xdr:col>23</xdr:col>
      <xdr:colOff>184150</xdr:colOff>
      <xdr:row>62</xdr:row>
      <xdr:rowOff>85598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6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525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58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75692</xdr:rowOff>
    </xdr:from>
    <xdr:to>
      <xdr:col>19</xdr:col>
      <xdr:colOff>184150</xdr:colOff>
      <xdr:row>63</xdr:row>
      <xdr:rowOff>5842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16019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744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37084</xdr:rowOff>
    </xdr:from>
    <xdr:to>
      <xdr:col>15</xdr:col>
      <xdr:colOff>133350</xdr:colOff>
      <xdr:row>62</xdr:row>
      <xdr:rowOff>138684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148861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51308</xdr:rowOff>
    </xdr:from>
    <xdr:to>
      <xdr:col>11</xdr:col>
      <xdr:colOff>82550</xdr:colOff>
      <xdr:row>64</xdr:row>
      <xdr:rowOff>152908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163085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3302</xdr:rowOff>
    </xdr:from>
    <xdr:to>
      <xdr:col>7</xdr:col>
      <xdr:colOff>31750</xdr:colOff>
      <xdr:row>62</xdr:row>
      <xdr:rowOff>104902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115079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0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[450,753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令和５年度は、類似団体内平均を上回っており、対前年度比では</a:t>
          </a:r>
          <a:r>
            <a:rPr kumimoji="1" lang="en-US" altLang="ja-JP" sz="1300">
              <a:latin typeface="ＭＳ Ｐゴシック" panose="020B0600070205080204" pitchFamily="50" charset="-128"/>
              <a:ea typeface="ＭＳ Ｐゴシック" panose="020B0600070205080204" pitchFamily="50" charset="-128"/>
            </a:rPr>
            <a:t>10,595</a:t>
          </a:r>
          <a:r>
            <a:rPr kumimoji="1" lang="ja-JP" altLang="en-US" sz="1300">
              <a:latin typeface="ＭＳ Ｐゴシック" panose="020B0600070205080204" pitchFamily="50" charset="-128"/>
              <a:ea typeface="ＭＳ Ｐゴシック" panose="020B0600070205080204" pitchFamily="50" charset="-128"/>
            </a:rPr>
            <a:t>円の減となった。類似団体内平均を上回っている主な要因は、類似団体中最も人口が少ないこと及び昼間人口が突出していることによるものである。自治体が提供しているサービスには、窓口開設経費やシステム運営経費などの固定的な経費が発生するが、人口規模が小さいためこの固定費の割合が高くなる。 </a:t>
          </a:r>
        </a:p>
        <a:p>
          <a:r>
            <a:rPr kumimoji="1" lang="ja-JP" altLang="en-US" sz="1300">
              <a:latin typeface="ＭＳ Ｐゴシック" panose="020B0600070205080204" pitchFamily="50" charset="-128"/>
              <a:ea typeface="ＭＳ Ｐゴシック" panose="020B0600070205080204" pitchFamily="50" charset="-128"/>
            </a:rPr>
            <a:t>　今後も、民間でも実施可能な業務については委託化などにより、人件費削減に努めていく。 </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123678</xdr:rowOff>
    </xdr:from>
    <xdr:to>
      <xdr:col>23</xdr:col>
      <xdr:colOff>133350</xdr:colOff>
      <xdr:row>88</xdr:row>
      <xdr:rowOff>166288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5211278"/>
          <a:ext cx="838200" cy="4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50037</xdr:rowOff>
    </xdr:from>
    <xdr:to>
      <xdr:col>19</xdr:col>
      <xdr:colOff>133350</xdr:colOff>
      <xdr:row>88</xdr:row>
      <xdr:rowOff>166288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5137637"/>
          <a:ext cx="889000" cy="1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79595</xdr:rowOff>
    </xdr:from>
    <xdr:to>
      <xdr:col>15</xdr:col>
      <xdr:colOff>82550</xdr:colOff>
      <xdr:row>88</xdr:row>
      <xdr:rowOff>50037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995745"/>
          <a:ext cx="889000" cy="1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86</xdr:row>
      <xdr:rowOff>147262</xdr:rowOff>
    </xdr:from>
    <xdr:to>
      <xdr:col>11</xdr:col>
      <xdr:colOff>31750</xdr:colOff>
      <xdr:row>87</xdr:row>
      <xdr:rowOff>79595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891962"/>
          <a:ext cx="889000" cy="10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72878</xdr:rowOff>
    </xdr:from>
    <xdr:to>
      <xdr:col>23</xdr:col>
      <xdr:colOff>184150</xdr:colOff>
      <xdr:row>89</xdr:row>
      <xdr:rowOff>3028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516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140205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505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115488</xdr:rowOff>
    </xdr:from>
    <xdr:to>
      <xdr:col>19</xdr:col>
      <xdr:colOff>184150</xdr:colOff>
      <xdr:row>89</xdr:row>
      <xdr:rowOff>45638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520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89</xdr:row>
      <xdr:rowOff>30415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5289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170687</xdr:rowOff>
    </xdr:from>
    <xdr:to>
      <xdr:col>15</xdr:col>
      <xdr:colOff>133350</xdr:colOff>
      <xdr:row>88</xdr:row>
      <xdr:rowOff>100837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508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85614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5173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28795</xdr:rowOff>
    </xdr:from>
    <xdr:to>
      <xdr:col>11</xdr:col>
      <xdr:colOff>82550</xdr:colOff>
      <xdr:row>87</xdr:row>
      <xdr:rowOff>130395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94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115172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503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96462</xdr:rowOff>
    </xdr:from>
    <xdr:to>
      <xdr:col>7</xdr:col>
      <xdr:colOff>31750</xdr:colOff>
      <xdr:row>87</xdr:row>
      <xdr:rowOff>26612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84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11389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9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類似団体内平均を若干上回る状況であるが、今後も特別区人事委員会勧告を踏まえながら、引き続き給与水準の適正化に努めていく。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101600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77735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101600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84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88</xdr:row>
      <xdr:rowOff>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8463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89</xdr:row>
      <xdr:rowOff>138793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087600"/>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87993</xdr:rowOff>
    </xdr:from>
    <xdr:to>
      <xdr:col>64</xdr:col>
      <xdr:colOff>152400</xdr:colOff>
      <xdr:row>90</xdr:row>
      <xdr:rowOff>18143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2920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43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千代田区は類似団体（東京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区）の中で人口が最も少ないため、人口の増減が本指標に与える影響は大きく、近年の人口増加を受け、長期的な推移としてポイント減を継続してきた。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一方、社会構造や経済情勢の移り変わりに伴い、行政需要が増えていることから職員数も緩やかに増加しており、近年においてポイントは増加の傾向にある。　今後も革新技術を取り入れながら、様々な方法を用いて効率的な事務事業運営を実現するとともに、自治体が解決すべき課題に即応できる人材の育成と体制維持を推進していく。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39794</xdr:rowOff>
    </xdr:from>
    <xdr:to>
      <xdr:col>81</xdr:col>
      <xdr:colOff>44450</xdr:colOff>
      <xdr:row>67</xdr:row>
      <xdr:rowOff>55880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152694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26005</xdr:rowOff>
    </xdr:from>
    <xdr:to>
      <xdr:col>77</xdr:col>
      <xdr:colOff>44450</xdr:colOff>
      <xdr:row>67</xdr:row>
      <xdr:rowOff>55880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1513155"/>
          <a:ext cx="8890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21409</xdr:rowOff>
    </xdr:from>
    <xdr:to>
      <xdr:col>72</xdr:col>
      <xdr:colOff>203200</xdr:colOff>
      <xdr:row>67</xdr:row>
      <xdr:rowOff>26005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1508559"/>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21409</xdr:rowOff>
    </xdr:from>
    <xdr:to>
      <xdr:col>68</xdr:col>
      <xdr:colOff>152400</xdr:colOff>
      <xdr:row>67</xdr:row>
      <xdr:rowOff>42091</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1508559"/>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160444</xdr:rowOff>
    </xdr:from>
    <xdr:to>
      <xdr:col>81</xdr:col>
      <xdr:colOff>95250</xdr:colOff>
      <xdr:row>67</xdr:row>
      <xdr:rowOff>90594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14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56321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137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5080</xdr:rowOff>
    </xdr:from>
    <xdr:to>
      <xdr:col>77</xdr:col>
      <xdr:colOff>95250</xdr:colOff>
      <xdr:row>67</xdr:row>
      <xdr:rowOff>106680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149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91457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57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146655</xdr:rowOff>
    </xdr:from>
    <xdr:to>
      <xdr:col>73</xdr:col>
      <xdr:colOff>44450</xdr:colOff>
      <xdr:row>67</xdr:row>
      <xdr:rowOff>76805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14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61582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54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142059</xdr:rowOff>
    </xdr:from>
    <xdr:to>
      <xdr:col>68</xdr:col>
      <xdr:colOff>203200</xdr:colOff>
      <xdr:row>67</xdr:row>
      <xdr:rowOff>72209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145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56986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154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162741</xdr:rowOff>
    </xdr:from>
    <xdr:to>
      <xdr:col>64</xdr:col>
      <xdr:colOff>152400</xdr:colOff>
      <xdr:row>67</xdr:row>
      <xdr:rowOff>92891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147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77668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156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令和５年度は、類似団体内平均を</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ポイント上回り、対前年度比では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ポイントの減となった。数値は、ここ数年は微減で推移している。千代田区では、平成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以降新たに区債を発行しておらず、後年度の財政負担をできる限り軽減できるように努めている。対前年度比で減となった主な要因は、令和４年度に区債の償還が完了し公債費が減となったことによるものであ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136525</xdr:rowOff>
    </xdr:from>
    <xdr:to>
      <xdr:col>81</xdr:col>
      <xdr:colOff>44450</xdr:colOff>
      <xdr:row>42</xdr:row>
      <xdr:rowOff>5292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16597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5292</xdr:rowOff>
    </xdr:from>
    <xdr:to>
      <xdr:col>77</xdr:col>
      <xdr:colOff>44450</xdr:colOff>
      <xdr:row>42</xdr:row>
      <xdr:rowOff>65617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20619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146050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26651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146050</xdr:rowOff>
    </xdr:from>
    <xdr:to>
      <xdr:col>68</xdr:col>
      <xdr:colOff>152400</xdr:colOff>
      <xdr:row>43</xdr:row>
      <xdr:rowOff>14817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3469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85725</xdr:rowOff>
    </xdr:from>
    <xdr:to>
      <xdr:col>81</xdr:col>
      <xdr:colOff>95250</xdr:colOff>
      <xdr:row>42</xdr:row>
      <xdr:rowOff>15875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57802</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08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125942</xdr:rowOff>
    </xdr:from>
    <xdr:to>
      <xdr:col>77</xdr:col>
      <xdr:colOff>95250</xdr:colOff>
      <xdr:row>42</xdr:row>
      <xdr:rowOff>56092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40869</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95250</xdr:rowOff>
    </xdr:from>
    <xdr:to>
      <xdr:col>68</xdr:col>
      <xdr:colOff>203200</xdr:colOff>
      <xdr:row>43</xdr:row>
      <xdr:rowOff>25400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将来負担額が充当可能財源等を下回っているため、</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となっている。今後も、過大な将来負担を発生させないよう、効率的な財政運営に努めていく。 </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人件費に係る経常収支比率は、対前年度比で</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ポイントの減となった。 主な要因は、定年引上げに伴う定年退職手当の減などによる人件費の減によるものである。 区では、令和５年３月に策定した「今後の行財政運営の考え方について」に示した考え方に基づき、事務事業の見直しや業務改善等を推進しており、これにより生み出した人的資源を新たな政策分野やサービスの質の向上に振り向け、組織や人員の肥大化を招かないよう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67128</xdr:rowOff>
    </xdr:from>
    <xdr:to>
      <xdr:col>24</xdr:col>
      <xdr:colOff>25400</xdr:colOff>
      <xdr:row>39</xdr:row>
      <xdr:rowOff>140607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53528"/>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112684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9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140607</xdr:rowOff>
    </xdr:from>
    <xdr:to>
      <xdr:col>24</xdr:col>
      <xdr:colOff>114300</xdr:colOff>
      <xdr:row>39</xdr:row>
      <xdr:rowOff>140607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2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153505</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67128</xdr:rowOff>
    </xdr:from>
    <xdr:to>
      <xdr:col>24</xdr:col>
      <xdr:colOff>114300</xdr:colOff>
      <xdr:row>32</xdr:row>
      <xdr:rowOff>67128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53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15422</xdr:rowOff>
    </xdr:from>
    <xdr:to>
      <xdr:col>24</xdr:col>
      <xdr:colOff>25400</xdr:colOff>
      <xdr:row>38</xdr:row>
      <xdr:rowOff>127000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359072"/>
          <a:ext cx="8382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30134</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859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13607</xdr:rowOff>
    </xdr:from>
    <xdr:to>
      <xdr:col>24</xdr:col>
      <xdr:colOff>76200</xdr:colOff>
      <xdr:row>35</xdr:row>
      <xdr:rowOff>115207</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127000</xdr:rowOff>
    </xdr:from>
    <xdr:to>
      <xdr:col>19</xdr:col>
      <xdr:colOff>187325</xdr:colOff>
      <xdr:row>39</xdr:row>
      <xdr:rowOff>42635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6421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155122</xdr:rowOff>
    </xdr:from>
    <xdr:to>
      <xdr:col>20</xdr:col>
      <xdr:colOff>38100</xdr:colOff>
      <xdr:row>36</xdr:row>
      <xdr:rowOff>85272</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95449</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24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42635</xdr:rowOff>
    </xdr:from>
    <xdr:to>
      <xdr:col>15</xdr:col>
      <xdr:colOff>98425</xdr:colOff>
      <xdr:row>41</xdr:row>
      <xdr:rowOff>113393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729185"/>
          <a:ext cx="889000" cy="41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97065</xdr:rowOff>
    </xdr:from>
    <xdr:to>
      <xdr:col>11</xdr:col>
      <xdr:colOff>9525</xdr:colOff>
      <xdr:row>41</xdr:row>
      <xdr:rowOff>113393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783615"/>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106136</xdr:rowOff>
    </xdr:from>
    <xdr:to>
      <xdr:col>11</xdr:col>
      <xdr:colOff>60325</xdr:colOff>
      <xdr:row>38</xdr:row>
      <xdr:rowOff>36286</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46463</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136072</xdr:rowOff>
    </xdr:from>
    <xdr:to>
      <xdr:col>6</xdr:col>
      <xdr:colOff>171450</xdr:colOff>
      <xdr:row>37</xdr:row>
      <xdr:rowOff>66222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76399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108149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8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76200</xdr:rowOff>
    </xdr:from>
    <xdr:to>
      <xdr:col>20</xdr:col>
      <xdr:colOff>38100</xdr:colOff>
      <xdr:row>39</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162577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67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163285</xdr:rowOff>
    </xdr:from>
    <xdr:to>
      <xdr:col>15</xdr:col>
      <xdr:colOff>149225</xdr:colOff>
      <xdr:row>39</xdr:row>
      <xdr:rowOff>93435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78212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7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62593</xdr:rowOff>
    </xdr:from>
    <xdr:to>
      <xdr:col>11</xdr:col>
      <xdr:colOff>60325</xdr:colOff>
      <xdr:row>41</xdr:row>
      <xdr:rowOff>164193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709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148970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17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46265</xdr:rowOff>
    </xdr:from>
    <xdr:to>
      <xdr:col>6</xdr:col>
      <xdr:colOff>171450</xdr:colOff>
      <xdr:row>39</xdr:row>
      <xdr:rowOff>147865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132642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81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ポイント上回っており、対前年度比では、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ポイントの増となった。主な要因は、全庁ＬＡＮの保守管理、小学校ＩＣＴ学校教育システムの推進の増などがあることによるものである。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今後も、限られた財源を効率的に活用するように努めていく。 </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61686</xdr:rowOff>
    </xdr:from>
    <xdr:to>
      <xdr:col>82</xdr:col>
      <xdr:colOff>107950</xdr:colOff>
      <xdr:row>18</xdr:row>
      <xdr:rowOff>105229</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3147786"/>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102507</xdr:rowOff>
    </xdr:from>
    <xdr:to>
      <xdr:col>78</xdr:col>
      <xdr:colOff>69850</xdr:colOff>
      <xdr:row>18</xdr:row>
      <xdr:rowOff>61686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3017157"/>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102507</xdr:rowOff>
    </xdr:from>
    <xdr:to>
      <xdr:col>73</xdr:col>
      <xdr:colOff>180975</xdr:colOff>
      <xdr:row>17</xdr:row>
      <xdr:rowOff>113393</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30171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1814</xdr:rowOff>
    </xdr:from>
    <xdr:to>
      <xdr:col>69</xdr:col>
      <xdr:colOff>92075</xdr:colOff>
      <xdr:row>17</xdr:row>
      <xdr:rowOff>113393</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745014"/>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54429</xdr:rowOff>
    </xdr:from>
    <xdr:to>
      <xdr:col>82</xdr:col>
      <xdr:colOff>158750</xdr:colOff>
      <xdr:row>18</xdr:row>
      <xdr:rowOff>156029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314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26506</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3112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10886</xdr:rowOff>
    </xdr:from>
    <xdr:to>
      <xdr:col>78</xdr:col>
      <xdr:colOff>120650</xdr:colOff>
      <xdr:row>18</xdr:row>
      <xdr:rowOff>112486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97263</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183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51707</xdr:rowOff>
    </xdr:from>
    <xdr:to>
      <xdr:col>74</xdr:col>
      <xdr:colOff>31750</xdr:colOff>
      <xdr:row>17</xdr:row>
      <xdr:rowOff>153307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9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138084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62593</xdr:rowOff>
    </xdr:from>
    <xdr:to>
      <xdr:col>69</xdr:col>
      <xdr:colOff>142875</xdr:colOff>
      <xdr:row>17</xdr:row>
      <xdr:rowOff>164193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148970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122464</xdr:rowOff>
    </xdr:from>
    <xdr:to>
      <xdr:col>65</xdr:col>
      <xdr:colOff>53975</xdr:colOff>
      <xdr:row>16</xdr:row>
      <xdr:rowOff>52614</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37391</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扶助費に係る経常収支比率は、類似団体内平均を大きく下回り、対前年度比では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ポイントの増となった。主な要因は、私立保育所等運営補助、次世代育成手当の増などによるものである。今後は、人口の増加に伴う扶助費の増加を見込んでいる。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127000</xdr:rowOff>
    </xdr:from>
    <xdr:to>
      <xdr:col>24</xdr:col>
      <xdr:colOff>25400</xdr:colOff>
      <xdr:row>61</xdr:row>
      <xdr:rowOff>62230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8530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34307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62230</xdr:rowOff>
    </xdr:from>
    <xdr:to>
      <xdr:col>24</xdr:col>
      <xdr:colOff>114300</xdr:colOff>
      <xdr:row>61</xdr:row>
      <xdr:rowOff>62230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2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41927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127000</xdr:rowOff>
    </xdr:from>
    <xdr:to>
      <xdr:col>24</xdr:col>
      <xdr:colOff>114300</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8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73660</xdr:rowOff>
    </xdr:from>
    <xdr:to>
      <xdr:col>24</xdr:col>
      <xdr:colOff>25400</xdr:colOff>
      <xdr:row>54</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3319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93997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10038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121920</xdr:rowOff>
    </xdr:from>
    <xdr:to>
      <xdr:col>24</xdr:col>
      <xdr:colOff>76200</xdr:colOff>
      <xdr:row>59</xdr:row>
      <xdr:rowOff>52070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73660</xdr:rowOff>
    </xdr:from>
    <xdr:to>
      <xdr:col>19</xdr:col>
      <xdr:colOff>187325</xdr:colOff>
      <xdr:row>54</xdr:row>
      <xdr:rowOff>73660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31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114300</xdr:rowOff>
    </xdr:from>
    <xdr:to>
      <xdr:col>20</xdr:col>
      <xdr:colOff>38100</xdr:colOff>
      <xdr:row>59</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29227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73660</xdr:rowOff>
    </xdr:from>
    <xdr:to>
      <xdr:col>15</xdr:col>
      <xdr:colOff>98425</xdr:colOff>
      <xdr:row>54</xdr:row>
      <xdr:rowOff>165100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167640</xdr:rowOff>
    </xdr:from>
    <xdr:to>
      <xdr:col>15</xdr:col>
      <xdr:colOff>149225</xdr:colOff>
      <xdr:row>59</xdr:row>
      <xdr:rowOff>97790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82567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73660</xdr:rowOff>
    </xdr:from>
    <xdr:to>
      <xdr:col>11</xdr:col>
      <xdr:colOff>9525</xdr:colOff>
      <xdr:row>54</xdr:row>
      <xdr:rowOff>165100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41910</xdr:rowOff>
    </xdr:from>
    <xdr:to>
      <xdr:col>11</xdr:col>
      <xdr:colOff>60325</xdr:colOff>
      <xdr:row>59</xdr:row>
      <xdr:rowOff>143510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128287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11430</xdr:rowOff>
    </xdr:from>
    <xdr:to>
      <xdr:col>6</xdr:col>
      <xdr:colOff>171450</xdr:colOff>
      <xdr:row>59</xdr:row>
      <xdr:rowOff>113030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97807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156227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22860</xdr:rowOff>
    </xdr:from>
    <xdr:to>
      <xdr:col>20</xdr:col>
      <xdr:colOff>38100</xdr:colOff>
      <xdr:row>54</xdr:row>
      <xdr:rowOff>124460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134637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05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22860</xdr:rowOff>
    </xdr:from>
    <xdr:to>
      <xdr:col>15</xdr:col>
      <xdr:colOff>149225</xdr:colOff>
      <xdr:row>54</xdr:row>
      <xdr:rowOff>124460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134637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22860</xdr:rowOff>
    </xdr:from>
    <xdr:to>
      <xdr:col>6</xdr:col>
      <xdr:colOff>171450</xdr:colOff>
      <xdr:row>54</xdr:row>
      <xdr:rowOff>124460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134637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その他に係る経常収支比率は、類似団体内平均を下回り、対前年度比では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ポイントの減となった。類似団体内平均を下回っている主な要因は、他団体に比して特別会計等への繰出金の割合が低いためである。 しかしながら、特別会計への繰出金は、近年、医療費や給付費の上昇とともに増加傾向にあるため、今後の制度改正等の動向に注視するとともに、給付の適正化及び保険料の収納率向上に努めていく。 </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88900</xdr:rowOff>
    </xdr:from>
    <xdr:to>
      <xdr:col>82</xdr:col>
      <xdr:colOff>107950</xdr:colOff>
      <xdr:row>54</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347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127000</xdr:rowOff>
    </xdr:from>
    <xdr:to>
      <xdr:col>78</xdr:col>
      <xdr:colOff>69850</xdr:colOff>
      <xdr:row>54</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385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146050</xdr:rowOff>
    </xdr:from>
    <xdr:to>
      <xdr:col>73</xdr:col>
      <xdr:colOff>180975</xdr:colOff>
      <xdr:row>55</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88900</xdr:rowOff>
    </xdr:from>
    <xdr:to>
      <xdr:col>69</xdr:col>
      <xdr:colOff>92075</xdr:colOff>
      <xdr:row>55</xdr:row>
      <xdr:rowOff>107950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51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38100</xdr:rowOff>
    </xdr:from>
    <xdr:to>
      <xdr:col>82</xdr:col>
      <xdr:colOff>158750</xdr:colOff>
      <xdr:row>54</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118127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20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76200</xdr:rowOff>
    </xdr:from>
    <xdr:to>
      <xdr:col>78</xdr:col>
      <xdr:colOff>120650</xdr:colOff>
      <xdr:row>55</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16527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95250</xdr:rowOff>
    </xdr:from>
    <xdr:to>
      <xdr:col>74</xdr:col>
      <xdr:colOff>31750</xdr:colOff>
      <xdr:row>55</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38100</xdr:rowOff>
    </xdr:from>
    <xdr:to>
      <xdr:col>69</xdr:col>
      <xdr:colOff>142875</xdr:colOff>
      <xdr:row>55</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57150</xdr:rowOff>
    </xdr:from>
    <xdr:to>
      <xdr:col>65</xdr:col>
      <xdr:colOff>53975</xdr:colOff>
      <xdr:row>55</xdr:row>
      <xdr:rowOff>158750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168927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ポイント上回り、対前年度比では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ポイントの減となった。主な要因は、障害児福祉事業、介護施設等助成の増などがある一方、分母の特別区税や地方消費税交付金の増などがあることによるものである。 </a:t>
          </a:r>
        </a:p>
        <a:p>
          <a:r>
            <a:rPr kumimoji="1" lang="ja-JP" altLang="en-US" sz="1300">
              <a:latin typeface="ＭＳ Ｐゴシック" panose="020B0600070205080204" pitchFamily="50" charset="-128"/>
              <a:ea typeface="ＭＳ Ｐゴシック" panose="020B0600070205080204" pitchFamily="50" charset="-128"/>
            </a:rPr>
            <a:t>　今後も、引き続き適正な執行管理に努めていく。 </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39</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5905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41927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72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69850</xdr:rowOff>
    </xdr:from>
    <xdr:to>
      <xdr:col>82</xdr:col>
      <xdr:colOff>196850</xdr:colOff>
      <xdr:row>39</xdr:row>
      <xdr:rowOff>69850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75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69850</xdr:rowOff>
    </xdr:from>
    <xdr:to>
      <xdr:col>82</xdr:col>
      <xdr:colOff>107950</xdr:colOff>
      <xdr:row>39</xdr:row>
      <xdr:rowOff>115570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7564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92727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75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149860</xdr:rowOff>
    </xdr:from>
    <xdr:to>
      <xdr:col>78</xdr:col>
      <xdr:colOff>69850</xdr:colOff>
      <xdr:row>39</xdr:row>
      <xdr:rowOff>115570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6649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33</xdr:row>
      <xdr:rowOff>133350</xdr:rowOff>
    </xdr:from>
    <xdr:to>
      <xdr:col>78</xdr:col>
      <xdr:colOff>120650</xdr:colOff>
      <xdr:row>34</xdr:row>
      <xdr:rowOff>63500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73677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56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149860</xdr:rowOff>
    </xdr:from>
    <xdr:to>
      <xdr:col>73</xdr:col>
      <xdr:colOff>180975</xdr:colOff>
      <xdr:row>41</xdr:row>
      <xdr:rowOff>1270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66496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87630</xdr:rowOff>
    </xdr:from>
    <xdr:to>
      <xdr:col>74</xdr:col>
      <xdr:colOff>31750</xdr:colOff>
      <xdr:row>34</xdr:row>
      <xdr:rowOff>17780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27957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115570</xdr:rowOff>
    </xdr:from>
    <xdr:to>
      <xdr:col>69</xdr:col>
      <xdr:colOff>92075</xdr:colOff>
      <xdr:row>41</xdr:row>
      <xdr:rowOff>1270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80212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156210</xdr:rowOff>
    </xdr:from>
    <xdr:to>
      <xdr:col>69</xdr:col>
      <xdr:colOff>142875</xdr:colOff>
      <xdr:row>34</xdr:row>
      <xdr:rowOff>86360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133350</xdr:rowOff>
    </xdr:from>
    <xdr:to>
      <xdr:col>65</xdr:col>
      <xdr:colOff>53975</xdr:colOff>
      <xdr:row>34</xdr:row>
      <xdr:rowOff>63500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73677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19050</xdr:rowOff>
    </xdr:from>
    <xdr:to>
      <xdr:col>82</xdr:col>
      <xdr:colOff>158750</xdr:colOff>
      <xdr:row>39</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99077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64770</xdr:rowOff>
    </xdr:from>
    <xdr:to>
      <xdr:col>78</xdr:col>
      <xdr:colOff>120650</xdr:colOff>
      <xdr:row>39</xdr:row>
      <xdr:rowOff>166370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151147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83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99060</xdr:rowOff>
    </xdr:from>
    <xdr:to>
      <xdr:col>74</xdr:col>
      <xdr:colOff>31750</xdr:colOff>
      <xdr:row>39</xdr:row>
      <xdr:rowOff>29210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13987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121920</xdr:rowOff>
    </xdr:from>
    <xdr:to>
      <xdr:col>69</xdr:col>
      <xdr:colOff>142875</xdr:colOff>
      <xdr:row>41</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36847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706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64770</xdr:rowOff>
    </xdr:from>
    <xdr:to>
      <xdr:col>65</xdr:col>
      <xdr:colOff>53975</xdr:colOff>
      <xdr:row>39</xdr:row>
      <xdr:rowOff>166370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151147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ポイント下回った。 類似団体内平均を下回っている主な要因は、後年度負担を考慮し、平成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年度以降、新規の区債を発行していないことによるものであり、令和４年度にすべての区債の償還が完了した。 </a:t>
          </a:r>
        </a:p>
        <a:p>
          <a:r>
            <a:rPr kumimoji="1" lang="ja-JP" altLang="en-US" sz="1300">
              <a:latin typeface="ＭＳ Ｐゴシック" panose="020B0600070205080204" pitchFamily="50" charset="-128"/>
              <a:ea typeface="ＭＳ Ｐゴシック" panose="020B0600070205080204" pitchFamily="50" charset="-128"/>
            </a:rPr>
            <a:t>　今後も、継続的な行財政の効率化を行い、過大な後年度負担を発生させないような財政運営に努めていく。 </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165100</xdr:rowOff>
    </xdr:from>
    <xdr:to>
      <xdr:col>24</xdr:col>
      <xdr:colOff>25400</xdr:colOff>
      <xdr:row>72</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250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165100</xdr:rowOff>
    </xdr:from>
    <xdr:to>
      <xdr:col>19</xdr:col>
      <xdr:colOff>187325</xdr:colOff>
      <xdr:row>73</xdr:row>
      <xdr:rowOff>31750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509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31750</xdr:rowOff>
    </xdr:from>
    <xdr:to>
      <xdr:col>15</xdr:col>
      <xdr:colOff>98425</xdr:colOff>
      <xdr:row>73</xdr:row>
      <xdr:rowOff>69850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547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31750</xdr:rowOff>
    </xdr:from>
    <xdr:to>
      <xdr:col>11</xdr:col>
      <xdr:colOff>9525</xdr:colOff>
      <xdr:row>73</xdr:row>
      <xdr:rowOff>69850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547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114300</xdr:rowOff>
    </xdr:from>
    <xdr:to>
      <xdr:col>24</xdr:col>
      <xdr:colOff>76200</xdr:colOff>
      <xdr:row>73</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22877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114300</xdr:rowOff>
    </xdr:from>
    <xdr:to>
      <xdr:col>20</xdr:col>
      <xdr:colOff>38100</xdr:colOff>
      <xdr:row>73</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54627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22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152400</xdr:rowOff>
    </xdr:from>
    <xdr:to>
      <xdr:col>15</xdr:col>
      <xdr:colOff>149225</xdr:colOff>
      <xdr:row>73</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92727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19050</xdr:rowOff>
    </xdr:from>
    <xdr:to>
      <xdr:col>11</xdr:col>
      <xdr:colOff>60325</xdr:colOff>
      <xdr:row>73</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30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152400</xdr:rowOff>
    </xdr:from>
    <xdr:to>
      <xdr:col>6</xdr:col>
      <xdr:colOff>171450</xdr:colOff>
      <xdr:row>73</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92727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公債費を除いたものに係る経常収支比率は、類似団体内平均を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ポイント下回り、対前年度比では</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ポイントの減となった。主な要因は、定年引上げに伴う定年退職手当の減などによる人件費の減に加え、分母の特別区税や地方消費税交付金の増などによるものである。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今後とも事務事業全般の見直しによる経常的経費の削減に努めていく。</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29845</xdr:rowOff>
    </xdr:from>
    <xdr:to>
      <xdr:col>82</xdr:col>
      <xdr:colOff>107950</xdr:colOff>
      <xdr:row>78</xdr:row>
      <xdr:rowOff>138430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402945"/>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86995</xdr:rowOff>
    </xdr:from>
    <xdr:to>
      <xdr:col>78</xdr:col>
      <xdr:colOff>69850</xdr:colOff>
      <xdr:row>78</xdr:row>
      <xdr:rowOff>138430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4600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86995</xdr:rowOff>
    </xdr:from>
    <xdr:to>
      <xdr:col>73</xdr:col>
      <xdr:colOff>180975</xdr:colOff>
      <xdr:row>80</xdr:row>
      <xdr:rowOff>161289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460095"/>
          <a:ext cx="889000" cy="41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46989</xdr:rowOff>
    </xdr:from>
    <xdr:to>
      <xdr:col>69</xdr:col>
      <xdr:colOff>92075</xdr:colOff>
      <xdr:row>80</xdr:row>
      <xdr:rowOff>161289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20089"/>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150495</xdr:rowOff>
    </xdr:from>
    <xdr:to>
      <xdr:col>82</xdr:col>
      <xdr:colOff>158750</xdr:colOff>
      <xdr:row>78</xdr:row>
      <xdr:rowOff>80645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167022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197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87630</xdr:rowOff>
    </xdr:from>
    <xdr:to>
      <xdr:col>78</xdr:col>
      <xdr:colOff>120650</xdr:colOff>
      <xdr:row>79</xdr:row>
      <xdr:rowOff>17780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36195</xdr:rowOff>
    </xdr:from>
    <xdr:to>
      <xdr:col>74</xdr:col>
      <xdr:colOff>31750</xdr:colOff>
      <xdr:row>78</xdr:row>
      <xdr:rowOff>137795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40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147972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17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110489</xdr:rowOff>
    </xdr:from>
    <xdr:to>
      <xdr:col>69</xdr:col>
      <xdr:colOff>142875</xdr:colOff>
      <xdr:row>81</xdr:row>
      <xdr:rowOff>40639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82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25416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167639</xdr:rowOff>
    </xdr:from>
    <xdr:to>
      <xdr:col>65</xdr:col>
      <xdr:colOff>53975</xdr:colOff>
      <xdr:row>78</xdr:row>
      <xdr:rowOff>97789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6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107966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138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11</xdr:row>
      <xdr:rowOff>171261</xdr:rowOff>
    </xdr:from>
    <xdr:to>
      <xdr:col>29</xdr:col>
      <xdr:colOff>127000</xdr:colOff>
      <xdr:row>12</xdr:row>
      <xdr:rowOff>62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104836"/>
          <a:ext cx="647700" cy="2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62</xdr:rowOff>
    </xdr:from>
    <xdr:to>
      <xdr:col>26</xdr:col>
      <xdr:colOff>50800</xdr:colOff>
      <xdr:row>12</xdr:row>
      <xdr:rowOff>4318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105087"/>
          <a:ext cx="698500" cy="4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12</xdr:row>
      <xdr:rowOff>4318</xdr:rowOff>
    </xdr:from>
    <xdr:to>
      <xdr:col>22</xdr:col>
      <xdr:colOff>114300</xdr:colOff>
      <xdr:row>12</xdr:row>
      <xdr:rowOff>20037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109343"/>
          <a:ext cx="698500" cy="15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12</xdr:row>
      <xdr:rowOff>17599</xdr:rowOff>
    </xdr:from>
    <xdr:to>
      <xdr:col>18</xdr:col>
      <xdr:colOff>177800</xdr:colOff>
      <xdr:row>12</xdr:row>
      <xdr:rowOff>20037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122624"/>
          <a:ext cx="698500" cy="2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120461</xdr:rowOff>
    </xdr:from>
    <xdr:to>
      <xdr:col>29</xdr:col>
      <xdr:colOff>177800</xdr:colOff>
      <xdr:row>12</xdr:row>
      <xdr:rowOff>50611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054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67138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000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11</xdr:row>
      <xdr:rowOff>120712</xdr:rowOff>
    </xdr:from>
    <xdr:to>
      <xdr:col>26</xdr:col>
      <xdr:colOff>101600</xdr:colOff>
      <xdr:row>12</xdr:row>
      <xdr:rowOff>50862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054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61039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1823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11</xdr:row>
      <xdr:rowOff>124968</xdr:rowOff>
    </xdr:from>
    <xdr:to>
      <xdr:col>22</xdr:col>
      <xdr:colOff>165100</xdr:colOff>
      <xdr:row>12</xdr:row>
      <xdr:rowOff>55118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05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10</xdr:row>
      <xdr:rowOff>65295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182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11</xdr:row>
      <xdr:rowOff>140687</xdr:rowOff>
    </xdr:from>
    <xdr:to>
      <xdr:col>19</xdr:col>
      <xdr:colOff>38100</xdr:colOff>
      <xdr:row>12</xdr:row>
      <xdr:rowOff>70837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074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10</xdr:row>
      <xdr:rowOff>81014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1843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11</xdr:row>
      <xdr:rowOff>138249</xdr:rowOff>
    </xdr:from>
    <xdr:to>
      <xdr:col>15</xdr:col>
      <xdr:colOff>101600</xdr:colOff>
      <xdr:row>12</xdr:row>
      <xdr:rowOff>68399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071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10</xdr:row>
      <xdr:rowOff>78576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184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150409</xdr:rowOff>
    </xdr:from>
    <xdr:to>
      <xdr:col>29</xdr:col>
      <xdr:colOff>127000</xdr:colOff>
      <xdr:row>37</xdr:row>
      <xdr:rowOff>200152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75109"/>
          <a:ext cx="647700" cy="49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200152</xdr:rowOff>
    </xdr:from>
    <xdr:to>
      <xdr:col>26</xdr:col>
      <xdr:colOff>50800</xdr:colOff>
      <xdr:row>37</xdr:row>
      <xdr:rowOff>210805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24852"/>
          <a:ext cx="698500" cy="10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132075</xdr:rowOff>
    </xdr:from>
    <xdr:to>
      <xdr:col>22</xdr:col>
      <xdr:colOff>114300</xdr:colOff>
      <xdr:row>37</xdr:row>
      <xdr:rowOff>210805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85325"/>
          <a:ext cx="698500" cy="250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132075</xdr:rowOff>
    </xdr:from>
    <xdr:to>
      <xdr:col>18</xdr:col>
      <xdr:colOff>177800</xdr:colOff>
      <xdr:row>36</xdr:row>
      <xdr:rowOff>142270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85325"/>
          <a:ext cx="698500" cy="10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99609</xdr:rowOff>
    </xdr:from>
    <xdr:to>
      <xdr:col>29</xdr:col>
      <xdr:colOff>177800</xdr:colOff>
      <xdr:row>37</xdr:row>
      <xdr:rowOff>201209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24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71686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96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149352</xdr:rowOff>
    </xdr:from>
    <xdr:to>
      <xdr:col>26</xdr:col>
      <xdr:colOff>101600</xdr:colOff>
      <xdr:row>37</xdr:row>
      <xdr:rowOff>250952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74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89679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42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160005</xdr:rowOff>
    </xdr:from>
    <xdr:to>
      <xdr:col>22</xdr:col>
      <xdr:colOff>165100</xdr:colOff>
      <xdr:row>37</xdr:row>
      <xdr:rowOff>261605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84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100332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53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81275</xdr:rowOff>
    </xdr:from>
    <xdr:to>
      <xdr:col>19</xdr:col>
      <xdr:colOff>38100</xdr:colOff>
      <xdr:row>37</xdr:row>
      <xdr:rowOff>11425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34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193052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8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91470</xdr:rowOff>
    </xdr:from>
    <xdr:to>
      <xdr:col>15</xdr:col>
      <xdr:colOff>101600</xdr:colOff>
      <xdr:row>37</xdr:row>
      <xdr:rowOff>21620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44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203247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1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121401</xdr:rowOff>
    </xdr:from>
    <xdr:to>
      <xdr:col>24</xdr:col>
      <xdr:colOff>63500</xdr:colOff>
      <xdr:row>31</xdr:row>
      <xdr:rowOff>51395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264901"/>
          <a:ext cx="838200" cy="10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121401</xdr:rowOff>
    </xdr:from>
    <xdr:to>
      <xdr:col>19</xdr:col>
      <xdr:colOff>177800</xdr:colOff>
      <xdr:row>30</xdr:row>
      <xdr:rowOff>138132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264901"/>
          <a:ext cx="889000" cy="1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111266</xdr:rowOff>
    </xdr:from>
    <xdr:to>
      <xdr:col>15</xdr:col>
      <xdr:colOff>50800</xdr:colOff>
      <xdr:row>30</xdr:row>
      <xdr:rowOff>138132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254766"/>
          <a:ext cx="889000" cy="2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111266</xdr:rowOff>
    </xdr:from>
    <xdr:to>
      <xdr:col>10</xdr:col>
      <xdr:colOff>114300</xdr:colOff>
      <xdr:row>31</xdr:row>
      <xdr:rowOff>12925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254766"/>
          <a:ext cx="889000" cy="7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595</xdr:rowOff>
    </xdr:from>
    <xdr:to>
      <xdr:col>24</xdr:col>
      <xdr:colOff>114300</xdr:colOff>
      <xdr:row>31</xdr:row>
      <xdr:rowOff>102195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31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125072</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26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70601</xdr:rowOff>
    </xdr:from>
    <xdr:to>
      <xdr:col>20</xdr:col>
      <xdr:colOff>38100</xdr:colOff>
      <xdr:row>31</xdr:row>
      <xdr:rowOff>751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21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17278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4989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87332</xdr:rowOff>
    </xdr:from>
    <xdr:to>
      <xdr:col>15</xdr:col>
      <xdr:colOff>101600</xdr:colOff>
      <xdr:row>31</xdr:row>
      <xdr:rowOff>17482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2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34009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00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60466</xdr:rowOff>
    </xdr:from>
    <xdr:to>
      <xdr:col>10</xdr:col>
      <xdr:colOff>165100</xdr:colOff>
      <xdr:row>30</xdr:row>
      <xdr:rowOff>162066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20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7143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4979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133575</xdr:rowOff>
    </xdr:from>
    <xdr:to>
      <xdr:col>6</xdr:col>
      <xdr:colOff>38100</xdr:colOff>
      <xdr:row>31</xdr:row>
      <xdr:rowOff>63725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27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29</xdr:row>
      <xdr:rowOff>80252</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05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46134</xdr:rowOff>
    </xdr:from>
    <xdr:to>
      <xdr:col>24</xdr:col>
      <xdr:colOff>63500</xdr:colOff>
      <xdr:row>51</xdr:row>
      <xdr:rowOff>102072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8790084"/>
          <a:ext cx="838200" cy="5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46134</xdr:rowOff>
    </xdr:from>
    <xdr:to>
      <xdr:col>19</xdr:col>
      <xdr:colOff>177800</xdr:colOff>
      <xdr:row>52</xdr:row>
      <xdr:rowOff>1987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8790084"/>
          <a:ext cx="889000" cy="12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1987</xdr:rowOff>
    </xdr:from>
    <xdr:to>
      <xdr:col>15</xdr:col>
      <xdr:colOff>50800</xdr:colOff>
      <xdr:row>52</xdr:row>
      <xdr:rowOff>155460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8917387"/>
          <a:ext cx="889000" cy="15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155460</xdr:rowOff>
    </xdr:from>
    <xdr:to>
      <xdr:col>10</xdr:col>
      <xdr:colOff>114300</xdr:colOff>
      <xdr:row>53</xdr:row>
      <xdr:rowOff>97748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070860"/>
          <a:ext cx="889000" cy="11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51272</xdr:rowOff>
    </xdr:from>
    <xdr:to>
      <xdr:col>24</xdr:col>
      <xdr:colOff>114300</xdr:colOff>
      <xdr:row>51</xdr:row>
      <xdr:rowOff>152872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879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4299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874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166784</xdr:rowOff>
    </xdr:from>
    <xdr:to>
      <xdr:col>20</xdr:col>
      <xdr:colOff>38100</xdr:colOff>
      <xdr:row>51</xdr:row>
      <xdr:rowOff>96934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873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113461</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851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122637</xdr:rowOff>
    </xdr:from>
    <xdr:to>
      <xdr:col>15</xdr:col>
      <xdr:colOff>101600</xdr:colOff>
      <xdr:row>52</xdr:row>
      <xdr:rowOff>52787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88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69314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8641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104660</xdr:rowOff>
    </xdr:from>
    <xdr:to>
      <xdr:col>10</xdr:col>
      <xdr:colOff>165100</xdr:colOff>
      <xdr:row>53</xdr:row>
      <xdr:rowOff>34810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02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51337</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8795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46948</xdr:rowOff>
    </xdr:from>
    <xdr:to>
      <xdr:col>6</xdr:col>
      <xdr:colOff>38100</xdr:colOff>
      <xdr:row>53</xdr:row>
      <xdr:rowOff>148548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13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165075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890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40869</xdr:rowOff>
    </xdr:from>
    <xdr:to>
      <xdr:col>24</xdr:col>
      <xdr:colOff>63500</xdr:colOff>
      <xdr:row>71</xdr:row>
      <xdr:rowOff>144500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213819"/>
          <a:ext cx="838200" cy="103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144500</xdr:rowOff>
    </xdr:from>
    <xdr:to>
      <xdr:col>19</xdr:col>
      <xdr:colOff>177800</xdr:colOff>
      <xdr:row>71</xdr:row>
      <xdr:rowOff>153645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2317450"/>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153645</xdr:rowOff>
    </xdr:from>
    <xdr:to>
      <xdr:col>15</xdr:col>
      <xdr:colOff>50800</xdr:colOff>
      <xdr:row>72</xdr:row>
      <xdr:rowOff>42697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2326595"/>
          <a:ext cx="8890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104191</xdr:rowOff>
    </xdr:from>
    <xdr:to>
      <xdr:col>10</xdr:col>
      <xdr:colOff>114300</xdr:colOff>
      <xdr:row>72</xdr:row>
      <xdr:rowOff>42697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2277141"/>
          <a:ext cx="889000" cy="10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161519</xdr:rowOff>
    </xdr:from>
    <xdr:to>
      <xdr:col>24</xdr:col>
      <xdr:colOff>114300</xdr:colOff>
      <xdr:row>71</xdr:row>
      <xdr:rowOff>91669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16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114546</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11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93700</xdr:rowOff>
    </xdr:from>
    <xdr:to>
      <xdr:col>20</xdr:col>
      <xdr:colOff>38100</xdr:colOff>
      <xdr:row>72</xdr:row>
      <xdr:rowOff>23850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26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70</xdr:row>
      <xdr:rowOff>40377</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204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102845</xdr:rowOff>
    </xdr:from>
    <xdr:to>
      <xdr:col>15</xdr:col>
      <xdr:colOff>101600</xdr:colOff>
      <xdr:row>72</xdr:row>
      <xdr:rowOff>32995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27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49522</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05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163347</xdr:rowOff>
    </xdr:from>
    <xdr:to>
      <xdr:col>10</xdr:col>
      <xdr:colOff>165100</xdr:colOff>
      <xdr:row>72</xdr:row>
      <xdr:rowOff>93497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33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110024</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11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53391</xdr:rowOff>
    </xdr:from>
    <xdr:to>
      <xdr:col>6</xdr:col>
      <xdr:colOff>38100</xdr:colOff>
      <xdr:row>71</xdr:row>
      <xdr:rowOff>154991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22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70</xdr:row>
      <xdr:rowOff>68</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00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129482</xdr:rowOff>
    </xdr:from>
    <xdr:to>
      <xdr:col>24</xdr:col>
      <xdr:colOff>63500</xdr:colOff>
      <xdr:row>94</xdr:row>
      <xdr:rowOff>91168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6074332"/>
          <a:ext cx="838200" cy="13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18897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5963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129482</xdr:rowOff>
    </xdr:from>
    <xdr:to>
      <xdr:col>19</xdr:col>
      <xdr:colOff>177800</xdr:colOff>
      <xdr:row>94</xdr:row>
      <xdr:rowOff>52969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074332"/>
          <a:ext cx="889000" cy="9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52969</xdr:rowOff>
    </xdr:from>
    <xdr:to>
      <xdr:col>15</xdr:col>
      <xdr:colOff>50800</xdr:colOff>
      <xdr:row>97</xdr:row>
      <xdr:rowOff>161554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169269"/>
          <a:ext cx="889000" cy="62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49909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161554</xdr:rowOff>
    </xdr:from>
    <xdr:to>
      <xdr:col>10</xdr:col>
      <xdr:colOff>114300</xdr:colOff>
      <xdr:row>99</xdr:row>
      <xdr:rowOff>11089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792204"/>
          <a:ext cx="889000" cy="19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29336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22638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4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40368</xdr:rowOff>
    </xdr:from>
    <xdr:to>
      <xdr:col>24</xdr:col>
      <xdr:colOff>114300</xdr:colOff>
      <xdr:row>94</xdr:row>
      <xdr:rowOff>141968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15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18795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35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78682</xdr:rowOff>
    </xdr:from>
    <xdr:to>
      <xdr:col>20</xdr:col>
      <xdr:colOff>38100</xdr:colOff>
      <xdr:row>94</xdr:row>
      <xdr:rowOff>8832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02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25359</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79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2169</xdr:rowOff>
    </xdr:from>
    <xdr:to>
      <xdr:col>15</xdr:col>
      <xdr:colOff>101600</xdr:colOff>
      <xdr:row>94</xdr:row>
      <xdr:rowOff>103769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1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94896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21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110754</xdr:rowOff>
    </xdr:from>
    <xdr:to>
      <xdr:col>10</xdr:col>
      <xdr:colOff>165100</xdr:colOff>
      <xdr:row>98</xdr:row>
      <xdr:rowOff>40904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7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32031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834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131739</xdr:rowOff>
    </xdr:from>
    <xdr:to>
      <xdr:col>6</xdr:col>
      <xdr:colOff>38100</xdr:colOff>
      <xdr:row>99</xdr:row>
      <xdr:rowOff>61889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3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53016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702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64376</xdr:rowOff>
    </xdr:from>
    <xdr:to>
      <xdr:col>54</xdr:col>
      <xdr:colOff>189865</xdr:colOff>
      <xdr:row>38</xdr:row>
      <xdr:rowOff>18579</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6236576"/>
          <a:ext cx="1270" cy="297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30760</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4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18579</xdr:rowOff>
    </xdr:from>
    <xdr:to>
      <xdr:col>55</xdr:col>
      <xdr:colOff>88900</xdr:colOff>
      <xdr:row>38</xdr:row>
      <xdr:rowOff>18579</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33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11053</xdr:rowOff>
    </xdr:from>
    <xdr:ext cx="534377"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601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64376</xdr:rowOff>
    </xdr:from>
    <xdr:to>
      <xdr:col>55</xdr:col>
      <xdr:colOff>88900</xdr:colOff>
      <xdr:row>36</xdr:row>
      <xdr:rowOff>64376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2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64376</xdr:rowOff>
    </xdr:from>
    <xdr:to>
      <xdr:col>55</xdr:col>
      <xdr:colOff>0</xdr:colOff>
      <xdr:row>36</xdr:row>
      <xdr:rowOff>66799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236576"/>
          <a:ext cx="8382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75209</xdr:rowOff>
    </xdr:from>
    <xdr:ext cx="534377"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418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96782</xdr:rowOff>
    </xdr:from>
    <xdr:to>
      <xdr:col>55</xdr:col>
      <xdr:colOff>50800</xdr:colOff>
      <xdr:row>38</xdr:row>
      <xdr:rowOff>26932</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440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7642</xdr:rowOff>
    </xdr:from>
    <xdr:to>
      <xdr:col>50</xdr:col>
      <xdr:colOff>114300</xdr:colOff>
      <xdr:row>36</xdr:row>
      <xdr:rowOff>66799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79842"/>
          <a:ext cx="889000" cy="5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99434</xdr:rowOff>
    </xdr:from>
    <xdr:to>
      <xdr:col>50</xdr:col>
      <xdr:colOff>165100</xdr:colOff>
      <xdr:row>38</xdr:row>
      <xdr:rowOff>29584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44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20711</xdr:rowOff>
    </xdr:from>
    <xdr:ext cx="534377"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72111" y="653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104089</xdr:rowOff>
    </xdr:from>
    <xdr:to>
      <xdr:col>45</xdr:col>
      <xdr:colOff>177800</xdr:colOff>
      <xdr:row>36</xdr:row>
      <xdr:rowOff>7642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5247589"/>
          <a:ext cx="889000" cy="93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129572</xdr:rowOff>
    </xdr:from>
    <xdr:to>
      <xdr:col>46</xdr:col>
      <xdr:colOff>38100</xdr:colOff>
      <xdr:row>38</xdr:row>
      <xdr:rowOff>59722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47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50850</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83111" y="656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104089</xdr:rowOff>
    </xdr:from>
    <xdr:to>
      <xdr:col>41</xdr:col>
      <xdr:colOff>50800</xdr:colOff>
      <xdr:row>36</xdr:row>
      <xdr:rowOff>80662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247589"/>
          <a:ext cx="889000" cy="100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24581</xdr:rowOff>
    </xdr:from>
    <xdr:to>
      <xdr:col>41</xdr:col>
      <xdr:colOff>101600</xdr:colOff>
      <xdr:row>35</xdr:row>
      <xdr:rowOff>126181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117308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11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156255</xdr:rowOff>
    </xdr:from>
    <xdr:to>
      <xdr:col>36</xdr:col>
      <xdr:colOff>165100</xdr:colOff>
      <xdr:row>38</xdr:row>
      <xdr:rowOff>86405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77532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705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13576</xdr:rowOff>
    </xdr:from>
    <xdr:to>
      <xdr:col>55</xdr:col>
      <xdr:colOff>50800</xdr:colOff>
      <xdr:row>36</xdr:row>
      <xdr:rowOff>115176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1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138053</xdr:rowOff>
    </xdr:from>
    <xdr:ext cx="534377"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13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15999</xdr:rowOff>
    </xdr:from>
    <xdr:to>
      <xdr:col>50</xdr:col>
      <xdr:colOff>165100</xdr:colOff>
      <xdr:row>36</xdr:row>
      <xdr:rowOff>117599</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8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134126</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72111" y="596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128292</xdr:rowOff>
    </xdr:from>
    <xdr:to>
      <xdr:col>46</xdr:col>
      <xdr:colOff>38100</xdr:colOff>
      <xdr:row>36</xdr:row>
      <xdr:rowOff>58442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2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74969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904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53289</xdr:rowOff>
    </xdr:from>
    <xdr:to>
      <xdr:col>41</xdr:col>
      <xdr:colOff>101600</xdr:colOff>
      <xdr:row>30</xdr:row>
      <xdr:rowOff>154889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19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171416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4972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29862</xdr:rowOff>
    </xdr:from>
    <xdr:to>
      <xdr:col>36</xdr:col>
      <xdr:colOff>165100</xdr:colOff>
      <xdr:row>36</xdr:row>
      <xdr:rowOff>131462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0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147989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597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7" name="普通建設事業費最小値テキスト">
          <a:extLst>
            <a:ext uri="{FF2B5EF4-FFF2-40B4-BE49-F238E27FC236}">
              <a16:creationId xmlns:a16="http://schemas.microsoft.com/office/drawing/2014/main" id="{00000000-0008-0000-0600-000051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39" name="普通建設事業費最大値テキスト">
          <a:extLst>
            <a:ext uri="{FF2B5EF4-FFF2-40B4-BE49-F238E27FC236}">
              <a16:creationId xmlns:a16="http://schemas.microsoft.com/office/drawing/2014/main" id="{00000000-0008-0000-0600-000053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40826</xdr:rowOff>
    </xdr:from>
    <xdr:to>
      <xdr:col>55</xdr:col>
      <xdr:colOff>0</xdr:colOff>
      <xdr:row>55</xdr:row>
      <xdr:rowOff>84415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9639300" y="9127676"/>
          <a:ext cx="838200" cy="38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2" name="普通建設事業費平均値テキスト">
          <a:extLst>
            <a:ext uri="{FF2B5EF4-FFF2-40B4-BE49-F238E27FC236}">
              <a16:creationId xmlns:a16="http://schemas.microsoft.com/office/drawing/2014/main" id="{00000000-0008-0000-0600-000056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84415</xdr:rowOff>
    </xdr:from>
    <xdr:to>
      <xdr:col>50</xdr:col>
      <xdr:colOff>114300</xdr:colOff>
      <xdr:row>56</xdr:row>
      <xdr:rowOff>53737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8750300" y="9514165"/>
          <a:ext cx="889000" cy="14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119949</xdr:rowOff>
    </xdr:from>
    <xdr:to>
      <xdr:col>45</xdr:col>
      <xdr:colOff>177800</xdr:colOff>
      <xdr:row>56</xdr:row>
      <xdr:rowOff>53737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7861300" y="9378249"/>
          <a:ext cx="889000" cy="27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119949</xdr:rowOff>
    </xdr:from>
    <xdr:to>
      <xdr:col>41</xdr:col>
      <xdr:colOff>50800</xdr:colOff>
      <xdr:row>55</xdr:row>
      <xdr:rowOff>54336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6972300" y="9378249"/>
          <a:ext cx="889000" cy="10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161476</xdr:rowOff>
    </xdr:from>
    <xdr:to>
      <xdr:col>55</xdr:col>
      <xdr:colOff>50800</xdr:colOff>
      <xdr:row>53</xdr:row>
      <xdr:rowOff>91626</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10426700" y="907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12903</xdr:rowOff>
    </xdr:from>
    <xdr:ext cx="599010" cy="259045"/>
    <xdr:sp macro="" textlink="">
      <xdr:nvSpPr>
        <xdr:cNvPr id="361" name="普通建設事業費該当値テキスト">
          <a:extLst>
            <a:ext uri="{FF2B5EF4-FFF2-40B4-BE49-F238E27FC236}">
              <a16:creationId xmlns:a16="http://schemas.microsoft.com/office/drawing/2014/main" id="{00000000-0008-0000-0600-000069010000}"/>
            </a:ext>
          </a:extLst>
        </xdr:cNvPr>
        <xdr:cNvSpPr txBox="1"/>
      </xdr:nvSpPr>
      <xdr:spPr>
        <a:xfrm>
          <a:off x="10528300" y="8928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33615</xdr:rowOff>
    </xdr:from>
    <xdr:to>
      <xdr:col>50</xdr:col>
      <xdr:colOff>165100</xdr:colOff>
      <xdr:row>55</xdr:row>
      <xdr:rowOff>135215</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9588500" y="946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151742</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39795" y="923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2937</xdr:rowOff>
    </xdr:from>
    <xdr:to>
      <xdr:col>46</xdr:col>
      <xdr:colOff>38100</xdr:colOff>
      <xdr:row>56</xdr:row>
      <xdr:rowOff>104537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8699500" y="960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121064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7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69149</xdr:rowOff>
    </xdr:from>
    <xdr:to>
      <xdr:col>41</xdr:col>
      <xdr:colOff>101600</xdr:colOff>
      <xdr:row>54</xdr:row>
      <xdr:rowOff>170749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7810500" y="93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15826</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61795" y="9102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3536</xdr:rowOff>
    </xdr:from>
    <xdr:to>
      <xdr:col>36</xdr:col>
      <xdr:colOff>165100</xdr:colOff>
      <xdr:row>55</xdr:row>
      <xdr:rowOff>105136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6921500" y="94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121663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672795" y="920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6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159462</xdr:rowOff>
    </xdr:from>
    <xdr:to>
      <xdr:col>55</xdr:col>
      <xdr:colOff>0</xdr:colOff>
      <xdr:row>79</xdr:row>
      <xdr:rowOff>41021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9639300" y="13532562"/>
          <a:ext cx="838200" cy="5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26327</xdr:rowOff>
    </xdr:from>
    <xdr:to>
      <xdr:col>50</xdr:col>
      <xdr:colOff>114300</xdr:colOff>
      <xdr:row>79</xdr:row>
      <xdr:rowOff>41021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8750300" y="13570877"/>
          <a:ext cx="889000" cy="1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79426</xdr:rowOff>
    </xdr:from>
    <xdr:to>
      <xdr:col>45</xdr:col>
      <xdr:colOff>177800</xdr:colOff>
      <xdr:row>79</xdr:row>
      <xdr:rowOff>26327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861300" y="13281076"/>
          <a:ext cx="889000" cy="28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79426</xdr:rowOff>
    </xdr:from>
    <xdr:to>
      <xdr:col>41</xdr:col>
      <xdr:colOff>50800</xdr:colOff>
      <xdr:row>78</xdr:row>
      <xdr:rowOff>134862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6972300" y="13281076"/>
          <a:ext cx="889000" cy="226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108662</xdr:rowOff>
    </xdr:from>
    <xdr:to>
      <xdr:col>55</xdr:col>
      <xdr:colOff>50800</xdr:colOff>
      <xdr:row>79</xdr:row>
      <xdr:rowOff>38812</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348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23589</xdr:rowOff>
    </xdr:from>
    <xdr:ext cx="469744"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3396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161671</xdr:rowOff>
    </xdr:from>
    <xdr:to>
      <xdr:col>50</xdr:col>
      <xdr:colOff>165100</xdr:colOff>
      <xdr:row>79</xdr:row>
      <xdr:rowOff>91821</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53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82948</xdr:rowOff>
    </xdr:from>
    <xdr:ext cx="378565"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50017" y="13627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146977</xdr:rowOff>
    </xdr:from>
    <xdr:to>
      <xdr:col>46</xdr:col>
      <xdr:colOff>38100</xdr:colOff>
      <xdr:row>79</xdr:row>
      <xdr:rowOff>77127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52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68254</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15428" y="13612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28626</xdr:rowOff>
    </xdr:from>
    <xdr:to>
      <xdr:col>41</xdr:col>
      <xdr:colOff>101600</xdr:colOff>
      <xdr:row>77</xdr:row>
      <xdr:rowOff>130226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23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146753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00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84062</xdr:rowOff>
    </xdr:from>
    <xdr:to>
      <xdr:col>36</xdr:col>
      <xdr:colOff>165100</xdr:colOff>
      <xdr:row>79</xdr:row>
      <xdr:rowOff>14212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345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5339</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37428" y="1354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103749</xdr:rowOff>
    </xdr:from>
    <xdr:to>
      <xdr:col>55</xdr:col>
      <xdr:colOff>0</xdr:colOff>
      <xdr:row>94</xdr:row>
      <xdr:rowOff>101014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5534249"/>
          <a:ext cx="838200" cy="68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101014</xdr:rowOff>
    </xdr:from>
    <xdr:to>
      <xdr:col>50</xdr:col>
      <xdr:colOff>114300</xdr:colOff>
      <xdr:row>95</xdr:row>
      <xdr:rowOff>95619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217314"/>
          <a:ext cx="889000" cy="16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109662</xdr:rowOff>
    </xdr:from>
    <xdr:to>
      <xdr:col>45</xdr:col>
      <xdr:colOff>177800</xdr:colOff>
      <xdr:row>95</xdr:row>
      <xdr:rowOff>95619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225962"/>
          <a:ext cx="889000" cy="15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93348</xdr:rowOff>
    </xdr:from>
    <xdr:to>
      <xdr:col>41</xdr:col>
      <xdr:colOff>50800</xdr:colOff>
      <xdr:row>94</xdr:row>
      <xdr:rowOff>109662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209648"/>
          <a:ext cx="889000" cy="1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52949</xdr:rowOff>
    </xdr:from>
    <xdr:to>
      <xdr:col>55</xdr:col>
      <xdr:colOff>50800</xdr:colOff>
      <xdr:row>90</xdr:row>
      <xdr:rowOff>154549</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548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5976</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5436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50214</xdr:rowOff>
    </xdr:from>
    <xdr:to>
      <xdr:col>50</xdr:col>
      <xdr:colOff>165100</xdr:colOff>
      <xdr:row>94</xdr:row>
      <xdr:rowOff>151814</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16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168341</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594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44819</xdr:rowOff>
    </xdr:from>
    <xdr:to>
      <xdr:col>46</xdr:col>
      <xdr:colOff>38100</xdr:colOff>
      <xdr:row>95</xdr:row>
      <xdr:rowOff>146419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33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162946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10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58862</xdr:rowOff>
    </xdr:from>
    <xdr:to>
      <xdr:col>41</xdr:col>
      <xdr:colOff>101600</xdr:colOff>
      <xdr:row>94</xdr:row>
      <xdr:rowOff>160462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17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5539</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5950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42548</xdr:rowOff>
    </xdr:from>
    <xdr:to>
      <xdr:col>36</xdr:col>
      <xdr:colOff>165100</xdr:colOff>
      <xdr:row>94</xdr:row>
      <xdr:rowOff>144148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1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160675</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5934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129459</xdr:rowOff>
    </xdr:from>
    <xdr:to>
      <xdr:col>85</xdr:col>
      <xdr:colOff>127000</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5481300" y="13502559"/>
          <a:ext cx="838200" cy="1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102622</xdr:rowOff>
    </xdr:from>
    <xdr:to>
      <xdr:col>81</xdr:col>
      <xdr:colOff>50800</xdr:colOff>
      <xdr:row>78</xdr:row>
      <xdr:rowOff>129459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4592300" y="13475722"/>
          <a:ext cx="8890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92289</xdr:rowOff>
    </xdr:from>
    <xdr:to>
      <xdr:col>76</xdr:col>
      <xdr:colOff>114300</xdr:colOff>
      <xdr:row>78</xdr:row>
      <xdr:rowOff>102622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3703300" y="13465389"/>
          <a:ext cx="889000" cy="1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90596</xdr:rowOff>
    </xdr:from>
    <xdr:to>
      <xdr:col>71</xdr:col>
      <xdr:colOff>177800</xdr:colOff>
      <xdr:row>78</xdr:row>
      <xdr:rowOff>92289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814300" y="13463696"/>
          <a:ext cx="889000" cy="1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78659</xdr:rowOff>
    </xdr:from>
    <xdr:to>
      <xdr:col>81</xdr:col>
      <xdr:colOff>101600</xdr:colOff>
      <xdr:row>79</xdr:row>
      <xdr:rowOff>8809</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5430500" y="1345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171386</xdr:rowOff>
    </xdr:from>
    <xdr:ext cx="378565"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2017" y="13544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51822</xdr:rowOff>
    </xdr:from>
    <xdr:to>
      <xdr:col>76</xdr:col>
      <xdr:colOff>165100</xdr:colOff>
      <xdr:row>78</xdr:row>
      <xdr:rowOff>153422</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4541500" y="1342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144549</xdr:rowOff>
    </xdr:from>
    <xdr:ext cx="378565"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3017" y="13517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41489</xdr:rowOff>
    </xdr:from>
    <xdr:to>
      <xdr:col>72</xdr:col>
      <xdr:colOff>38100</xdr:colOff>
      <xdr:row>78</xdr:row>
      <xdr:rowOff>143089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3652500" y="1341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134216</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68428" y="1350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39796</xdr:rowOff>
    </xdr:from>
    <xdr:to>
      <xdr:col>67</xdr:col>
      <xdr:colOff>101600</xdr:colOff>
      <xdr:row>78</xdr:row>
      <xdr:rowOff>141396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2763500" y="1341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132523</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79428" y="1350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5741</xdr:rowOff>
    </xdr:from>
    <xdr:to>
      <xdr:col>85</xdr:col>
      <xdr:colOff>127000</xdr:colOff>
      <xdr:row>94</xdr:row>
      <xdr:rowOff>47379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122041"/>
          <a:ext cx="838200" cy="4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38474</xdr:rowOff>
    </xdr:from>
    <xdr:to>
      <xdr:col>81</xdr:col>
      <xdr:colOff>50800</xdr:colOff>
      <xdr:row>94</xdr:row>
      <xdr:rowOff>47379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5983324"/>
          <a:ext cx="889000" cy="18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38474</xdr:rowOff>
    </xdr:from>
    <xdr:to>
      <xdr:col>76</xdr:col>
      <xdr:colOff>114300</xdr:colOff>
      <xdr:row>93</xdr:row>
      <xdr:rowOff>98574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5983324"/>
          <a:ext cx="889000" cy="60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98574</xdr:rowOff>
    </xdr:from>
    <xdr:to>
      <xdr:col>71</xdr:col>
      <xdr:colOff>177800</xdr:colOff>
      <xdr:row>94</xdr:row>
      <xdr:rowOff>53953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043424"/>
          <a:ext cx="889000" cy="12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126391</xdr:rowOff>
    </xdr:from>
    <xdr:to>
      <xdr:col>85</xdr:col>
      <xdr:colOff>177800</xdr:colOff>
      <xdr:row>94</xdr:row>
      <xdr:rowOff>56541</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07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149268</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592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168029</xdr:rowOff>
    </xdr:from>
    <xdr:to>
      <xdr:col>81</xdr:col>
      <xdr:colOff>101600</xdr:colOff>
      <xdr:row>94</xdr:row>
      <xdr:rowOff>98179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11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114706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58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159124</xdr:rowOff>
    </xdr:from>
    <xdr:to>
      <xdr:col>76</xdr:col>
      <xdr:colOff>165100</xdr:colOff>
      <xdr:row>93</xdr:row>
      <xdr:rowOff>89274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593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105801</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570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47774</xdr:rowOff>
    </xdr:from>
    <xdr:to>
      <xdr:col>72</xdr:col>
      <xdr:colOff>38100</xdr:colOff>
      <xdr:row>93</xdr:row>
      <xdr:rowOff>149374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59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165901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576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3153</xdr:rowOff>
    </xdr:from>
    <xdr:to>
      <xdr:col>67</xdr:col>
      <xdr:colOff>101600</xdr:colOff>
      <xdr:row>94</xdr:row>
      <xdr:rowOff>104753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11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121280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589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35458</xdr:rowOff>
    </xdr:from>
    <xdr:to>
      <xdr:col>116</xdr:col>
      <xdr:colOff>63500</xdr:colOff>
      <xdr:row>30</xdr:row>
      <xdr:rowOff>169875</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1323300" y="5178958"/>
          <a:ext cx="838200" cy="1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47210</xdr:rowOff>
    </xdr:from>
    <xdr:ext cx="313932"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562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169875</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0434300" y="5313375"/>
          <a:ext cx="889000" cy="134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38</xdr:row>
      <xdr:rowOff>147794</xdr:rowOff>
    </xdr:from>
    <xdr:ext cx="313932"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166333" y="66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139700</xdr:rowOff>
    </xdr:from>
    <xdr:to>
      <xdr:col>102</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119</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99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156108</xdr:rowOff>
    </xdr:from>
    <xdr:to>
      <xdr:col>116</xdr:col>
      <xdr:colOff>114300</xdr:colOff>
      <xdr:row>30</xdr:row>
      <xdr:rowOff>86258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512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109135</xdr:rowOff>
    </xdr:from>
    <xdr:ext cx="469744"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50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119075</xdr:rowOff>
    </xdr:from>
    <xdr:to>
      <xdr:col>112</xdr:col>
      <xdr:colOff>38100</xdr:colOff>
      <xdr:row>31</xdr:row>
      <xdr:rowOff>49225</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526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29</xdr:row>
      <xdr:rowOff>65752</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50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88900</xdr:rowOff>
    </xdr:from>
    <xdr:to>
      <xdr:col>98</xdr:col>
      <xdr:colOff>38100</xdr:colOff>
      <xdr:row>31</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52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35577</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50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7478</xdr:rowOff>
    </xdr:from>
    <xdr:to>
      <xdr:col>116</xdr:col>
      <xdr:colOff>62864</xdr:colOff>
      <xdr:row>58</xdr:row>
      <xdr:rowOff>139060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22159595" y="8751428"/>
          <a:ext cx="1269" cy="1331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142887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2212300" y="100869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139060</xdr:rowOff>
    </xdr:from>
    <xdr:to>
      <xdr:col>116</xdr:col>
      <xdr:colOff>152400</xdr:colOff>
      <xdr:row>58</xdr:row>
      <xdr:rowOff>139060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1008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125605</xdr:rowOff>
    </xdr:from>
    <xdr:ext cx="534377"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2212300" y="852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7478</xdr:rowOff>
    </xdr:from>
    <xdr:to>
      <xdr:col>116</xdr:col>
      <xdr:colOff>152400</xdr:colOff>
      <xdr:row>51</xdr:row>
      <xdr:rowOff>7478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87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50</xdr:row>
      <xdr:rowOff>160182</xdr:rowOff>
    </xdr:from>
    <xdr:to>
      <xdr:col>116</xdr:col>
      <xdr:colOff>63500</xdr:colOff>
      <xdr:row>51</xdr:row>
      <xdr:rowOff>7478</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1323300" y="8732682"/>
          <a:ext cx="8382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40809</xdr:rowOff>
    </xdr:from>
    <xdr:ext cx="469744"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2212300" y="98134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62382</xdr:rowOff>
    </xdr:from>
    <xdr:to>
      <xdr:col>116</xdr:col>
      <xdr:colOff>114300</xdr:colOff>
      <xdr:row>57</xdr:row>
      <xdr:rowOff>163982</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2110700" y="983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50</xdr:row>
      <xdr:rowOff>145095</xdr:rowOff>
    </xdr:from>
    <xdr:to>
      <xdr:col>111</xdr:col>
      <xdr:colOff>177800</xdr:colOff>
      <xdr:row>50</xdr:row>
      <xdr:rowOff>160182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0434300" y="8717595"/>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28092</xdr:rowOff>
    </xdr:from>
    <xdr:to>
      <xdr:col>112</xdr:col>
      <xdr:colOff>38100</xdr:colOff>
      <xdr:row>57</xdr:row>
      <xdr:rowOff>129692</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1272500" y="98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120819</xdr:rowOff>
    </xdr:from>
    <xdr:ext cx="469744"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1088428" y="989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50</xdr:row>
      <xdr:rowOff>145095</xdr:rowOff>
    </xdr:from>
    <xdr:to>
      <xdr:col>107</xdr:col>
      <xdr:colOff>50800</xdr:colOff>
      <xdr:row>50</xdr:row>
      <xdr:rowOff>148113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19545300" y="8717595"/>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62657</xdr:rowOff>
    </xdr:from>
    <xdr:to>
      <xdr:col>107</xdr:col>
      <xdr:colOff>101600</xdr:colOff>
      <xdr:row>57</xdr:row>
      <xdr:rowOff>164257</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03835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155384</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0199428" y="992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50</xdr:row>
      <xdr:rowOff>122052</xdr:rowOff>
    </xdr:from>
    <xdr:to>
      <xdr:col>102</xdr:col>
      <xdr:colOff>114300</xdr:colOff>
      <xdr:row>50</xdr:row>
      <xdr:rowOff>148113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656300" y="8694552"/>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48118</xdr:rowOff>
    </xdr:from>
    <xdr:to>
      <xdr:col>102</xdr:col>
      <xdr:colOff>165100</xdr:colOff>
      <xdr:row>57</xdr:row>
      <xdr:rowOff>149718</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9494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140845</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9310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15748</xdr:rowOff>
    </xdr:from>
    <xdr:to>
      <xdr:col>98</xdr:col>
      <xdr:colOff>38100</xdr:colOff>
      <xdr:row>57</xdr:row>
      <xdr:rowOff>117348</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8605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108475</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421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50</xdr:row>
      <xdr:rowOff>128128</xdr:rowOff>
    </xdr:from>
    <xdr:to>
      <xdr:col>116</xdr:col>
      <xdr:colOff>114300</xdr:colOff>
      <xdr:row>51</xdr:row>
      <xdr:rowOff>58278</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2110700" y="870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50</xdr:row>
      <xdr:rowOff>81155</xdr:rowOff>
    </xdr:from>
    <xdr:ext cx="534377"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2212300" y="865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50</xdr:row>
      <xdr:rowOff>109382</xdr:rowOff>
    </xdr:from>
    <xdr:to>
      <xdr:col>112</xdr:col>
      <xdr:colOff>38100</xdr:colOff>
      <xdr:row>51</xdr:row>
      <xdr:rowOff>39532</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1272500" y="868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49</xdr:row>
      <xdr:rowOff>56059</xdr:rowOff>
    </xdr:from>
    <xdr:ext cx="534377"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56111" y="84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50</xdr:row>
      <xdr:rowOff>94295</xdr:rowOff>
    </xdr:from>
    <xdr:to>
      <xdr:col>107</xdr:col>
      <xdr:colOff>101600</xdr:colOff>
      <xdr:row>51</xdr:row>
      <xdr:rowOff>24445</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0383500" y="866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49</xdr:row>
      <xdr:rowOff>40972</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67111" y="84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50</xdr:row>
      <xdr:rowOff>97313</xdr:rowOff>
    </xdr:from>
    <xdr:to>
      <xdr:col>102</xdr:col>
      <xdr:colOff>165100</xdr:colOff>
      <xdr:row>51</xdr:row>
      <xdr:rowOff>27463</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9494500" y="866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49</xdr:row>
      <xdr:rowOff>43990</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278111" y="844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71252</xdr:rowOff>
    </xdr:from>
    <xdr:to>
      <xdr:col>98</xdr:col>
      <xdr:colOff>38100</xdr:colOff>
      <xdr:row>51</xdr:row>
      <xdr:rowOff>1402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8605500" y="86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49</xdr:row>
      <xdr:rowOff>17929</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389111" y="841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53381</xdr:rowOff>
    </xdr:from>
    <xdr:to>
      <xdr:col>116</xdr:col>
      <xdr:colOff>63500</xdr:colOff>
      <xdr:row>77</xdr:row>
      <xdr:rowOff>75600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1323300" y="13255031"/>
          <a:ext cx="838200" cy="2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146832</xdr:rowOff>
    </xdr:from>
    <xdr:to>
      <xdr:col>111</xdr:col>
      <xdr:colOff>177800</xdr:colOff>
      <xdr:row>77</xdr:row>
      <xdr:rowOff>75600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0434300" y="12662682"/>
          <a:ext cx="889000" cy="61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146832</xdr:rowOff>
    </xdr:from>
    <xdr:to>
      <xdr:col>107</xdr:col>
      <xdr:colOff>50800</xdr:colOff>
      <xdr:row>78</xdr:row>
      <xdr:rowOff>23022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662682"/>
          <a:ext cx="889000" cy="7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36830</xdr:rowOff>
    </xdr:from>
    <xdr:to>
      <xdr:col>102</xdr:col>
      <xdr:colOff>114300</xdr:colOff>
      <xdr:row>78</xdr:row>
      <xdr:rowOff>23022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656300" y="13238480"/>
          <a:ext cx="889000" cy="15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2581</xdr:rowOff>
    </xdr:from>
    <xdr:to>
      <xdr:col>116</xdr:col>
      <xdr:colOff>114300</xdr:colOff>
      <xdr:row>77</xdr:row>
      <xdr:rowOff>104181</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320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152458</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318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24800</xdr:rowOff>
    </xdr:from>
    <xdr:to>
      <xdr:col>112</xdr:col>
      <xdr:colOff>38100</xdr:colOff>
      <xdr:row>77</xdr:row>
      <xdr:rowOff>126400</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322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117527</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31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96032</xdr:rowOff>
    </xdr:from>
    <xdr:to>
      <xdr:col>107</xdr:col>
      <xdr:colOff>101600</xdr:colOff>
      <xdr:row>74</xdr:row>
      <xdr:rowOff>26182</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61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42709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38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143672</xdr:rowOff>
    </xdr:from>
    <xdr:to>
      <xdr:col>102</xdr:col>
      <xdr:colOff>165100</xdr:colOff>
      <xdr:row>78</xdr:row>
      <xdr:rowOff>73822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334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64949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43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157480</xdr:rowOff>
    </xdr:from>
    <xdr:to>
      <xdr:col>98</xdr:col>
      <xdr:colOff>38100</xdr:colOff>
      <xdr:row>77</xdr:row>
      <xdr:rowOff>87630</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318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104157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6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1,038,174</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160,362</a:t>
          </a:r>
          <a:r>
            <a:rPr kumimoji="1" lang="ja-JP" altLang="en-US" sz="1300">
              <a:latin typeface="ＭＳ Ｐゴシック" panose="020B0600070205080204" pitchFamily="50" charset="-128"/>
              <a:ea typeface="ＭＳ Ｐゴシック" panose="020B0600070205080204" pitchFamily="50" charset="-128"/>
            </a:rPr>
            <a:t>円となっており、対前年度比では</a:t>
          </a:r>
          <a:r>
            <a:rPr kumimoji="1" lang="en-US" altLang="ja-JP" sz="1300">
              <a:latin typeface="ＭＳ Ｐゴシック" panose="020B0600070205080204" pitchFamily="50" charset="-128"/>
              <a:ea typeface="ＭＳ Ｐゴシック" panose="020B0600070205080204" pitchFamily="50" charset="-128"/>
            </a:rPr>
            <a:t>9,319</a:t>
          </a:r>
          <a:r>
            <a:rPr kumimoji="1" lang="ja-JP" altLang="en-US" sz="1300">
              <a:latin typeface="ＭＳ Ｐゴシック" panose="020B0600070205080204" pitchFamily="50" charset="-128"/>
              <a:ea typeface="ＭＳ Ｐゴシック" panose="020B0600070205080204" pitchFamily="50" charset="-128"/>
            </a:rPr>
            <a:t>円の減となった。千代田区では、平成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年度の新規採用職員の抑制や事務の委託化を推進したことなどにより、平成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年度からの</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151</a:t>
          </a:r>
          <a:r>
            <a:rPr kumimoji="1" lang="ja-JP" altLang="en-US" sz="1300">
              <a:latin typeface="ＭＳ Ｐゴシック" panose="020B0600070205080204" pitchFamily="50" charset="-128"/>
              <a:ea typeface="ＭＳ Ｐゴシック" panose="020B0600070205080204" pitchFamily="50" charset="-128"/>
            </a:rPr>
            <a:t>人（増減率約△</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職員数を純減したものの類似団体平均と比べて高い水準にある。類似団体内平均を上回っている主な要因は、類似団体中最も人口が少ないこと及び昼間人口が突出していることによるものである。住民記録や戸籍、税、国民健康保険等の自治体が提供しているサービスには、窓口開設経費やシステム運営経費などの固定的な経費が発生するが、人口規模が小さいためこの固定費の割合が高くなる。 </a:t>
          </a:r>
        </a:p>
        <a:p>
          <a:r>
            <a:rPr kumimoji="1" lang="ja-JP" altLang="en-US" sz="1300">
              <a:latin typeface="ＭＳ Ｐゴシック" panose="020B0600070205080204" pitchFamily="50" charset="-128"/>
              <a:ea typeface="ＭＳ Ｐゴシック" panose="020B0600070205080204" pitchFamily="50" charset="-128"/>
            </a:rPr>
            <a:t>　また、昼間人口に対しても行政サービスを提供していく必要があり、単純に類似団体と比較はできない。今後も、民間でも実施可能な業務などについては委託化を進めるなど、人件費に係るコストの低減に努めていく。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68,755
64,897
11.66
74,108,521
71,379,667
1,786,125
38,486,440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87612</xdr:rowOff>
    </xdr:from>
    <xdr:to>
      <xdr:col>24</xdr:col>
      <xdr:colOff>62865</xdr:colOff>
      <xdr:row>38</xdr:row>
      <xdr:rowOff>105900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574012"/>
          <a:ext cx="1270" cy="1046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109727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105900</xdr:rowOff>
    </xdr:from>
    <xdr:to>
      <xdr:col>24</xdr:col>
      <xdr:colOff>152400</xdr:colOff>
      <xdr:row>38</xdr:row>
      <xdr:rowOff>105900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34289</xdr:rowOff>
    </xdr:from>
    <xdr:ext cx="469744"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534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87612</xdr:rowOff>
    </xdr:from>
    <xdr:to>
      <xdr:col>24</xdr:col>
      <xdr:colOff>152400</xdr:colOff>
      <xdr:row>32</xdr:row>
      <xdr:rowOff>87612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57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64915</xdr:rowOff>
    </xdr:from>
    <xdr:to>
      <xdr:col>24</xdr:col>
      <xdr:colOff>63500</xdr:colOff>
      <xdr:row>32</xdr:row>
      <xdr:rowOff>87612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5551315"/>
          <a:ext cx="838200" cy="2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67164</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410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88737</xdr:rowOff>
    </xdr:from>
    <xdr:to>
      <xdr:col>24</xdr:col>
      <xdr:colOff>114300</xdr:colOff>
      <xdr:row>38</xdr:row>
      <xdr:rowOff>18887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3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15440</xdr:rowOff>
    </xdr:from>
    <xdr:to>
      <xdr:col>19</xdr:col>
      <xdr:colOff>177800</xdr:colOff>
      <xdr:row>32</xdr:row>
      <xdr:rowOff>64915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5501840"/>
          <a:ext cx="889000" cy="4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93799</xdr:rowOff>
    </xdr:from>
    <xdr:to>
      <xdr:col>20</xdr:col>
      <xdr:colOff>38100</xdr:colOff>
      <xdr:row>38</xdr:row>
      <xdr:rowOff>23949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3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15076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53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72263</xdr:rowOff>
    </xdr:from>
    <xdr:to>
      <xdr:col>15</xdr:col>
      <xdr:colOff>50800</xdr:colOff>
      <xdr:row>32</xdr:row>
      <xdr:rowOff>15440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5215763"/>
          <a:ext cx="889000" cy="2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100004</xdr:rowOff>
    </xdr:from>
    <xdr:to>
      <xdr:col>15</xdr:col>
      <xdr:colOff>101600</xdr:colOff>
      <xdr:row>38</xdr:row>
      <xdr:rowOff>30153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436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21280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53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72263</xdr:rowOff>
    </xdr:from>
    <xdr:to>
      <xdr:col>10</xdr:col>
      <xdr:colOff>114300</xdr:colOff>
      <xdr:row>31</xdr:row>
      <xdr:rowOff>132026</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5215763"/>
          <a:ext cx="889000" cy="23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94288</xdr:rowOff>
    </xdr:from>
    <xdr:to>
      <xdr:col>10</xdr:col>
      <xdr:colOff>165100</xdr:colOff>
      <xdr:row>38</xdr:row>
      <xdr:rowOff>24439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15565</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53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84981</xdr:rowOff>
    </xdr:from>
    <xdr:to>
      <xdr:col>6</xdr:col>
      <xdr:colOff>38100</xdr:colOff>
      <xdr:row>38</xdr:row>
      <xdr:rowOff>15131</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6258</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36812</xdr:rowOff>
    </xdr:from>
    <xdr:to>
      <xdr:col>24</xdr:col>
      <xdr:colOff>114300</xdr:colOff>
      <xdr:row>32</xdr:row>
      <xdr:rowOff>138412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552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161289</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47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14115</xdr:rowOff>
    </xdr:from>
    <xdr:to>
      <xdr:col>20</xdr:col>
      <xdr:colOff>38100</xdr:colOff>
      <xdr:row>32</xdr:row>
      <xdr:rowOff>115715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132242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527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136090</xdr:rowOff>
    </xdr:from>
    <xdr:to>
      <xdr:col>15</xdr:col>
      <xdr:colOff>101600</xdr:colOff>
      <xdr:row>32</xdr:row>
      <xdr:rowOff>66240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4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82767</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522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21463</xdr:rowOff>
    </xdr:from>
    <xdr:to>
      <xdr:col>10</xdr:col>
      <xdr:colOff>165100</xdr:colOff>
      <xdr:row>30</xdr:row>
      <xdr:rowOff>123063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16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28</xdr:row>
      <xdr:rowOff>139590</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494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81226</xdr:rowOff>
    </xdr:from>
    <xdr:to>
      <xdr:col>6</xdr:col>
      <xdr:colOff>38100</xdr:colOff>
      <xdr:row>32</xdr:row>
      <xdr:rowOff>11376</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39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27903</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517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102800</xdr:rowOff>
    </xdr:from>
    <xdr:to>
      <xdr:col>24</xdr:col>
      <xdr:colOff>62865</xdr:colOff>
      <xdr:row>58</xdr:row>
      <xdr:rowOff>114135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532550"/>
          <a:ext cx="1270" cy="52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117962</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6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114135</xdr:rowOff>
    </xdr:from>
    <xdr:to>
      <xdr:col>24</xdr:col>
      <xdr:colOff>152400</xdr:colOff>
      <xdr:row>58</xdr:row>
      <xdr:rowOff>114135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58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49477</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307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102800</xdr:rowOff>
    </xdr:from>
    <xdr:to>
      <xdr:col>24</xdr:col>
      <xdr:colOff>152400</xdr:colOff>
      <xdr:row>55</xdr:row>
      <xdr:rowOff>102800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532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171018</xdr:rowOff>
    </xdr:from>
    <xdr:to>
      <xdr:col>24</xdr:col>
      <xdr:colOff>63500</xdr:colOff>
      <xdr:row>55</xdr:row>
      <xdr:rowOff>129653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429318"/>
          <a:ext cx="838200" cy="13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71403</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44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92976</xdr:rowOff>
    </xdr:from>
    <xdr:to>
      <xdr:col>24</xdr:col>
      <xdr:colOff>114300</xdr:colOff>
      <xdr:row>58</xdr:row>
      <xdr:rowOff>23126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6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171018</xdr:rowOff>
    </xdr:from>
    <xdr:to>
      <xdr:col>19</xdr:col>
      <xdr:colOff>177800</xdr:colOff>
      <xdr:row>55</xdr:row>
      <xdr:rowOff>140367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429318"/>
          <a:ext cx="889000" cy="14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109683</xdr:rowOff>
    </xdr:from>
    <xdr:to>
      <xdr:col>20</xdr:col>
      <xdr:colOff>38100</xdr:colOff>
      <xdr:row>58</xdr:row>
      <xdr:rowOff>39833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8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30960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97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11657</xdr:rowOff>
    </xdr:from>
    <xdr:to>
      <xdr:col>15</xdr:col>
      <xdr:colOff>50800</xdr:colOff>
      <xdr:row>55</xdr:row>
      <xdr:rowOff>140367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584157"/>
          <a:ext cx="889000" cy="98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113574</xdr:rowOff>
    </xdr:from>
    <xdr:to>
      <xdr:col>15</xdr:col>
      <xdr:colOff>101600</xdr:colOff>
      <xdr:row>58</xdr:row>
      <xdr:rowOff>43724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8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34851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97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11657</xdr:rowOff>
    </xdr:from>
    <xdr:to>
      <xdr:col>10</xdr:col>
      <xdr:colOff>114300</xdr:colOff>
      <xdr:row>55</xdr:row>
      <xdr:rowOff>92811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584157"/>
          <a:ext cx="889000" cy="9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108601</xdr:rowOff>
    </xdr:from>
    <xdr:to>
      <xdr:col>10</xdr:col>
      <xdr:colOff>165100</xdr:colOff>
      <xdr:row>56</xdr:row>
      <xdr:rowOff>38751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29878</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63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149106</xdr:rowOff>
    </xdr:from>
    <xdr:to>
      <xdr:col>6</xdr:col>
      <xdr:colOff>38100</xdr:colOff>
      <xdr:row>58</xdr:row>
      <xdr:rowOff>79256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70383</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78853</xdr:rowOff>
    </xdr:from>
    <xdr:to>
      <xdr:col>24</xdr:col>
      <xdr:colOff>114300</xdr:colOff>
      <xdr:row>56</xdr:row>
      <xdr:rowOff>9003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50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5027</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434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120218</xdr:rowOff>
    </xdr:from>
    <xdr:to>
      <xdr:col>20</xdr:col>
      <xdr:colOff>38100</xdr:colOff>
      <xdr:row>55</xdr:row>
      <xdr:rowOff>50368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37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66895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15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89567</xdr:rowOff>
    </xdr:from>
    <xdr:to>
      <xdr:col>15</xdr:col>
      <xdr:colOff>101600</xdr:colOff>
      <xdr:row>56</xdr:row>
      <xdr:rowOff>19717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51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36244</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29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49</xdr:row>
      <xdr:rowOff>132307</xdr:rowOff>
    </xdr:from>
    <xdr:to>
      <xdr:col>10</xdr:col>
      <xdr:colOff>165100</xdr:colOff>
      <xdr:row>50</xdr:row>
      <xdr:rowOff>62457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53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78984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30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42011</xdr:rowOff>
    </xdr:from>
    <xdr:to>
      <xdr:col>6</xdr:col>
      <xdr:colOff>38100</xdr:colOff>
      <xdr:row>55</xdr:row>
      <xdr:rowOff>143611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47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160138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246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141749</xdr:rowOff>
    </xdr:from>
    <xdr:to>
      <xdr:col>24</xdr:col>
      <xdr:colOff>63500</xdr:colOff>
      <xdr:row>73</xdr:row>
      <xdr:rowOff>11021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314699"/>
          <a:ext cx="838200" cy="21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11021</xdr:rowOff>
    </xdr:from>
    <xdr:to>
      <xdr:col>19</xdr:col>
      <xdr:colOff>177800</xdr:colOff>
      <xdr:row>73</xdr:row>
      <xdr:rowOff>81895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526871"/>
          <a:ext cx="889000" cy="7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81895</xdr:rowOff>
    </xdr:from>
    <xdr:to>
      <xdr:col>15</xdr:col>
      <xdr:colOff>50800</xdr:colOff>
      <xdr:row>74</xdr:row>
      <xdr:rowOff>802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597745"/>
          <a:ext cx="889000" cy="9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802</xdr:rowOff>
    </xdr:from>
    <xdr:to>
      <xdr:col>10</xdr:col>
      <xdr:colOff>114300</xdr:colOff>
      <xdr:row>75</xdr:row>
      <xdr:rowOff>30726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688102"/>
          <a:ext cx="889000" cy="20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90949</xdr:rowOff>
    </xdr:from>
    <xdr:to>
      <xdr:col>24</xdr:col>
      <xdr:colOff>114300</xdr:colOff>
      <xdr:row>72</xdr:row>
      <xdr:rowOff>21099</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26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43976</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21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131671</xdr:rowOff>
    </xdr:from>
    <xdr:to>
      <xdr:col>20</xdr:col>
      <xdr:colOff>38100</xdr:colOff>
      <xdr:row>73</xdr:row>
      <xdr:rowOff>61821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47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78348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25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31095</xdr:rowOff>
    </xdr:from>
    <xdr:to>
      <xdr:col>15</xdr:col>
      <xdr:colOff>101600</xdr:colOff>
      <xdr:row>73</xdr:row>
      <xdr:rowOff>132695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54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149222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322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121452</xdr:rowOff>
    </xdr:from>
    <xdr:to>
      <xdr:col>10</xdr:col>
      <xdr:colOff>165100</xdr:colOff>
      <xdr:row>74</xdr:row>
      <xdr:rowOff>51602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63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68129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41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151376</xdr:rowOff>
    </xdr:from>
    <xdr:to>
      <xdr:col>6</xdr:col>
      <xdr:colOff>38100</xdr:colOff>
      <xdr:row>75</xdr:row>
      <xdr:rowOff>81526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83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98053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6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113672</xdr:rowOff>
    </xdr:from>
    <xdr:to>
      <xdr:col>24</xdr:col>
      <xdr:colOff>62865</xdr:colOff>
      <xdr:row>98</xdr:row>
      <xdr:rowOff>104136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6058522"/>
          <a:ext cx="1270" cy="847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107963</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1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104136</xdr:rowOff>
    </xdr:from>
    <xdr:to>
      <xdr:col>24</xdr:col>
      <xdr:colOff>152400</xdr:colOff>
      <xdr:row>98</xdr:row>
      <xdr:rowOff>104136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0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60349</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83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113672</xdr:rowOff>
    </xdr:from>
    <xdr:to>
      <xdr:col>24</xdr:col>
      <xdr:colOff>152400</xdr:colOff>
      <xdr:row>93</xdr:row>
      <xdr:rowOff>113672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058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88804</xdr:rowOff>
    </xdr:from>
    <xdr:to>
      <xdr:col>24</xdr:col>
      <xdr:colOff>63500</xdr:colOff>
      <xdr:row>93</xdr:row>
      <xdr:rowOff>113672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5862204"/>
          <a:ext cx="838200" cy="19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54035</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684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75608</xdr:rowOff>
    </xdr:from>
    <xdr:to>
      <xdr:col>24</xdr:col>
      <xdr:colOff>114300</xdr:colOff>
      <xdr:row>98</xdr:row>
      <xdr:rowOff>5758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70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44472</xdr:rowOff>
    </xdr:from>
    <xdr:to>
      <xdr:col>19</xdr:col>
      <xdr:colOff>177800</xdr:colOff>
      <xdr:row>92</xdr:row>
      <xdr:rowOff>88804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5646422"/>
          <a:ext cx="889000" cy="21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102795</xdr:rowOff>
    </xdr:from>
    <xdr:to>
      <xdr:col>20</xdr:col>
      <xdr:colOff>38100</xdr:colOff>
      <xdr:row>97</xdr:row>
      <xdr:rowOff>32945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56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24072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65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44472</xdr:rowOff>
    </xdr:from>
    <xdr:to>
      <xdr:col>15</xdr:col>
      <xdr:colOff>50800</xdr:colOff>
      <xdr:row>93</xdr:row>
      <xdr:rowOff>10068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5646422"/>
          <a:ext cx="889000" cy="30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117525</xdr:rowOff>
    </xdr:from>
    <xdr:to>
      <xdr:col>15</xdr:col>
      <xdr:colOff>101600</xdr:colOff>
      <xdr:row>97</xdr:row>
      <xdr:rowOff>47675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38802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66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10068</xdr:rowOff>
    </xdr:from>
    <xdr:to>
      <xdr:col>10</xdr:col>
      <xdr:colOff>114300</xdr:colOff>
      <xdr:row>94</xdr:row>
      <xdr:rowOff>100070</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5954918"/>
          <a:ext cx="889000" cy="26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28746</xdr:rowOff>
    </xdr:from>
    <xdr:to>
      <xdr:col>10</xdr:col>
      <xdr:colOff>165100</xdr:colOff>
      <xdr:row>98</xdr:row>
      <xdr:rowOff>130346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121473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81993</xdr:rowOff>
    </xdr:from>
    <xdr:to>
      <xdr:col>6</xdr:col>
      <xdr:colOff>38100</xdr:colOff>
      <xdr:row>99</xdr:row>
      <xdr:rowOff>12143</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3270</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62872</xdr:rowOff>
    </xdr:from>
    <xdr:to>
      <xdr:col>24</xdr:col>
      <xdr:colOff>114300</xdr:colOff>
      <xdr:row>93</xdr:row>
      <xdr:rowOff>164472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00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15899</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96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38004</xdr:rowOff>
    </xdr:from>
    <xdr:to>
      <xdr:col>20</xdr:col>
      <xdr:colOff>38100</xdr:colOff>
      <xdr:row>92</xdr:row>
      <xdr:rowOff>139604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581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156131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58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165122</xdr:rowOff>
    </xdr:from>
    <xdr:to>
      <xdr:col>15</xdr:col>
      <xdr:colOff>101600</xdr:colOff>
      <xdr:row>91</xdr:row>
      <xdr:rowOff>95272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59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111799</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08795" y="15370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130718</xdr:rowOff>
    </xdr:from>
    <xdr:to>
      <xdr:col>10</xdr:col>
      <xdr:colOff>165100</xdr:colOff>
      <xdr:row>93</xdr:row>
      <xdr:rowOff>60868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590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77395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567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49270</xdr:rowOff>
    </xdr:from>
    <xdr:to>
      <xdr:col>6</xdr:col>
      <xdr:colOff>38100</xdr:colOff>
      <xdr:row>94</xdr:row>
      <xdr:rowOff>150870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1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167397</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594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53746</xdr:rowOff>
    </xdr:from>
    <xdr:to>
      <xdr:col>55</xdr:col>
      <xdr:colOff>0</xdr:colOff>
      <xdr:row>34</xdr:row>
      <xdr:rowOff>86208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5883046"/>
          <a:ext cx="838200" cy="3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61976</xdr:rowOff>
    </xdr:from>
    <xdr:to>
      <xdr:col>50</xdr:col>
      <xdr:colOff>114300</xdr:colOff>
      <xdr:row>34</xdr:row>
      <xdr:rowOff>86208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5891276"/>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61976</xdr:rowOff>
    </xdr:from>
    <xdr:to>
      <xdr:col>45</xdr:col>
      <xdr:colOff>177800</xdr:colOff>
      <xdr:row>34</xdr:row>
      <xdr:rowOff>80264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58912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80264</xdr:rowOff>
    </xdr:from>
    <xdr:to>
      <xdr:col>41</xdr:col>
      <xdr:colOff>50800</xdr:colOff>
      <xdr:row>34</xdr:row>
      <xdr:rowOff>105410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590956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2946</xdr:rowOff>
    </xdr:from>
    <xdr:to>
      <xdr:col>55</xdr:col>
      <xdr:colOff>50800</xdr:colOff>
      <xdr:row>34</xdr:row>
      <xdr:rowOff>104546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583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25823</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568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35408</xdr:rowOff>
    </xdr:from>
    <xdr:to>
      <xdr:col>50</xdr:col>
      <xdr:colOff>165100</xdr:colOff>
      <xdr:row>34</xdr:row>
      <xdr:rowOff>137008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586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153535</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5639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11176</xdr:rowOff>
    </xdr:from>
    <xdr:to>
      <xdr:col>46</xdr:col>
      <xdr:colOff>38100</xdr:colOff>
      <xdr:row>34</xdr:row>
      <xdr:rowOff>112776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58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129303</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561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29464</xdr:rowOff>
    </xdr:from>
    <xdr:to>
      <xdr:col>41</xdr:col>
      <xdr:colOff>101600</xdr:colOff>
      <xdr:row>34</xdr:row>
      <xdr:rowOff>131064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585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147591</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563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54610</xdr:rowOff>
    </xdr:from>
    <xdr:to>
      <xdr:col>36</xdr:col>
      <xdr:colOff>165100</xdr:colOff>
      <xdr:row>34</xdr:row>
      <xdr:rowOff>156210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1287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565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55529</xdr:rowOff>
    </xdr:from>
    <xdr:to>
      <xdr:col>55</xdr:col>
      <xdr:colOff>0</xdr:colOff>
      <xdr:row>71</xdr:row>
      <xdr:rowOff>156068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057029"/>
          <a:ext cx="838200" cy="27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86802</xdr:rowOff>
    </xdr:from>
    <xdr:to>
      <xdr:col>50</xdr:col>
      <xdr:colOff>114300</xdr:colOff>
      <xdr:row>71</xdr:row>
      <xdr:rowOff>156068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088302"/>
          <a:ext cx="889000" cy="24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86802</xdr:rowOff>
    </xdr:from>
    <xdr:to>
      <xdr:col>45</xdr:col>
      <xdr:colOff>177800</xdr:colOff>
      <xdr:row>71</xdr:row>
      <xdr:rowOff>124704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088302"/>
          <a:ext cx="889000" cy="20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124704</xdr:rowOff>
    </xdr:from>
    <xdr:to>
      <xdr:col>41</xdr:col>
      <xdr:colOff>50800</xdr:colOff>
      <xdr:row>71</xdr:row>
      <xdr:rowOff>162011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2297654"/>
          <a:ext cx="889000" cy="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4729</xdr:rowOff>
    </xdr:from>
    <xdr:to>
      <xdr:col>55</xdr:col>
      <xdr:colOff>50800</xdr:colOff>
      <xdr:row>70</xdr:row>
      <xdr:rowOff>106329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00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129206</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195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105268</xdr:rowOff>
    </xdr:from>
    <xdr:to>
      <xdr:col>50</xdr:col>
      <xdr:colOff>165100</xdr:colOff>
      <xdr:row>72</xdr:row>
      <xdr:rowOff>35418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27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51945</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05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36002</xdr:rowOff>
    </xdr:from>
    <xdr:to>
      <xdr:col>46</xdr:col>
      <xdr:colOff>38100</xdr:colOff>
      <xdr:row>70</xdr:row>
      <xdr:rowOff>137602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03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68</xdr:row>
      <xdr:rowOff>154129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181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73904</xdr:rowOff>
    </xdr:from>
    <xdr:to>
      <xdr:col>41</xdr:col>
      <xdr:colOff>101600</xdr:colOff>
      <xdr:row>72</xdr:row>
      <xdr:rowOff>4054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24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20581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02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111211</xdr:rowOff>
    </xdr:from>
    <xdr:to>
      <xdr:col>36</xdr:col>
      <xdr:colOff>165100</xdr:colOff>
      <xdr:row>72</xdr:row>
      <xdr:rowOff>41361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28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57888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0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95861</xdr:rowOff>
    </xdr:from>
    <xdr:to>
      <xdr:col>55</xdr:col>
      <xdr:colOff>0</xdr:colOff>
      <xdr:row>93</xdr:row>
      <xdr:rowOff>137854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040711"/>
          <a:ext cx="838200" cy="4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137854</xdr:rowOff>
    </xdr:from>
    <xdr:to>
      <xdr:col>50</xdr:col>
      <xdr:colOff>114300</xdr:colOff>
      <xdr:row>94</xdr:row>
      <xdr:rowOff>28274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082704"/>
          <a:ext cx="889000" cy="6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137917</xdr:rowOff>
    </xdr:from>
    <xdr:to>
      <xdr:col>45</xdr:col>
      <xdr:colOff>177800</xdr:colOff>
      <xdr:row>94</xdr:row>
      <xdr:rowOff>28274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082767"/>
          <a:ext cx="889000" cy="6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52386</xdr:rowOff>
    </xdr:from>
    <xdr:to>
      <xdr:col>41</xdr:col>
      <xdr:colOff>50800</xdr:colOff>
      <xdr:row>93</xdr:row>
      <xdr:rowOff>137917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5997236"/>
          <a:ext cx="889000" cy="8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45061</xdr:rowOff>
    </xdr:from>
    <xdr:to>
      <xdr:col>55</xdr:col>
      <xdr:colOff>50800</xdr:colOff>
      <xdr:row>93</xdr:row>
      <xdr:rowOff>146661</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598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67938</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5841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87054</xdr:rowOff>
    </xdr:from>
    <xdr:to>
      <xdr:col>50</xdr:col>
      <xdr:colOff>165100</xdr:colOff>
      <xdr:row>94</xdr:row>
      <xdr:rowOff>17204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03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33731</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5807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148924</xdr:rowOff>
    </xdr:from>
    <xdr:to>
      <xdr:col>46</xdr:col>
      <xdr:colOff>38100</xdr:colOff>
      <xdr:row>94</xdr:row>
      <xdr:rowOff>79074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09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95601</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5869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87117</xdr:rowOff>
    </xdr:from>
    <xdr:to>
      <xdr:col>41</xdr:col>
      <xdr:colOff>101600</xdr:colOff>
      <xdr:row>94</xdr:row>
      <xdr:rowOff>17267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03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33794</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580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1586</xdr:rowOff>
    </xdr:from>
    <xdr:to>
      <xdr:col>36</xdr:col>
      <xdr:colOff>165100</xdr:colOff>
      <xdr:row>93</xdr:row>
      <xdr:rowOff>103186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594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119713</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5721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122921</xdr:rowOff>
    </xdr:from>
    <xdr:to>
      <xdr:col>85</xdr:col>
      <xdr:colOff>127000</xdr:colOff>
      <xdr:row>37</xdr:row>
      <xdr:rowOff>14793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5481300" y="6295121"/>
          <a:ext cx="838200" cy="6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62206</xdr:rowOff>
    </xdr:from>
    <xdr:ext cx="469744"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405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122921</xdr:rowOff>
    </xdr:from>
    <xdr:to>
      <xdr:col>81</xdr:col>
      <xdr:colOff>50800</xdr:colOff>
      <xdr:row>37</xdr:row>
      <xdr:rowOff>38110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295121"/>
          <a:ext cx="889000" cy="86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139791</xdr:rowOff>
    </xdr:from>
    <xdr:to>
      <xdr:col>76</xdr:col>
      <xdr:colOff>114300</xdr:colOff>
      <xdr:row>37</xdr:row>
      <xdr:rowOff>38110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3703300" y="6311991"/>
          <a:ext cx="889000" cy="6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139791</xdr:rowOff>
    </xdr:from>
    <xdr:to>
      <xdr:col>71</xdr:col>
      <xdr:colOff>177800</xdr:colOff>
      <xdr:row>37</xdr:row>
      <xdr:rowOff>71531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311991"/>
          <a:ext cx="889000" cy="10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117436</xdr:rowOff>
    </xdr:from>
    <xdr:ext cx="469744"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79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135443</xdr:rowOff>
    </xdr:from>
    <xdr:to>
      <xdr:col>85</xdr:col>
      <xdr:colOff>177800</xdr:colOff>
      <xdr:row>37</xdr:row>
      <xdr:rowOff>65593</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30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158320</xdr:rowOff>
    </xdr:from>
    <xdr:ext cx="469744"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1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72121</xdr:rowOff>
    </xdr:from>
    <xdr:to>
      <xdr:col>81</xdr:col>
      <xdr:colOff>101600</xdr:colOff>
      <xdr:row>37</xdr:row>
      <xdr:rowOff>2271</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24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18798</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46428" y="601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158760</xdr:rowOff>
    </xdr:from>
    <xdr:to>
      <xdr:col>76</xdr:col>
      <xdr:colOff>165100</xdr:colOff>
      <xdr:row>37</xdr:row>
      <xdr:rowOff>88910</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33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105437</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57428" y="610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88991</xdr:rowOff>
    </xdr:from>
    <xdr:to>
      <xdr:col>72</xdr:col>
      <xdr:colOff>38100</xdr:colOff>
      <xdr:row>37</xdr:row>
      <xdr:rowOff>19141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26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35668</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68428" y="603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20731</xdr:rowOff>
    </xdr:from>
    <xdr:to>
      <xdr:col>67</xdr:col>
      <xdr:colOff>101600</xdr:colOff>
      <xdr:row>37</xdr:row>
      <xdr:rowOff>122331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3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138858</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79428" y="613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61" name="教育費最小値テキスト">
          <a:extLst>
            <a:ext uri="{FF2B5EF4-FFF2-40B4-BE49-F238E27FC236}">
              <a16:creationId xmlns:a16="http://schemas.microsoft.com/office/drawing/2014/main" id="{00000000-0008-0000-0700-000031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3" name="教育費最大値テキスト">
          <a:extLst>
            <a:ext uri="{FF2B5EF4-FFF2-40B4-BE49-F238E27FC236}">
              <a16:creationId xmlns:a16="http://schemas.microsoft.com/office/drawing/2014/main" id="{00000000-0008-0000-0700-000033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43171</xdr:rowOff>
    </xdr:from>
    <xdr:to>
      <xdr:col>85</xdr:col>
      <xdr:colOff>127000</xdr:colOff>
      <xdr:row>54</xdr:row>
      <xdr:rowOff>18204</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5481300" y="8958571"/>
          <a:ext cx="838200" cy="31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6" name="教育費平均値テキスト">
          <a:extLst>
            <a:ext uri="{FF2B5EF4-FFF2-40B4-BE49-F238E27FC236}">
              <a16:creationId xmlns:a16="http://schemas.microsoft.com/office/drawing/2014/main" id="{00000000-0008-0000-0700-000036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141067</xdr:rowOff>
    </xdr:from>
    <xdr:to>
      <xdr:col>81</xdr:col>
      <xdr:colOff>50800</xdr:colOff>
      <xdr:row>54</xdr:row>
      <xdr:rowOff>18204</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4592300" y="9227917"/>
          <a:ext cx="889000" cy="4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141067</xdr:rowOff>
    </xdr:from>
    <xdr:to>
      <xdr:col>76</xdr:col>
      <xdr:colOff>114300</xdr:colOff>
      <xdr:row>55</xdr:row>
      <xdr:rowOff>7583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3703300" y="9227917"/>
          <a:ext cx="889000" cy="20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7583</xdr:rowOff>
    </xdr:from>
    <xdr:to>
      <xdr:col>71</xdr:col>
      <xdr:colOff>177800</xdr:colOff>
      <xdr:row>55</xdr:row>
      <xdr:rowOff>59777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2814300" y="9437333"/>
          <a:ext cx="889000" cy="5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163821</xdr:rowOff>
    </xdr:from>
    <xdr:to>
      <xdr:col>85</xdr:col>
      <xdr:colOff>177800</xdr:colOff>
      <xdr:row>52</xdr:row>
      <xdr:rowOff>93971</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6268700" y="890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116848</xdr:rowOff>
    </xdr:from>
    <xdr:ext cx="599010" cy="259045"/>
    <xdr:sp macro="" textlink="">
      <xdr:nvSpPr>
        <xdr:cNvPr id="585" name="教育費該当値テキスト">
          <a:extLst>
            <a:ext uri="{FF2B5EF4-FFF2-40B4-BE49-F238E27FC236}">
              <a16:creationId xmlns:a16="http://schemas.microsoft.com/office/drawing/2014/main" id="{00000000-0008-0000-0700-000049020000}"/>
            </a:ext>
          </a:extLst>
        </xdr:cNvPr>
        <xdr:cNvSpPr txBox="1"/>
      </xdr:nvSpPr>
      <xdr:spPr>
        <a:xfrm>
          <a:off x="16370300" y="8860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138854</xdr:rowOff>
    </xdr:from>
    <xdr:to>
      <xdr:col>81</xdr:col>
      <xdr:colOff>101600</xdr:colOff>
      <xdr:row>54</xdr:row>
      <xdr:rowOff>69004</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5430500" y="922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85531</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181795" y="9000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90267</xdr:rowOff>
    </xdr:from>
    <xdr:to>
      <xdr:col>76</xdr:col>
      <xdr:colOff>165100</xdr:colOff>
      <xdr:row>54</xdr:row>
      <xdr:rowOff>20417</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4541500" y="917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36944</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292795" y="8952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128233</xdr:rowOff>
    </xdr:from>
    <xdr:to>
      <xdr:col>72</xdr:col>
      <xdr:colOff>38100</xdr:colOff>
      <xdr:row>55</xdr:row>
      <xdr:rowOff>58383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3652500" y="938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74910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03795" y="916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8977</xdr:rowOff>
    </xdr:from>
    <xdr:to>
      <xdr:col>67</xdr:col>
      <xdr:colOff>101600</xdr:colOff>
      <xdr:row>55</xdr:row>
      <xdr:rowOff>110577</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2763500" y="943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127104</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14795" y="9213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災害復旧費グラフ枠">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6" name="災害復旧費最小値テキスト">
          <a:extLst>
            <a:ext uri="{FF2B5EF4-FFF2-40B4-BE49-F238E27FC236}">
              <a16:creationId xmlns:a16="http://schemas.microsoft.com/office/drawing/2014/main" id="{00000000-0008-0000-0700-00006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8" name="災害復旧費最大値テキスト">
          <a:extLst>
            <a:ext uri="{FF2B5EF4-FFF2-40B4-BE49-F238E27FC236}">
              <a16:creationId xmlns:a16="http://schemas.microsoft.com/office/drawing/2014/main" id="{00000000-0008-0000-0700-00006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1" name="災害復旧費平均値テキスト">
          <a:extLst>
            <a:ext uri="{FF2B5EF4-FFF2-40B4-BE49-F238E27FC236}">
              <a16:creationId xmlns:a16="http://schemas.microsoft.com/office/drawing/2014/main" id="{00000000-0008-0000-0700-00006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2" name="フローチャート: 判断 621">
          <a:extLst>
            <a:ext uri="{FF2B5EF4-FFF2-40B4-BE49-F238E27FC236}">
              <a16:creationId xmlns:a16="http://schemas.microsoft.com/office/drawing/2014/main" id="{00000000-0008-0000-0700-00006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9" name="楕円 638">
          <a:extLst>
            <a:ext uri="{FF2B5EF4-FFF2-40B4-BE49-F238E27FC236}">
              <a16:creationId xmlns:a16="http://schemas.microsoft.com/office/drawing/2014/main" id="{00000000-0008-0000-0700-00007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0" name="災害復旧費該当値テキスト">
          <a:extLst>
            <a:ext uri="{FF2B5EF4-FFF2-40B4-BE49-F238E27FC236}">
              <a16:creationId xmlns:a16="http://schemas.microsoft.com/office/drawing/2014/main" id="{00000000-0008-0000-0700-00008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1" name="公債費最小値テキスト">
          <a:extLst>
            <a:ext uri="{FF2B5EF4-FFF2-40B4-BE49-F238E27FC236}">
              <a16:creationId xmlns:a16="http://schemas.microsoft.com/office/drawing/2014/main" id="{00000000-0008-0000-0700-00009F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3" name="公債費最大値テキスト">
          <a:extLst>
            <a:ext uri="{FF2B5EF4-FFF2-40B4-BE49-F238E27FC236}">
              <a16:creationId xmlns:a16="http://schemas.microsoft.com/office/drawing/2014/main" id="{00000000-0008-0000-0700-0000A1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129459</xdr:rowOff>
    </xdr:from>
    <xdr:to>
      <xdr:col>85</xdr:col>
      <xdr:colOff>127000</xdr:colOff>
      <xdr:row>98</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5481300" y="16931559"/>
          <a:ext cx="838200" cy="1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6" name="公債費平均値テキスト">
          <a:extLst>
            <a:ext uri="{FF2B5EF4-FFF2-40B4-BE49-F238E27FC236}">
              <a16:creationId xmlns:a16="http://schemas.microsoft.com/office/drawing/2014/main" id="{00000000-0008-0000-0700-0000A4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7" name="フローチャート: 判断 676">
          <a:extLst>
            <a:ext uri="{FF2B5EF4-FFF2-40B4-BE49-F238E27FC236}">
              <a16:creationId xmlns:a16="http://schemas.microsoft.com/office/drawing/2014/main" id="{00000000-0008-0000-0700-0000A5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102622</xdr:rowOff>
    </xdr:from>
    <xdr:to>
      <xdr:col>81</xdr:col>
      <xdr:colOff>50800</xdr:colOff>
      <xdr:row>98</xdr:row>
      <xdr:rowOff>129459</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4592300" y="16904722"/>
          <a:ext cx="8890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92289</xdr:rowOff>
    </xdr:from>
    <xdr:to>
      <xdr:col>76</xdr:col>
      <xdr:colOff>114300</xdr:colOff>
      <xdr:row>98</xdr:row>
      <xdr:rowOff>102622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3703300" y="16894389"/>
          <a:ext cx="889000" cy="1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90596</xdr:rowOff>
    </xdr:from>
    <xdr:to>
      <xdr:col>71</xdr:col>
      <xdr:colOff>177800</xdr:colOff>
      <xdr:row>98</xdr:row>
      <xdr:rowOff>92289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814300" y="16892696"/>
          <a:ext cx="889000" cy="1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88900</xdr:rowOff>
    </xdr:from>
    <xdr:to>
      <xdr:col>85</xdr:col>
      <xdr:colOff>177800</xdr:colOff>
      <xdr:row>99</xdr:row>
      <xdr:rowOff>19050</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6268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3827</xdr:rowOff>
    </xdr:from>
    <xdr:ext cx="249299" cy="259045"/>
    <xdr:sp macro="" textlink="">
      <xdr:nvSpPr>
        <xdr:cNvPr id="695" name="公債費該当値テキスト">
          <a:extLst>
            <a:ext uri="{FF2B5EF4-FFF2-40B4-BE49-F238E27FC236}">
              <a16:creationId xmlns:a16="http://schemas.microsoft.com/office/drawing/2014/main" id="{00000000-0008-0000-0700-0000B7020000}"/>
            </a:ext>
          </a:extLst>
        </xdr:cNvPr>
        <xdr:cNvSpPr txBox="1"/>
      </xdr:nvSpPr>
      <xdr:spPr>
        <a:xfrm>
          <a:off x="16370300" y="16805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78659</xdr:rowOff>
    </xdr:from>
    <xdr:to>
      <xdr:col>81</xdr:col>
      <xdr:colOff>101600</xdr:colOff>
      <xdr:row>99</xdr:row>
      <xdr:rowOff>8809</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5430500" y="1688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171386</xdr:rowOff>
    </xdr:from>
    <xdr:ext cx="378565"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2017" y="16973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51822</xdr:rowOff>
    </xdr:from>
    <xdr:to>
      <xdr:col>76</xdr:col>
      <xdr:colOff>165100</xdr:colOff>
      <xdr:row>98</xdr:row>
      <xdr:rowOff>153422</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4541500" y="1685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144549</xdr:rowOff>
    </xdr:from>
    <xdr:ext cx="378565"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3017" y="16946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41489</xdr:rowOff>
    </xdr:from>
    <xdr:to>
      <xdr:col>72</xdr:col>
      <xdr:colOff>38100</xdr:colOff>
      <xdr:row>98</xdr:row>
      <xdr:rowOff>143089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3652500" y="1684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134216</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68428" y="16936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39796</xdr:rowOff>
    </xdr:from>
    <xdr:to>
      <xdr:col>67</xdr:col>
      <xdr:colOff>101600</xdr:colOff>
      <xdr:row>98</xdr:row>
      <xdr:rowOff>141396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2763500" y="1684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132523</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79428" y="1693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諸支出金グラフ枠">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4" name="諸支出金最小値テキスト">
          <a:extLst>
            <a:ext uri="{FF2B5EF4-FFF2-40B4-BE49-F238E27FC236}">
              <a16:creationId xmlns:a16="http://schemas.microsoft.com/office/drawing/2014/main" id="{00000000-0008-0000-0700-0000D4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6" name="諸支出金最大値テキスト">
          <a:extLst>
            <a:ext uri="{FF2B5EF4-FFF2-40B4-BE49-F238E27FC236}">
              <a16:creationId xmlns:a16="http://schemas.microsoft.com/office/drawing/2014/main" id="{00000000-0008-0000-0700-0000D6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9" name="諸支出金平均値テキスト">
          <a:extLst>
            <a:ext uri="{FF2B5EF4-FFF2-40B4-BE49-F238E27FC236}">
              <a16:creationId xmlns:a16="http://schemas.microsoft.com/office/drawing/2014/main" id="{00000000-0008-0000-0700-0000D9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30" name="フローチャート: 判断 729">
          <a:extLst>
            <a:ext uri="{FF2B5EF4-FFF2-40B4-BE49-F238E27FC236}">
              <a16:creationId xmlns:a16="http://schemas.microsoft.com/office/drawing/2014/main" id="{00000000-0008-0000-0700-0000DA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7" name="楕円 746">
          <a:extLst>
            <a:ext uri="{FF2B5EF4-FFF2-40B4-BE49-F238E27FC236}">
              <a16:creationId xmlns:a16="http://schemas.microsoft.com/office/drawing/2014/main" id="{00000000-0008-0000-0700-0000EB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8" name="諸支出金該当値テキスト">
          <a:extLst>
            <a:ext uri="{FF2B5EF4-FFF2-40B4-BE49-F238E27FC236}">
              <a16:creationId xmlns:a16="http://schemas.microsoft.com/office/drawing/2014/main" id="{00000000-0008-0000-0700-0000EC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1" name="楕円 750">
          <a:extLst>
            <a:ext uri="{FF2B5EF4-FFF2-40B4-BE49-F238E27FC236}">
              <a16:creationId xmlns:a16="http://schemas.microsoft.com/office/drawing/2014/main" id="{00000000-0008-0000-0700-0000EF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1" name="前年度繰上充用金グラフ枠">
          <a:extLst>
            <a:ext uri="{FF2B5EF4-FFF2-40B4-BE49-F238E27FC236}">
              <a16:creationId xmlns:a16="http://schemas.microsoft.com/office/drawing/2014/main" id="{00000000-0008-0000-0700-00000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3" name="前年度繰上充用金最小値テキスト">
          <a:extLst>
            <a:ext uri="{FF2B5EF4-FFF2-40B4-BE49-F238E27FC236}">
              <a16:creationId xmlns:a16="http://schemas.microsoft.com/office/drawing/2014/main" id="{00000000-0008-0000-0700-00000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5" name="前年度繰上充用金最大値テキスト">
          <a:extLst>
            <a:ext uri="{FF2B5EF4-FFF2-40B4-BE49-F238E27FC236}">
              <a16:creationId xmlns:a16="http://schemas.microsoft.com/office/drawing/2014/main" id="{00000000-0008-0000-0700-00000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8" name="前年度繰上充用金平均値テキスト">
          <a:extLst>
            <a:ext uri="{FF2B5EF4-FFF2-40B4-BE49-F238E27FC236}">
              <a16:creationId xmlns:a16="http://schemas.microsoft.com/office/drawing/2014/main" id="{00000000-0008-0000-0700-00000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9" name="フローチャート: 判断 778">
          <a:extLst>
            <a:ext uri="{FF2B5EF4-FFF2-40B4-BE49-F238E27FC236}">
              <a16:creationId xmlns:a16="http://schemas.microsoft.com/office/drawing/2014/main" id="{00000000-0008-0000-0700-00000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7" name="前年度繰上充用金該当値テキスト">
          <a:extLst>
            <a:ext uri="{FF2B5EF4-FFF2-40B4-BE49-F238E27FC236}">
              <a16:creationId xmlns:a16="http://schemas.microsoft.com/office/drawing/2014/main" id="{00000000-0008-0000-0700-00001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0" name="楕円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246,113</a:t>
          </a:r>
          <a:r>
            <a:rPr kumimoji="1" lang="ja-JP" altLang="en-US" sz="1300">
              <a:latin typeface="ＭＳ Ｐゴシック" panose="020B0600070205080204" pitchFamily="50" charset="-128"/>
              <a:ea typeface="ＭＳ Ｐゴシック" panose="020B0600070205080204" pitchFamily="50" charset="-128"/>
            </a:rPr>
            <a:t>円となっており、類似団体を</a:t>
          </a:r>
          <a:r>
            <a:rPr kumimoji="1" lang="en-US" altLang="ja-JP" sz="1300">
              <a:latin typeface="ＭＳ Ｐゴシック" panose="020B0600070205080204" pitchFamily="50" charset="-128"/>
              <a:ea typeface="ＭＳ Ｐゴシック" panose="020B0600070205080204" pitchFamily="50" charset="-128"/>
            </a:rPr>
            <a:t>176,778</a:t>
          </a:r>
          <a:r>
            <a:rPr kumimoji="1" lang="ja-JP" altLang="en-US" sz="1300">
              <a:latin typeface="ＭＳ Ｐゴシック" panose="020B0600070205080204" pitchFamily="50" charset="-128"/>
              <a:ea typeface="ＭＳ Ｐゴシック" panose="020B0600070205080204" pitchFamily="50" charset="-128"/>
            </a:rPr>
            <a:t>円上回り、対前年度比では</a:t>
          </a:r>
          <a:r>
            <a:rPr kumimoji="1" lang="en-US" altLang="ja-JP" sz="1300">
              <a:latin typeface="ＭＳ Ｐゴシック" panose="020B0600070205080204" pitchFamily="50" charset="-128"/>
              <a:ea typeface="ＭＳ Ｐゴシック" panose="020B0600070205080204" pitchFamily="50" charset="-128"/>
            </a:rPr>
            <a:t>69,539</a:t>
          </a:r>
          <a:r>
            <a:rPr kumimoji="1" lang="ja-JP" altLang="en-US" sz="1300">
              <a:latin typeface="ＭＳ Ｐゴシック" panose="020B0600070205080204" pitchFamily="50" charset="-128"/>
              <a:ea typeface="ＭＳ Ｐゴシック" panose="020B0600070205080204" pitchFamily="50" charset="-128"/>
            </a:rPr>
            <a:t>円の増となった。対前年度比で増となった主な要因は、お茶の水小学校・幼稚園の整備の増である。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82,094</a:t>
          </a:r>
          <a:r>
            <a:rPr kumimoji="1" lang="ja-JP" altLang="en-US" sz="1300">
              <a:latin typeface="ＭＳ Ｐゴシック" panose="020B0600070205080204" pitchFamily="50" charset="-128"/>
              <a:ea typeface="ＭＳ Ｐゴシック" panose="020B0600070205080204" pitchFamily="50" charset="-128"/>
            </a:rPr>
            <a:t>円となっており、類似団体を</a:t>
          </a:r>
          <a:r>
            <a:rPr kumimoji="1" lang="en-US" altLang="ja-JP" sz="1300">
              <a:latin typeface="ＭＳ Ｐゴシック" panose="020B0600070205080204" pitchFamily="50" charset="-128"/>
              <a:ea typeface="ＭＳ Ｐゴシック" panose="020B0600070205080204" pitchFamily="50" charset="-128"/>
            </a:rPr>
            <a:t>42,780</a:t>
          </a:r>
          <a:r>
            <a:rPr kumimoji="1" lang="ja-JP" altLang="en-US" sz="1300">
              <a:latin typeface="ＭＳ Ｐゴシック" panose="020B0600070205080204" pitchFamily="50" charset="-128"/>
              <a:ea typeface="ＭＳ Ｐゴシック" panose="020B0600070205080204" pitchFamily="50" charset="-128"/>
            </a:rPr>
            <a:t>円上回り、対前年度比では</a:t>
          </a:r>
          <a:r>
            <a:rPr kumimoji="1" lang="en-US" altLang="ja-JP" sz="1300">
              <a:latin typeface="ＭＳ Ｐゴシック" panose="020B0600070205080204" pitchFamily="50" charset="-128"/>
              <a:ea typeface="ＭＳ Ｐゴシック" panose="020B0600070205080204" pitchFamily="50" charset="-128"/>
            </a:rPr>
            <a:t>12,023</a:t>
          </a:r>
          <a:r>
            <a:rPr kumimoji="1" lang="ja-JP" altLang="en-US" sz="1300">
              <a:latin typeface="ＭＳ Ｐゴシック" panose="020B0600070205080204" pitchFamily="50" charset="-128"/>
              <a:ea typeface="ＭＳ Ｐゴシック" panose="020B0600070205080204" pitchFamily="50" charset="-128"/>
            </a:rPr>
            <a:t>円の減となった。対前年度比で減となった主な要因は、新型コロナウイルスワクチン接種対策の減である。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財政調整基金は、各年度、決算剰余金の２分の１相当額以上を積み立てている。</a:t>
          </a:r>
        </a:p>
        <a:p>
          <a:r>
            <a:rPr kumimoji="1" lang="ja-JP" altLang="en-US" sz="1200">
              <a:latin typeface="ＭＳ ゴシック" pitchFamily="49" charset="-128"/>
              <a:ea typeface="ＭＳ ゴシック" pitchFamily="49" charset="-128"/>
            </a:rPr>
            <a:t>　実質単年度収支について、令和２年度は新型コロナウイルス感染症対応等により例年と比べて多く財政調整基金を取り崩したためマイナスとなったものの、その他の年度は概ね適正な範囲にあると考えている。実質収支額は、各年度とも黒字となっており、概ね適正な範囲にあると考えている。</a:t>
          </a:r>
        </a:p>
        <a:p>
          <a:r>
            <a:rPr kumimoji="1" lang="ja-JP" altLang="en-US" sz="1200">
              <a:latin typeface="ＭＳ ゴシック" pitchFamily="49" charset="-128"/>
              <a:ea typeface="ＭＳ ゴシック" pitchFamily="49" charset="-128"/>
            </a:rPr>
            <a:t>　今後も適正な実質収支となるよう、適切な財政運営に努めていく。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一般会計の決算は各年度とも黒字であり、標準財政規模比でここ５年では、上限が</a:t>
          </a:r>
          <a:r>
            <a:rPr kumimoji="1" lang="en-US" altLang="ja-JP" sz="1400">
              <a:latin typeface="ＭＳ ゴシック" pitchFamily="49" charset="-128"/>
              <a:ea typeface="ＭＳ ゴシック" pitchFamily="49" charset="-128"/>
            </a:rPr>
            <a:t>5.77</a:t>
          </a:r>
          <a:r>
            <a:rPr kumimoji="1" lang="ja-JP" altLang="en-US" sz="1400">
              <a:latin typeface="ＭＳ ゴシック" pitchFamily="49" charset="-128"/>
              <a:ea typeface="ＭＳ ゴシック" pitchFamily="49" charset="-128"/>
            </a:rPr>
            <a:t>％、下限が</a:t>
          </a:r>
          <a:r>
            <a:rPr kumimoji="1" lang="en-US" altLang="ja-JP" sz="1400">
              <a:latin typeface="ＭＳ ゴシック" pitchFamily="49" charset="-128"/>
              <a:ea typeface="ＭＳ ゴシック" pitchFamily="49" charset="-128"/>
            </a:rPr>
            <a:t>3.12</a:t>
          </a:r>
          <a:r>
            <a:rPr kumimoji="1" lang="ja-JP" altLang="en-US" sz="1400">
              <a:latin typeface="ＭＳ ゴシック" pitchFamily="49" charset="-128"/>
              <a:ea typeface="ＭＳ ゴシック" pitchFamily="49" charset="-128"/>
            </a:rPr>
            <a:t>％の間で推移している。 </a:t>
          </a:r>
        </a:p>
        <a:p>
          <a:r>
            <a:rPr kumimoji="1" lang="ja-JP" altLang="en-US" sz="1400">
              <a:latin typeface="ＭＳ ゴシック" pitchFamily="49" charset="-128"/>
              <a:ea typeface="ＭＳ ゴシック" pitchFamily="49" charset="-128"/>
            </a:rPr>
            <a:t>　また、他の会計についても、全て黒字で推移している。 </a:t>
          </a:r>
        </a:p>
        <a:p>
          <a:r>
            <a:rPr kumimoji="1" lang="ja-JP" altLang="en-US" sz="1400">
              <a:latin typeface="ＭＳ ゴシック" pitchFamily="49" charset="-128"/>
              <a:ea typeface="ＭＳ ゴシック" pitchFamily="49" charset="-128"/>
            </a:rPr>
            <a:t>　今後も赤字額が発生しないよう、適切な財政運営に努めていく。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74108521</v>
      </c>
      <c r="BO4" s="384"/>
      <c r="BP4" s="384"/>
      <c r="BQ4" s="384"/>
      <c r="BR4" s="384"/>
      <c r="BS4" s="384"/>
      <c r="BT4" s="384"/>
      <c r="BU4" s="385"/>
      <c r="BV4" s="383">
        <v>68549008</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4.5999999999999996</v>
      </c>
      <c r="CU4" s="390"/>
      <c r="CV4" s="390"/>
      <c r="CW4" s="390"/>
      <c r="CX4" s="390"/>
      <c r="CY4" s="390"/>
      <c r="CZ4" s="390"/>
      <c r="DA4" s="391"/>
      <c r="DB4" s="389">
        <v>3.1</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71379667</v>
      </c>
      <c r="BO5" s="421"/>
      <c r="BP5" s="421"/>
      <c r="BQ5" s="421"/>
      <c r="BR5" s="421"/>
      <c r="BS5" s="421"/>
      <c r="BT5" s="421"/>
      <c r="BU5" s="422"/>
      <c r="BV5" s="420">
        <v>66236416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72.3</v>
      </c>
      <c r="CU5" s="418"/>
      <c r="CV5" s="418"/>
      <c r="CW5" s="418"/>
      <c r="CX5" s="418"/>
      <c r="CY5" s="418"/>
      <c r="CZ5" s="418"/>
      <c r="DA5" s="419"/>
      <c r="DB5" s="417">
        <v>74.2</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2728854</v>
      </c>
      <c r="BO6" s="421"/>
      <c r="BP6" s="421"/>
      <c r="BQ6" s="421"/>
      <c r="BR6" s="421"/>
      <c r="BS6" s="421"/>
      <c r="BT6" s="421"/>
      <c r="BU6" s="422"/>
      <c r="BV6" s="420">
        <v>2312592</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72.3</v>
      </c>
      <c r="CU6" s="458"/>
      <c r="CV6" s="458"/>
      <c r="CW6" s="458"/>
      <c r="CX6" s="458"/>
      <c r="CY6" s="458"/>
      <c r="CZ6" s="458"/>
      <c r="DA6" s="459"/>
      <c r="DB6" s="457">
        <v>74.2</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942729</v>
      </c>
      <c r="BO7" s="421"/>
      <c r="BP7" s="421"/>
      <c r="BQ7" s="421"/>
      <c r="BR7" s="421"/>
      <c r="BS7" s="421"/>
      <c r="BT7" s="421"/>
      <c r="BU7" s="422"/>
      <c r="BV7" s="420">
        <v>1201703</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38486440</v>
      </c>
      <c r="CU7" s="421"/>
      <c r="CV7" s="421"/>
      <c r="CW7" s="421"/>
      <c r="CX7" s="421"/>
      <c r="CY7" s="421"/>
      <c r="CZ7" s="421"/>
      <c r="DA7" s="422"/>
      <c r="DB7" s="420">
        <v>35567322</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1786125</v>
      </c>
      <c r="BO8" s="421"/>
      <c r="BP8" s="421"/>
      <c r="BQ8" s="421"/>
      <c r="BR8" s="421"/>
      <c r="BS8" s="421"/>
      <c r="BT8" s="421"/>
      <c r="BU8" s="422"/>
      <c r="BV8" s="420">
        <v>1110889</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0.84</v>
      </c>
      <c r="CU8" s="461"/>
      <c r="CV8" s="461"/>
      <c r="CW8" s="461"/>
      <c r="CX8" s="461"/>
      <c r="CY8" s="461"/>
      <c r="CZ8" s="461"/>
      <c r="DA8" s="462"/>
      <c r="DB8" s="460">
        <v>0.87</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66680</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675236</v>
      </c>
      <c r="BO9" s="421"/>
      <c r="BP9" s="421"/>
      <c r="BQ9" s="421"/>
      <c r="BR9" s="421"/>
      <c r="BS9" s="421"/>
      <c r="BT9" s="421"/>
      <c r="BU9" s="422"/>
      <c r="BV9" s="420">
        <v>-362056</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0</v>
      </c>
      <c r="CU9" s="418"/>
      <c r="CV9" s="418"/>
      <c r="CW9" s="418"/>
      <c r="CX9" s="418"/>
      <c r="CY9" s="418"/>
      <c r="CZ9" s="418"/>
      <c r="DA9" s="419"/>
      <c r="DB9" s="417">
        <v>0</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58406</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914172</v>
      </c>
      <c r="BO10" s="421"/>
      <c r="BP10" s="421"/>
      <c r="BQ10" s="421"/>
      <c r="BR10" s="421"/>
      <c r="BS10" s="421"/>
      <c r="BT10" s="421"/>
      <c r="BU10" s="422"/>
      <c r="BV10" s="420">
        <v>880653</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68755</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60240</v>
      </c>
      <c r="BO12" s="421"/>
      <c r="BP12" s="421"/>
      <c r="BQ12" s="421"/>
      <c r="BR12" s="421"/>
      <c r="BS12" s="421"/>
      <c r="BT12" s="421"/>
      <c r="BU12" s="422"/>
      <c r="BV12" s="420">
        <v>738571</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64897</v>
      </c>
      <c r="S13" s="505"/>
      <c r="T13" s="505"/>
      <c r="U13" s="505"/>
      <c r="V13" s="506"/>
      <c r="W13" s="436" t="s">
        <v>131</v>
      </c>
      <c r="X13" s="437"/>
      <c r="Y13" s="437"/>
      <c r="Z13" s="437"/>
      <c r="AA13" s="437"/>
      <c r="AB13" s="427"/>
      <c r="AC13" s="471">
        <v>6</v>
      </c>
      <c r="AD13" s="472"/>
      <c r="AE13" s="472"/>
      <c r="AF13" s="472"/>
      <c r="AG13" s="514"/>
      <c r="AH13" s="471">
        <v>9</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1529168</v>
      </c>
      <c r="BO13" s="421"/>
      <c r="BP13" s="421"/>
      <c r="BQ13" s="421"/>
      <c r="BR13" s="421"/>
      <c r="BS13" s="421"/>
      <c r="BT13" s="421"/>
      <c r="BU13" s="422"/>
      <c r="BV13" s="420">
        <v>-219974</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-1.1000000000000001</v>
      </c>
      <c r="CU13" s="418"/>
      <c r="CV13" s="418"/>
      <c r="CW13" s="418"/>
      <c r="CX13" s="418"/>
      <c r="CY13" s="418"/>
      <c r="CZ13" s="418"/>
      <c r="DA13" s="419"/>
      <c r="DB13" s="417">
        <v>-0.9</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67911</v>
      </c>
      <c r="S14" s="505"/>
      <c r="T14" s="505"/>
      <c r="U14" s="505"/>
      <c r="V14" s="506"/>
      <c r="W14" s="410"/>
      <c r="X14" s="411"/>
      <c r="Y14" s="411"/>
      <c r="Z14" s="411"/>
      <c r="AA14" s="411"/>
      <c r="AB14" s="400"/>
      <c r="AC14" s="507">
        <v>0</v>
      </c>
      <c r="AD14" s="508"/>
      <c r="AE14" s="508"/>
      <c r="AF14" s="508"/>
      <c r="AG14" s="509"/>
      <c r="AH14" s="507">
        <v>0</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64558</v>
      </c>
      <c r="S15" s="505"/>
      <c r="T15" s="505"/>
      <c r="U15" s="505"/>
      <c r="V15" s="506"/>
      <c r="W15" s="436" t="s">
        <v>137</v>
      </c>
      <c r="X15" s="437"/>
      <c r="Y15" s="437"/>
      <c r="Z15" s="437"/>
      <c r="AA15" s="437"/>
      <c r="AB15" s="427"/>
      <c r="AC15" s="471">
        <v>2355</v>
      </c>
      <c r="AD15" s="472"/>
      <c r="AE15" s="472"/>
      <c r="AF15" s="472"/>
      <c r="AG15" s="514"/>
      <c r="AH15" s="471">
        <v>1972</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27928433</v>
      </c>
      <c r="BO15" s="384"/>
      <c r="BP15" s="384"/>
      <c r="BQ15" s="384"/>
      <c r="BR15" s="384"/>
      <c r="BS15" s="384"/>
      <c r="BT15" s="384"/>
      <c r="BU15" s="385"/>
      <c r="BV15" s="383">
        <v>25921673</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8.6</v>
      </c>
      <c r="AD16" s="508"/>
      <c r="AE16" s="508"/>
      <c r="AF16" s="508"/>
      <c r="AG16" s="509"/>
      <c r="AH16" s="507">
        <v>9.8000000000000007</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32519476</v>
      </c>
      <c r="BO16" s="421"/>
      <c r="BP16" s="421"/>
      <c r="BQ16" s="421"/>
      <c r="BR16" s="421"/>
      <c r="BS16" s="421"/>
      <c r="BT16" s="421"/>
      <c r="BU16" s="422"/>
      <c r="BV16" s="420">
        <v>30215278</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24875</v>
      </c>
      <c r="AD17" s="472"/>
      <c r="AE17" s="472"/>
      <c r="AF17" s="472"/>
      <c r="AG17" s="514"/>
      <c r="AH17" s="471">
        <v>18210</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38486440</v>
      </c>
      <c r="BO17" s="421"/>
      <c r="BP17" s="421"/>
      <c r="BQ17" s="421"/>
      <c r="BR17" s="421"/>
      <c r="BS17" s="421"/>
      <c r="BT17" s="421"/>
      <c r="BU17" s="422"/>
      <c r="BV17" s="420">
        <v>35567322</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11.66</v>
      </c>
      <c r="M18" s="544"/>
      <c r="N18" s="544"/>
      <c r="O18" s="544"/>
      <c r="P18" s="544"/>
      <c r="Q18" s="544"/>
      <c r="R18" s="545"/>
      <c r="S18" s="545"/>
      <c r="T18" s="545"/>
      <c r="U18" s="545"/>
      <c r="V18" s="546"/>
      <c r="W18" s="438"/>
      <c r="X18" s="439"/>
      <c r="Y18" s="439"/>
      <c r="Z18" s="439"/>
      <c r="AA18" s="439"/>
      <c r="AB18" s="430"/>
      <c r="AC18" s="547">
        <v>91.3</v>
      </c>
      <c r="AD18" s="548"/>
      <c r="AE18" s="548"/>
      <c r="AF18" s="548"/>
      <c r="AG18" s="549"/>
      <c r="AH18" s="547">
        <v>90.2</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34649610</v>
      </c>
      <c r="BO18" s="421"/>
      <c r="BP18" s="421"/>
      <c r="BQ18" s="421"/>
      <c r="BR18" s="421"/>
      <c r="BS18" s="421"/>
      <c r="BT18" s="421"/>
      <c r="BU18" s="422"/>
      <c r="BV18" s="420">
        <v>33290484</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5719</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54889848</v>
      </c>
      <c r="BO19" s="421"/>
      <c r="BP19" s="421"/>
      <c r="BQ19" s="421"/>
      <c r="BR19" s="421"/>
      <c r="BS19" s="421"/>
      <c r="BT19" s="421"/>
      <c r="BU19" s="422"/>
      <c r="BV19" s="420">
        <v>52220836</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37011</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t="s">
        <v>122</v>
      </c>
      <c r="BO22" s="384"/>
      <c r="BP22" s="384"/>
      <c r="BQ22" s="384"/>
      <c r="BR22" s="384"/>
      <c r="BS22" s="384"/>
      <c r="BT22" s="384"/>
      <c r="BU22" s="385"/>
      <c r="BV22" s="383" t="s">
        <v>122</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t="s">
        <v>122</v>
      </c>
      <c r="BO23" s="421"/>
      <c r="BP23" s="421"/>
      <c r="BQ23" s="421"/>
      <c r="BR23" s="421"/>
      <c r="BS23" s="421"/>
      <c r="BT23" s="421"/>
      <c r="BU23" s="422"/>
      <c r="BV23" s="420" t="s">
        <v>122</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12860</v>
      </c>
      <c r="R24" s="472"/>
      <c r="S24" s="472"/>
      <c r="T24" s="472"/>
      <c r="U24" s="472"/>
      <c r="V24" s="514"/>
      <c r="W24" s="566"/>
      <c r="X24" s="567"/>
      <c r="Y24" s="568"/>
      <c r="Z24" s="470" t="s">
        <v>162</v>
      </c>
      <c r="AA24" s="450"/>
      <c r="AB24" s="450"/>
      <c r="AC24" s="450"/>
      <c r="AD24" s="450"/>
      <c r="AE24" s="450"/>
      <c r="AF24" s="450"/>
      <c r="AG24" s="451"/>
      <c r="AH24" s="471">
        <v>1064</v>
      </c>
      <c r="AI24" s="472"/>
      <c r="AJ24" s="472"/>
      <c r="AK24" s="472"/>
      <c r="AL24" s="514"/>
      <c r="AM24" s="471">
        <v>3030272</v>
      </c>
      <c r="AN24" s="472"/>
      <c r="AO24" s="472"/>
      <c r="AP24" s="472"/>
      <c r="AQ24" s="472"/>
      <c r="AR24" s="514"/>
      <c r="AS24" s="471">
        <v>2848</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t="s">
        <v>122</v>
      </c>
      <c r="BO24" s="421"/>
      <c r="BP24" s="421"/>
      <c r="BQ24" s="421"/>
      <c r="BR24" s="421"/>
      <c r="BS24" s="421"/>
      <c r="BT24" s="421"/>
      <c r="BU24" s="422"/>
      <c r="BV24" s="420" t="s">
        <v>122</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10270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30493563</v>
      </c>
      <c r="BO25" s="384"/>
      <c r="BP25" s="384"/>
      <c r="BQ25" s="384"/>
      <c r="BR25" s="384"/>
      <c r="BS25" s="384"/>
      <c r="BT25" s="384"/>
      <c r="BU25" s="385"/>
      <c r="BV25" s="383">
        <v>29025503</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9090</v>
      </c>
      <c r="R26" s="472"/>
      <c r="S26" s="472"/>
      <c r="T26" s="472"/>
      <c r="U26" s="472"/>
      <c r="V26" s="514"/>
      <c r="W26" s="566"/>
      <c r="X26" s="567"/>
      <c r="Y26" s="568"/>
      <c r="Z26" s="470" t="s">
        <v>168</v>
      </c>
      <c r="AA26" s="572"/>
      <c r="AB26" s="572"/>
      <c r="AC26" s="572"/>
      <c r="AD26" s="572"/>
      <c r="AE26" s="572"/>
      <c r="AF26" s="572"/>
      <c r="AG26" s="573"/>
      <c r="AH26" s="471">
        <v>88</v>
      </c>
      <c r="AI26" s="472"/>
      <c r="AJ26" s="472"/>
      <c r="AK26" s="472"/>
      <c r="AL26" s="514"/>
      <c r="AM26" s="471">
        <v>234872</v>
      </c>
      <c r="AN26" s="472"/>
      <c r="AO26" s="472"/>
      <c r="AP26" s="472"/>
      <c r="AQ26" s="472"/>
      <c r="AR26" s="514"/>
      <c r="AS26" s="471">
        <v>2669</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9250</v>
      </c>
      <c r="R27" s="472"/>
      <c r="S27" s="472"/>
      <c r="T27" s="472"/>
      <c r="U27" s="472"/>
      <c r="V27" s="514"/>
      <c r="W27" s="566"/>
      <c r="X27" s="567"/>
      <c r="Y27" s="568"/>
      <c r="Z27" s="470" t="s">
        <v>171</v>
      </c>
      <c r="AA27" s="450"/>
      <c r="AB27" s="450"/>
      <c r="AC27" s="450"/>
      <c r="AD27" s="450"/>
      <c r="AE27" s="450"/>
      <c r="AF27" s="450"/>
      <c r="AG27" s="451"/>
      <c r="AH27" s="471">
        <v>96</v>
      </c>
      <c r="AI27" s="472"/>
      <c r="AJ27" s="472"/>
      <c r="AK27" s="472"/>
      <c r="AL27" s="514"/>
      <c r="AM27" s="471">
        <v>312212</v>
      </c>
      <c r="AN27" s="472"/>
      <c r="AO27" s="472"/>
      <c r="AP27" s="472"/>
      <c r="AQ27" s="472"/>
      <c r="AR27" s="514"/>
      <c r="AS27" s="471">
        <v>3252</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8090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43074869</v>
      </c>
      <c r="BO28" s="384"/>
      <c r="BP28" s="384"/>
      <c r="BQ28" s="384"/>
      <c r="BR28" s="384"/>
      <c r="BS28" s="384"/>
      <c r="BT28" s="384"/>
      <c r="BU28" s="385"/>
      <c r="BV28" s="383">
        <v>42220929</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23</v>
      </c>
      <c r="M29" s="472"/>
      <c r="N29" s="472"/>
      <c r="O29" s="472"/>
      <c r="P29" s="514"/>
      <c r="Q29" s="471">
        <v>6180</v>
      </c>
      <c r="R29" s="472"/>
      <c r="S29" s="472"/>
      <c r="T29" s="472"/>
      <c r="U29" s="472"/>
      <c r="V29" s="514"/>
      <c r="W29" s="569"/>
      <c r="X29" s="570"/>
      <c r="Y29" s="571"/>
      <c r="Z29" s="470" t="s">
        <v>177</v>
      </c>
      <c r="AA29" s="450"/>
      <c r="AB29" s="450"/>
      <c r="AC29" s="450"/>
      <c r="AD29" s="450"/>
      <c r="AE29" s="450"/>
      <c r="AF29" s="450"/>
      <c r="AG29" s="451"/>
      <c r="AH29" s="471">
        <v>1160</v>
      </c>
      <c r="AI29" s="472"/>
      <c r="AJ29" s="472"/>
      <c r="AK29" s="472"/>
      <c r="AL29" s="514"/>
      <c r="AM29" s="471">
        <v>3342484</v>
      </c>
      <c r="AN29" s="472"/>
      <c r="AO29" s="472"/>
      <c r="AP29" s="472"/>
      <c r="AQ29" s="472"/>
      <c r="AR29" s="514"/>
      <c r="AS29" s="471">
        <v>2881</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t="s">
        <v>122</v>
      </c>
      <c r="BO29" s="421"/>
      <c r="BP29" s="421"/>
      <c r="BQ29" s="421"/>
      <c r="BR29" s="421"/>
      <c r="BS29" s="421"/>
      <c r="BT29" s="421"/>
      <c r="BU29" s="422"/>
      <c r="BV29" s="420" t="s">
        <v>122</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75550451</v>
      </c>
      <c r="BO30" s="540"/>
      <c r="BP30" s="540"/>
      <c r="BQ30" s="540"/>
      <c r="BR30" s="540"/>
      <c r="BS30" s="540"/>
      <c r="BT30" s="540"/>
      <c r="BU30" s="541"/>
      <c r="BV30" s="539">
        <v>76406064</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5</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10</v>
      </c>
      <c r="CP34" s="610"/>
      <c r="CQ34" s="611" t="str">
        <f>IF('各会計、関係団体の財政状況及び健全化判断比率'!BS7="","",'各会計、関係団体の財政状況及び健全化判断比率'!BS7)</f>
        <v>まちみらい千代田</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6</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11</v>
      </c>
      <c r="CP35" s="610"/>
      <c r="CQ35" s="611" t="str">
        <f>IF('各会計、関係団体の財政状況及び健全化判断比率'!BS8="","",'各会計、関係団体の財政状況及び健全化判断比率'!BS8)</f>
        <v>秋葉原タウンマネジメント</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7</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f t="shared" si="3"/>
        <v>12</v>
      </c>
      <c r="CP36" s="610"/>
      <c r="CQ36" s="611" t="str">
        <f>IF('各会計、関係団体の財政状況及び健全化判断比率'!BS9="","",'各会計、関係団体の財政状況及び健全化判断比率'!BS9)</f>
        <v>ゆとりちよだ</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8</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9</v>
      </c>
      <c r="BX38" s="610"/>
      <c r="BY38" s="611" t="str">
        <f>IF('各会計、関係団体の財政状況及び健全化判断比率'!B72="","",'各会計、関係団体の財政状況及び健全化判断比率'!B72)</f>
        <v>東京都後期高齢者医療広域連合
（後期高齢者医療特別会計）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zNBWvF8OhTVl9nDzsCAdhPFW2NqUVLo7VbJYq+3ab4lmTUnqGPp7Ylsz8qqbQE9ZKOP7NpTK0mFLmUM8dZBOwg==" saltValue="gbrYwxZR0Ix0hISDLhxcV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71" t="s">
        <v>528</v>
      </c>
      <c r="D34" s="1171"/>
      <c r="E34" s="1172"/>
      <c r="F34" s="32">
        <v>5.77</v>
      </c>
      <c r="G34" s="33">
        <v>4.88</v>
      </c>
      <c r="H34" s="33">
        <v>3.98</v>
      </c>
      <c r="I34" s="33">
        <v>3.12</v>
      </c>
      <c r="J34" s="34">
        <v>4.6399999999999997</v>
      </c>
      <c r="K34" s="22"/>
      <c r="L34" s="22"/>
      <c r="M34" s="22"/>
      <c r="N34" s="22"/>
      <c r="O34" s="22"/>
      <c r="P34" s="22"/>
    </row>
    <row r="35" spans="1:16" ht="39" customHeight="1" x14ac:dyDescent="0.2">
      <c r="A35" s="22"/>
      <c r="B35" s="35"/>
      <c r="C35" s="1167" t="s">
        <v>529</v>
      </c>
      <c r="D35" s="1167"/>
      <c r="E35" s="1168"/>
      <c r="F35" s="36">
        <v>3.67</v>
      </c>
      <c r="G35" s="37">
        <v>4.07</v>
      </c>
      <c r="H35" s="37">
        <v>3.76</v>
      </c>
      <c r="I35" s="37">
        <v>3.99</v>
      </c>
      <c r="J35" s="38">
        <v>3.61</v>
      </c>
      <c r="K35" s="22"/>
      <c r="L35" s="22"/>
      <c r="M35" s="22"/>
      <c r="N35" s="22"/>
      <c r="O35" s="22"/>
      <c r="P35" s="22"/>
    </row>
    <row r="36" spans="1:16" ht="39" customHeight="1" x14ac:dyDescent="0.2">
      <c r="A36" s="22"/>
      <c r="B36" s="35"/>
      <c r="C36" s="1167" t="s">
        <v>530</v>
      </c>
      <c r="D36" s="1167"/>
      <c r="E36" s="1168"/>
      <c r="F36" s="36">
        <v>0.71</v>
      </c>
      <c r="G36" s="37">
        <v>1.0900000000000001</v>
      </c>
      <c r="H36" s="37">
        <v>0.84</v>
      </c>
      <c r="I36" s="37">
        <v>0.89</v>
      </c>
      <c r="J36" s="38">
        <v>0.83</v>
      </c>
      <c r="K36" s="22"/>
      <c r="L36" s="22"/>
      <c r="M36" s="22"/>
      <c r="N36" s="22"/>
      <c r="O36" s="22"/>
      <c r="P36" s="22"/>
    </row>
    <row r="37" spans="1:16" ht="39" customHeight="1" x14ac:dyDescent="0.2">
      <c r="A37" s="22"/>
      <c r="B37" s="35"/>
      <c r="C37" s="1167" t="s">
        <v>531</v>
      </c>
      <c r="D37" s="1167"/>
      <c r="E37" s="1168"/>
      <c r="F37" s="36">
        <v>0.24</v>
      </c>
      <c r="G37" s="37">
        <v>0.31</v>
      </c>
      <c r="H37" s="37">
        <v>0.24</v>
      </c>
      <c r="I37" s="37">
        <v>0.28000000000000003</v>
      </c>
      <c r="J37" s="38">
        <v>0.24</v>
      </c>
      <c r="K37" s="22"/>
      <c r="L37" s="22"/>
      <c r="M37" s="22"/>
      <c r="N37" s="22"/>
      <c r="O37" s="22"/>
      <c r="P37" s="22"/>
    </row>
    <row r="38" spans="1:16" ht="39" customHeight="1" x14ac:dyDescent="0.2">
      <c r="A38" s="22"/>
      <c r="B38" s="35"/>
      <c r="C38" s="1167"/>
      <c r="D38" s="1167"/>
      <c r="E38" s="1168"/>
      <c r="F38" s="36"/>
      <c r="G38" s="37"/>
      <c r="H38" s="37"/>
      <c r="I38" s="37"/>
      <c r="J38" s="38"/>
      <c r="K38" s="22"/>
      <c r="L38" s="22"/>
      <c r="M38" s="22"/>
      <c r="N38" s="22"/>
      <c r="O38" s="22"/>
      <c r="P38" s="22"/>
    </row>
    <row r="39" spans="1:16" ht="39" customHeight="1" x14ac:dyDescent="0.2">
      <c r="A39" s="22"/>
      <c r="B39" s="35"/>
      <c r="C39" s="1167"/>
      <c r="D39" s="1167"/>
      <c r="E39" s="1168"/>
      <c r="F39" s="36"/>
      <c r="G39" s="37"/>
      <c r="H39" s="37"/>
      <c r="I39" s="37"/>
      <c r="J39" s="38"/>
      <c r="K39" s="22"/>
      <c r="L39" s="22"/>
      <c r="M39" s="22"/>
      <c r="N39" s="22"/>
      <c r="O39" s="22"/>
      <c r="P39" s="22"/>
    </row>
    <row r="40" spans="1:16" ht="39" customHeight="1" x14ac:dyDescent="0.2">
      <c r="A40" s="22"/>
      <c r="B40" s="35"/>
      <c r="C40" s="1167"/>
      <c r="D40" s="1167"/>
      <c r="E40" s="1168"/>
      <c r="F40" s="36"/>
      <c r="G40" s="37"/>
      <c r="H40" s="37"/>
      <c r="I40" s="37"/>
      <c r="J40" s="38"/>
      <c r="K40" s="22"/>
      <c r="L40" s="22"/>
      <c r="M40" s="22"/>
      <c r="N40" s="22"/>
      <c r="O40" s="22"/>
      <c r="P40" s="22"/>
    </row>
    <row r="41" spans="1:16" ht="39" customHeight="1" x14ac:dyDescent="0.2">
      <c r="A41" s="22"/>
      <c r="B41" s="35"/>
      <c r="C41" s="1167"/>
      <c r="D41" s="1167"/>
      <c r="E41" s="1168"/>
      <c r="F41" s="36"/>
      <c r="G41" s="37"/>
      <c r="H41" s="37"/>
      <c r="I41" s="37"/>
      <c r="J41" s="38"/>
      <c r="K41" s="22"/>
      <c r="L41" s="22"/>
      <c r="M41" s="22"/>
      <c r="N41" s="22"/>
      <c r="O41" s="22"/>
      <c r="P41" s="22"/>
    </row>
    <row r="42" spans="1:16" ht="39" customHeight="1" x14ac:dyDescent="0.2">
      <c r="A42" s="22"/>
      <c r="B42" s="39"/>
      <c r="C42" s="1167" t="s">
        <v>532</v>
      </c>
      <c r="D42" s="1167"/>
      <c r="E42" s="1168"/>
      <c r="F42" s="36" t="s">
        <v>482</v>
      </c>
      <c r="G42" s="37" t="s">
        <v>482</v>
      </c>
      <c r="H42" s="37" t="s">
        <v>482</v>
      </c>
      <c r="I42" s="37" t="s">
        <v>482</v>
      </c>
      <c r="J42" s="38" t="s">
        <v>482</v>
      </c>
      <c r="K42" s="22"/>
      <c r="L42" s="22"/>
      <c r="M42" s="22"/>
      <c r="N42" s="22"/>
      <c r="O42" s="22"/>
      <c r="P42" s="22"/>
    </row>
    <row r="43" spans="1:16" ht="39" customHeight="1" thickBot="1" x14ac:dyDescent="0.25">
      <c r="A43" s="22"/>
      <c r="B43" s="40"/>
      <c r="C43" s="1169" t="s">
        <v>533</v>
      </c>
      <c r="D43" s="1169"/>
      <c r="E43" s="1170"/>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kB2mJAGFaG0VMCjv/uLAaRBIpslVvQmEZp7nxPM/bzh9UzhBpM0bxm3Pjl9mXkV9q8E/IvmBo7DtUU+SDr/BQ==" saltValue="EVgT4+UdNT6PtRUuxWNX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73" t="s">
        <v>9</v>
      </c>
      <c r="C45" s="1174"/>
      <c r="D45" s="56"/>
      <c r="E45" s="1179" t="s">
        <v>10</v>
      </c>
      <c r="F45" s="1179"/>
      <c r="G45" s="1179"/>
      <c r="H45" s="1179"/>
      <c r="I45" s="1179"/>
      <c r="J45" s="1180"/>
      <c r="K45" s="57">
        <v>71</v>
      </c>
      <c r="L45" s="58">
        <v>70</v>
      </c>
      <c r="M45" s="58">
        <v>54</v>
      </c>
      <c r="N45" s="58">
        <v>15</v>
      </c>
      <c r="O45" s="59" t="s">
        <v>482</v>
      </c>
      <c r="P45" s="46"/>
      <c r="Q45" s="46"/>
      <c r="R45" s="46"/>
      <c r="S45" s="46"/>
      <c r="T45" s="46"/>
      <c r="U45" s="46"/>
    </row>
    <row r="46" spans="1:21" ht="30.75" customHeight="1" x14ac:dyDescent="0.2">
      <c r="A46" s="46"/>
      <c r="B46" s="1175"/>
      <c r="C46" s="1176"/>
      <c r="D46" s="60"/>
      <c r="E46" s="1181" t="s">
        <v>11</v>
      </c>
      <c r="F46" s="1181"/>
      <c r="G46" s="1181"/>
      <c r="H46" s="1181"/>
      <c r="I46" s="1181"/>
      <c r="J46" s="1182"/>
      <c r="K46" s="61" t="s">
        <v>482</v>
      </c>
      <c r="L46" s="62" t="s">
        <v>482</v>
      </c>
      <c r="M46" s="62" t="s">
        <v>482</v>
      </c>
      <c r="N46" s="62" t="s">
        <v>482</v>
      </c>
      <c r="O46" s="63" t="s">
        <v>482</v>
      </c>
      <c r="P46" s="46"/>
      <c r="Q46" s="46"/>
      <c r="R46" s="46"/>
      <c r="S46" s="46"/>
      <c r="T46" s="46"/>
      <c r="U46" s="46"/>
    </row>
    <row r="47" spans="1:21" ht="30.75" customHeight="1" x14ac:dyDescent="0.2">
      <c r="A47" s="46"/>
      <c r="B47" s="1175"/>
      <c r="C47" s="1176"/>
      <c r="D47" s="60"/>
      <c r="E47" s="1181" t="s">
        <v>12</v>
      </c>
      <c r="F47" s="1181"/>
      <c r="G47" s="1181"/>
      <c r="H47" s="1181"/>
      <c r="I47" s="1181"/>
      <c r="J47" s="1182"/>
      <c r="K47" s="61" t="s">
        <v>482</v>
      </c>
      <c r="L47" s="62" t="s">
        <v>482</v>
      </c>
      <c r="M47" s="62" t="s">
        <v>482</v>
      </c>
      <c r="N47" s="62" t="s">
        <v>482</v>
      </c>
      <c r="O47" s="63" t="s">
        <v>482</v>
      </c>
      <c r="P47" s="46"/>
      <c r="Q47" s="46"/>
      <c r="R47" s="46"/>
      <c r="S47" s="46"/>
      <c r="T47" s="46"/>
      <c r="U47" s="46"/>
    </row>
    <row r="48" spans="1:21" ht="30.75" customHeight="1" x14ac:dyDescent="0.2">
      <c r="A48" s="46"/>
      <c r="B48" s="1175"/>
      <c r="C48" s="1176"/>
      <c r="D48" s="60"/>
      <c r="E48" s="1181" t="s">
        <v>13</v>
      </c>
      <c r="F48" s="1181"/>
      <c r="G48" s="1181"/>
      <c r="H48" s="1181"/>
      <c r="I48" s="1181"/>
      <c r="J48" s="1182"/>
      <c r="K48" s="61" t="s">
        <v>482</v>
      </c>
      <c r="L48" s="62" t="s">
        <v>482</v>
      </c>
      <c r="M48" s="62" t="s">
        <v>482</v>
      </c>
      <c r="N48" s="62" t="s">
        <v>482</v>
      </c>
      <c r="O48" s="63" t="s">
        <v>482</v>
      </c>
      <c r="P48" s="46"/>
      <c r="Q48" s="46"/>
      <c r="R48" s="46"/>
      <c r="S48" s="46"/>
      <c r="T48" s="46"/>
      <c r="U48" s="46"/>
    </row>
    <row r="49" spans="1:21" ht="30.75" customHeight="1" x14ac:dyDescent="0.2">
      <c r="A49" s="46"/>
      <c r="B49" s="1175"/>
      <c r="C49" s="1176"/>
      <c r="D49" s="60"/>
      <c r="E49" s="1181" t="s">
        <v>14</v>
      </c>
      <c r="F49" s="1181"/>
      <c r="G49" s="1181"/>
      <c r="H49" s="1181"/>
      <c r="I49" s="1181"/>
      <c r="J49" s="1182"/>
      <c r="K49" s="61">
        <v>49</v>
      </c>
      <c r="L49" s="62">
        <v>58</v>
      </c>
      <c r="M49" s="62">
        <v>65</v>
      </c>
      <c r="N49" s="62">
        <v>43</v>
      </c>
      <c r="O49" s="63">
        <v>48</v>
      </c>
      <c r="P49" s="46"/>
      <c r="Q49" s="46"/>
      <c r="R49" s="46"/>
      <c r="S49" s="46"/>
      <c r="T49" s="46"/>
      <c r="U49" s="46"/>
    </row>
    <row r="50" spans="1:21" ht="30.75" customHeight="1" x14ac:dyDescent="0.2">
      <c r="A50" s="46"/>
      <c r="B50" s="1175"/>
      <c r="C50" s="1176"/>
      <c r="D50" s="60"/>
      <c r="E50" s="1181" t="s">
        <v>15</v>
      </c>
      <c r="F50" s="1181"/>
      <c r="G50" s="1181"/>
      <c r="H50" s="1181"/>
      <c r="I50" s="1181"/>
      <c r="J50" s="1182"/>
      <c r="K50" s="61">
        <v>651</v>
      </c>
      <c r="L50" s="62">
        <v>641</v>
      </c>
      <c r="M50" s="62">
        <v>238</v>
      </c>
      <c r="N50" s="62">
        <v>238</v>
      </c>
      <c r="O50" s="63">
        <v>238</v>
      </c>
      <c r="P50" s="46"/>
      <c r="Q50" s="46"/>
      <c r="R50" s="46"/>
      <c r="S50" s="46"/>
      <c r="T50" s="46"/>
      <c r="U50" s="46"/>
    </row>
    <row r="51" spans="1:21" ht="30.75" customHeight="1" x14ac:dyDescent="0.2">
      <c r="A51" s="46"/>
      <c r="B51" s="1177"/>
      <c r="C51" s="1178"/>
      <c r="D51" s="64"/>
      <c r="E51" s="1181" t="s">
        <v>16</v>
      </c>
      <c r="F51" s="1181"/>
      <c r="G51" s="1181"/>
      <c r="H51" s="1181"/>
      <c r="I51" s="1181"/>
      <c r="J51" s="1182"/>
      <c r="K51" s="61" t="s">
        <v>482</v>
      </c>
      <c r="L51" s="62" t="s">
        <v>482</v>
      </c>
      <c r="M51" s="62" t="s">
        <v>482</v>
      </c>
      <c r="N51" s="62" t="s">
        <v>482</v>
      </c>
      <c r="O51" s="63" t="s">
        <v>482</v>
      </c>
      <c r="P51" s="46"/>
      <c r="Q51" s="46"/>
      <c r="R51" s="46"/>
      <c r="S51" s="46"/>
      <c r="T51" s="46"/>
      <c r="U51" s="46"/>
    </row>
    <row r="52" spans="1:21" ht="30.75" customHeight="1" x14ac:dyDescent="0.2">
      <c r="A52" s="46"/>
      <c r="B52" s="1183" t="s">
        <v>17</v>
      </c>
      <c r="C52" s="1184"/>
      <c r="D52" s="64"/>
      <c r="E52" s="1181" t="s">
        <v>18</v>
      </c>
      <c r="F52" s="1181"/>
      <c r="G52" s="1181"/>
      <c r="H52" s="1181"/>
      <c r="I52" s="1181"/>
      <c r="J52" s="1182"/>
      <c r="K52" s="61">
        <v>876</v>
      </c>
      <c r="L52" s="62">
        <v>860</v>
      </c>
      <c r="M52" s="62">
        <v>815</v>
      </c>
      <c r="N52" s="62">
        <v>744</v>
      </c>
      <c r="O52" s="63">
        <v>665</v>
      </c>
      <c r="P52" s="46"/>
      <c r="Q52" s="46"/>
      <c r="R52" s="46"/>
      <c r="S52" s="46"/>
      <c r="T52" s="46"/>
      <c r="U52" s="46"/>
    </row>
    <row r="53" spans="1:21" ht="30.75" customHeight="1" thickBot="1" x14ac:dyDescent="0.25">
      <c r="A53" s="46"/>
      <c r="B53" s="1185" t="s">
        <v>19</v>
      </c>
      <c r="C53" s="1186"/>
      <c r="D53" s="65"/>
      <c r="E53" s="1187" t="s">
        <v>20</v>
      </c>
      <c r="F53" s="1187"/>
      <c r="G53" s="1187"/>
      <c r="H53" s="1187"/>
      <c r="I53" s="1187"/>
      <c r="J53" s="1188"/>
      <c r="K53" s="66">
        <v>-105</v>
      </c>
      <c r="L53" s="67">
        <v>-91</v>
      </c>
      <c r="M53" s="67">
        <v>-458</v>
      </c>
      <c r="N53" s="67">
        <v>-448</v>
      </c>
      <c r="O53" s="68">
        <v>-379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89" t="s">
        <v>24</v>
      </c>
      <c r="C58" s="1190"/>
      <c r="D58" s="1195" t="s">
        <v>25</v>
      </c>
      <c r="E58" s="1196"/>
      <c r="F58" s="1196"/>
      <c r="G58" s="1196"/>
      <c r="H58" s="1196"/>
      <c r="I58" s="1196"/>
      <c r="J58" s="1197"/>
      <c r="K58" s="81" t="s">
        <v>539</v>
      </c>
      <c r="L58" s="82" t="s">
        <v>539</v>
      </c>
      <c r="M58" s="82" t="s">
        <v>539</v>
      </c>
      <c r="N58" s="82" t="s">
        <v>539</v>
      </c>
      <c r="O58" s="83" t="s">
        <v>539</v>
      </c>
    </row>
    <row r="59" spans="1:21" ht="31.5" customHeight="1" x14ac:dyDescent="0.2">
      <c r="B59" s="1191"/>
      <c r="C59" s="1192"/>
      <c r="D59" s="1198" t="s">
        <v>26</v>
      </c>
      <c r="E59" s="1199"/>
      <c r="F59" s="1199"/>
      <c r="G59" s="1199"/>
      <c r="H59" s="1199"/>
      <c r="I59" s="1199"/>
      <c r="J59" s="1200"/>
      <c r="K59" s="84" t="s">
        <v>539</v>
      </c>
      <c r="L59" s="85" t="s">
        <v>539</v>
      </c>
      <c r="M59" s="85" t="s">
        <v>539</v>
      </c>
      <c r="N59" s="85" t="s">
        <v>539</v>
      </c>
      <c r="O59" s="86" t="s">
        <v>539</v>
      </c>
    </row>
    <row r="60" spans="1:21" ht="31.5" customHeight="1" thickBot="1" x14ac:dyDescent="0.25">
      <c r="B60" s="1193"/>
      <c r="C60" s="1194"/>
      <c r="D60" s="1201" t="s">
        <v>27</v>
      </c>
      <c r="E60" s="1202"/>
      <c r="F60" s="1202"/>
      <c r="G60" s="1202"/>
      <c r="H60" s="1202"/>
      <c r="I60" s="1202"/>
      <c r="J60" s="1203"/>
      <c r="K60" s="87" t="s">
        <v>539</v>
      </c>
      <c r="L60" s="88" t="s">
        <v>539</v>
      </c>
      <c r="M60" s="88" t="s">
        <v>539</v>
      </c>
      <c r="N60" s="88" t="s">
        <v>539</v>
      </c>
      <c r="O60" s="89" t="s">
        <v>539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GHAjKgIMIEz69Qy2V/3lODDHSxkiWUEnbZwsJ891nzcfUl/qoC1ZWn/3TEWlyjgf/g25LaESYPqpQ6I+ofdw==" saltValue="ccl3EEG1LeU1ECoDm4KAd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4" t="s">
        <v>30</v>
      </c>
      <c r="C41" s="1205"/>
      <c r="D41" s="103"/>
      <c r="E41" s="1210" t="s">
        <v>31</v>
      </c>
      <c r="F41" s="1210"/>
      <c r="G41" s="1210"/>
      <c r="H41" s="1211"/>
      <c r="I41" s="342">
        <v>135</v>
      </c>
      <c r="J41" s="343">
        <v>68</v>
      </c>
      <c r="K41" s="343">
        <v>15</v>
      </c>
      <c r="L41" s="343" t="s">
        <v>482</v>
      </c>
      <c r="M41" s="344" t="s">
        <v>482</v>
      </c>
    </row>
    <row r="42" spans="2:13" ht="27.75" customHeight="1" x14ac:dyDescent="0.2">
      <c r="B42" s="1206"/>
      <c r="C42" s="1207"/>
      <c r="D42" s="104"/>
      <c r="E42" s="1212" t="s">
        <v>32</v>
      </c>
      <c r="F42" s="1212"/>
      <c r="G42" s="1212"/>
      <c r="H42" s="1213"/>
      <c r="I42" s="345">
        <v>1513</v>
      </c>
      <c r="J42" s="346">
        <v>906</v>
      </c>
      <c r="K42" s="346">
        <v>688</v>
      </c>
      <c r="L42" s="346">
        <v>464</v>
      </c>
      <c r="M42" s="347">
        <v>235</v>
      </c>
    </row>
    <row r="43" spans="2:13" ht="27.75" customHeight="1" x14ac:dyDescent="0.2">
      <c r="B43" s="1206"/>
      <c r="C43" s="1207"/>
      <c r="D43" s="104"/>
      <c r="E43" s="1212" t="s">
        <v>33</v>
      </c>
      <c r="F43" s="1212"/>
      <c r="G43" s="1212"/>
      <c r="H43" s="1213"/>
      <c r="I43" s="345" t="s">
        <v>482</v>
      </c>
      <c r="J43" s="346" t="s">
        <v>482</v>
      </c>
      <c r="K43" s="346" t="s">
        <v>482</v>
      </c>
      <c r="L43" s="346" t="s">
        <v>482</v>
      </c>
      <c r="M43" s="347" t="s">
        <v>482</v>
      </c>
    </row>
    <row r="44" spans="2:13" ht="27.75" customHeight="1" x14ac:dyDescent="0.2">
      <c r="B44" s="1206"/>
      <c r="C44" s="1207"/>
      <c r="D44" s="104"/>
      <c r="E44" s="1212" t="s">
        <v>34</v>
      </c>
      <c r="F44" s="1212"/>
      <c r="G44" s="1212"/>
      <c r="H44" s="1213"/>
      <c r="I44" s="345">
        <v>602</v>
      </c>
      <c r="J44" s="346">
        <v>675</v>
      </c>
      <c r="K44" s="346">
        <v>800</v>
      </c>
      <c r="L44" s="346">
        <v>923</v>
      </c>
      <c r="M44" s="347">
        <v>843</v>
      </c>
    </row>
    <row r="45" spans="2:13" ht="27.75" customHeight="1" x14ac:dyDescent="0.2">
      <c r="B45" s="1206"/>
      <c r="C45" s="1207"/>
      <c r="D45" s="104"/>
      <c r="E45" s="1212" t="s">
        <v>35</v>
      </c>
      <c r="F45" s="1212"/>
      <c r="G45" s="1212"/>
      <c r="H45" s="1213"/>
      <c r="I45" s="345">
        <v>6468</v>
      </c>
      <c r="J45" s="346">
        <v>5642</v>
      </c>
      <c r="K45" s="346">
        <v>5728</v>
      </c>
      <c r="L45" s="346">
        <v>5281</v>
      </c>
      <c r="M45" s="347">
        <v>5341</v>
      </c>
    </row>
    <row r="46" spans="2:13" ht="27.75" customHeight="1" x14ac:dyDescent="0.2">
      <c r="B46" s="1206"/>
      <c r="C46" s="1207"/>
      <c r="D46" s="105"/>
      <c r="E46" s="1212" t="s">
        <v>36</v>
      </c>
      <c r="F46" s="1212"/>
      <c r="G46" s="1212"/>
      <c r="H46" s="1213"/>
      <c r="I46" s="345" t="s">
        <v>482</v>
      </c>
      <c r="J46" s="346" t="s">
        <v>482</v>
      </c>
      <c r="K46" s="346" t="s">
        <v>482</v>
      </c>
      <c r="L46" s="346" t="s">
        <v>482</v>
      </c>
      <c r="M46" s="347" t="s">
        <v>482</v>
      </c>
    </row>
    <row r="47" spans="2:13" ht="27.75" customHeight="1" x14ac:dyDescent="0.2">
      <c r="B47" s="1206"/>
      <c r="C47" s="1207"/>
      <c r="D47" s="106"/>
      <c r="E47" s="1214" t="s">
        <v>37</v>
      </c>
      <c r="F47" s="1215"/>
      <c r="G47" s="1215"/>
      <c r="H47" s="1216"/>
      <c r="I47" s="345" t="s">
        <v>482</v>
      </c>
      <c r="J47" s="346" t="s">
        <v>482</v>
      </c>
      <c r="K47" s="346" t="s">
        <v>482</v>
      </c>
      <c r="L47" s="346" t="s">
        <v>482</v>
      </c>
      <c r="M47" s="347" t="s">
        <v>482</v>
      </c>
    </row>
    <row r="48" spans="2:13" ht="27.75" customHeight="1" x14ac:dyDescent="0.2">
      <c r="B48" s="1206"/>
      <c r="C48" s="1207"/>
      <c r="D48" s="104"/>
      <c r="E48" s="1212" t="s">
        <v>38</v>
      </c>
      <c r="F48" s="1212"/>
      <c r="G48" s="1212"/>
      <c r="H48" s="1213"/>
      <c r="I48" s="345" t="s">
        <v>482</v>
      </c>
      <c r="J48" s="346" t="s">
        <v>482</v>
      </c>
      <c r="K48" s="346" t="s">
        <v>482</v>
      </c>
      <c r="L48" s="346" t="s">
        <v>482</v>
      </c>
      <c r="M48" s="347" t="s">
        <v>482</v>
      </c>
    </row>
    <row r="49" spans="2:13" ht="27.75" customHeight="1" x14ac:dyDescent="0.2">
      <c r="B49" s="1208"/>
      <c r="C49" s="1209"/>
      <c r="D49" s="104"/>
      <c r="E49" s="1212" t="s">
        <v>39</v>
      </c>
      <c r="F49" s="1212"/>
      <c r="G49" s="1212"/>
      <c r="H49" s="1213"/>
      <c r="I49" s="345" t="s">
        <v>482</v>
      </c>
      <c r="J49" s="346" t="s">
        <v>482</v>
      </c>
      <c r="K49" s="346" t="s">
        <v>482</v>
      </c>
      <c r="L49" s="346" t="s">
        <v>482</v>
      </c>
      <c r="M49" s="347" t="s">
        <v>482</v>
      </c>
    </row>
    <row r="50" spans="2:13" ht="27.75" customHeight="1" x14ac:dyDescent="0.2">
      <c r="B50" s="1217" t="s">
        <v>40</v>
      </c>
      <c r="C50" s="1218"/>
      <c r="D50" s="107"/>
      <c r="E50" s="1212" t="s">
        <v>41</v>
      </c>
      <c r="F50" s="1212"/>
      <c r="G50" s="1212"/>
      <c r="H50" s="1213"/>
      <c r="I50" s="345">
        <v>118654</v>
      </c>
      <c r="J50" s="346">
        <v>114006</v>
      </c>
      <c r="K50" s="346">
        <v>117546</v>
      </c>
      <c r="L50" s="346">
        <v>119528</v>
      </c>
      <c r="M50" s="347">
        <v>119526</v>
      </c>
    </row>
    <row r="51" spans="2:13" ht="27.75" customHeight="1" x14ac:dyDescent="0.2">
      <c r="B51" s="1206"/>
      <c r="C51" s="1207"/>
      <c r="D51" s="104"/>
      <c r="E51" s="1212" t="s">
        <v>42</v>
      </c>
      <c r="F51" s="1212"/>
      <c r="G51" s="1212"/>
      <c r="H51" s="1213"/>
      <c r="I51" s="345">
        <v>20</v>
      </c>
      <c r="J51" s="346">
        <v>8</v>
      </c>
      <c r="K51" s="346" t="s">
        <v>482</v>
      </c>
      <c r="L51" s="346" t="s">
        <v>482</v>
      </c>
      <c r="M51" s="347" t="s">
        <v>482</v>
      </c>
    </row>
    <row r="52" spans="2:13" ht="27.75" customHeight="1" x14ac:dyDescent="0.2">
      <c r="B52" s="1208"/>
      <c r="C52" s="1209"/>
      <c r="D52" s="104"/>
      <c r="E52" s="1212" t="s">
        <v>43</v>
      </c>
      <c r="F52" s="1212"/>
      <c r="G52" s="1212"/>
      <c r="H52" s="1213"/>
      <c r="I52" s="345">
        <v>6734</v>
      </c>
      <c r="J52" s="346">
        <v>5938</v>
      </c>
      <c r="K52" s="346">
        <v>5160</v>
      </c>
      <c r="L52" s="346">
        <v>4430</v>
      </c>
      <c r="M52" s="347">
        <v>3778</v>
      </c>
    </row>
    <row r="53" spans="2:13" ht="27.75" customHeight="1" thickBot="1" x14ac:dyDescent="0.25">
      <c r="B53" s="1219" t="s">
        <v>19</v>
      </c>
      <c r="C53" s="1220"/>
      <c r="D53" s="108"/>
      <c r="E53" s="1221" t="s">
        <v>44</v>
      </c>
      <c r="F53" s="1221"/>
      <c r="G53" s="1221"/>
      <c r="H53" s="1222"/>
      <c r="I53" s="348">
        <v>-116691</v>
      </c>
      <c r="J53" s="349">
        <v>-112661</v>
      </c>
      <c r="K53" s="349">
        <v>-115475</v>
      </c>
      <c r="L53" s="349">
        <v>-117289</v>
      </c>
      <c r="M53" s="350">
        <v>-116885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sHV+GpIE/0+FbCMy+PDLeoBYojFbauQQTmYMxIQ5VYdxJ4KRMWu+NfD8Tv1trQDjyl8qapT0sF9P4yhYbK8ng==" saltValue="FpvrHkty9l7ixZdBfAA3Z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31" t="s">
        <v>46</v>
      </c>
      <c r="D55" s="1231"/>
      <c r="E55" s="1232"/>
      <c r="F55" s="120">
        <v>42079</v>
      </c>
      <c r="G55" s="120">
        <v>42221</v>
      </c>
      <c r="H55" s="121">
        <v>43075</v>
      </c>
    </row>
    <row r="56" spans="2:8" ht="52.5" customHeight="1" x14ac:dyDescent="0.2">
      <c r="B56" s="122"/>
      <c r="C56" s="1233" t="s">
        <v>47</v>
      </c>
      <c r="D56" s="1233"/>
      <c r="E56" s="1234"/>
      <c r="F56" s="123" t="s">
        <v>482</v>
      </c>
      <c r="G56" s="123" t="s">
        <v>482</v>
      </c>
      <c r="H56" s="124" t="s">
        <v>482</v>
      </c>
    </row>
    <row r="57" spans="2:8" ht="53.25" customHeight="1" x14ac:dyDescent="0.2">
      <c r="B57" s="122"/>
      <c r="C57" s="1235" t="s">
        <v>48</v>
      </c>
      <c r="D57" s="1235"/>
      <c r="E57" s="1236"/>
      <c r="F57" s="125">
        <v>75066</v>
      </c>
      <c r="G57" s="125">
        <v>76406</v>
      </c>
      <c r="H57" s="126">
        <v>75550</v>
      </c>
    </row>
    <row r="58" spans="2:8" ht="45.75" customHeight="1" x14ac:dyDescent="0.2">
      <c r="B58" s="127"/>
      <c r="C58" s="1223" t="s">
        <v>550</v>
      </c>
      <c r="D58" s="1224"/>
      <c r="E58" s="1225"/>
      <c r="F58" s="128">
        <v>52361</v>
      </c>
      <c r="G58" s="128">
        <v>55174</v>
      </c>
      <c r="H58" s="129">
        <v>51624</v>
      </c>
    </row>
    <row r="59" spans="2:8" ht="45.75" customHeight="1" x14ac:dyDescent="0.2">
      <c r="B59" s="127"/>
      <c r="C59" s="1223" t="s">
        <v>551</v>
      </c>
      <c r="D59" s="1224"/>
      <c r="E59" s="1225"/>
      <c r="F59" s="128">
        <v>6086</v>
      </c>
      <c r="G59" s="128">
        <v>5931</v>
      </c>
      <c r="H59" s="129">
        <v>5932</v>
      </c>
    </row>
    <row r="60" spans="2:8" ht="45.75" customHeight="1" x14ac:dyDescent="0.2">
      <c r="B60" s="127"/>
      <c r="C60" s="1223" t="s">
        <v>552</v>
      </c>
      <c r="D60" s="1224"/>
      <c r="E60" s="1225"/>
      <c r="F60" s="128">
        <v>3915</v>
      </c>
      <c r="G60" s="128">
        <v>2922</v>
      </c>
      <c r="H60" s="129">
        <v>5619</v>
      </c>
    </row>
    <row r="61" spans="2:8" ht="45.75" customHeight="1" x14ac:dyDescent="0.2">
      <c r="B61" s="127"/>
      <c r="C61" s="1223" t="s">
        <v>553</v>
      </c>
      <c r="D61" s="1224"/>
      <c r="E61" s="1225"/>
      <c r="F61" s="128">
        <v>5934</v>
      </c>
      <c r="G61" s="128">
        <v>5614</v>
      </c>
      <c r="H61" s="129">
        <v>5615</v>
      </c>
    </row>
    <row r="62" spans="2:8" ht="45.75" customHeight="1" thickBot="1" x14ac:dyDescent="0.25">
      <c r="B62" s="130"/>
      <c r="C62" s="1226" t="s">
        <v>554</v>
      </c>
      <c r="D62" s="1227"/>
      <c r="E62" s="1228"/>
      <c r="F62" s="131">
        <v>5014</v>
      </c>
      <c r="G62" s="131">
        <v>5014</v>
      </c>
      <c r="H62" s="132">
        <v>5014</v>
      </c>
    </row>
    <row r="63" spans="2:8" ht="52.5" customHeight="1" thickBot="1" x14ac:dyDescent="0.25">
      <c r="B63" s="133"/>
      <c r="C63" s="1229" t="s">
        <v>49</v>
      </c>
      <c r="D63" s="1229"/>
      <c r="E63" s="1230"/>
      <c r="F63" s="134">
        <v>117145</v>
      </c>
      <c r="G63" s="134">
        <v>118627</v>
      </c>
      <c r="H63" s="135">
        <v>118625</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lwYqzqkFEQ6jwzbpGvmucLQbvKKKLNGU4ck1HnSJCyN8yKUhBkpmKwGB+38QuWOhr8eMfoHkuFIwfUvS6K81lA==" saltValue="wpspGuH+FH6IeqKevc0Vo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A6F6-175A-4BC4-94D2-8042EA0F3677}">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9" t="s">
        <v>557</v>
      </c>
      <c r="AO43" s="1250"/>
      <c r="AP43" s="1250"/>
      <c r="AQ43" s="1250"/>
      <c r="AR43" s="1250"/>
      <c r="AS43" s="1250"/>
      <c r="AT43" s="1250"/>
      <c r="AU43" s="1250"/>
      <c r="AV43" s="1250"/>
      <c r="AW43" s="1250"/>
      <c r="AX43" s="1250"/>
      <c r="AY43" s="1250"/>
      <c r="AZ43" s="1250"/>
      <c r="BA43" s="1250"/>
      <c r="BB43" s="1250"/>
      <c r="BC43" s="1250"/>
      <c r="BD43" s="1250"/>
      <c r="BE43" s="1250"/>
      <c r="BF43" s="1250"/>
      <c r="BG43" s="1250"/>
      <c r="BH43" s="1250"/>
      <c r="BI43" s="1250"/>
      <c r="BJ43" s="1250"/>
      <c r="BK43" s="1250"/>
      <c r="BL43" s="1250"/>
      <c r="BM43" s="1250"/>
      <c r="BN43" s="1250"/>
      <c r="BO43" s="1250"/>
      <c r="BP43" s="1250"/>
      <c r="BQ43" s="1250"/>
      <c r="BR43" s="1250"/>
      <c r="BS43" s="1250"/>
      <c r="BT43" s="1250"/>
      <c r="BU43" s="1250"/>
      <c r="BV43" s="1250"/>
      <c r="BW43" s="1250"/>
      <c r="BX43" s="1250"/>
      <c r="BY43" s="1250"/>
      <c r="BZ43" s="1250"/>
      <c r="CA43" s="1250"/>
      <c r="CB43" s="1250"/>
      <c r="CC43" s="1250"/>
      <c r="CD43" s="1250"/>
      <c r="CE43" s="1250"/>
      <c r="CF43" s="1250"/>
      <c r="CG43" s="1250"/>
      <c r="CH43" s="1250"/>
      <c r="CI43" s="1250"/>
      <c r="CJ43" s="1250"/>
      <c r="CK43" s="1250"/>
      <c r="CL43" s="1250"/>
      <c r="CM43" s="1250"/>
      <c r="CN43" s="1250"/>
      <c r="CO43" s="1250"/>
      <c r="CP43" s="1250"/>
      <c r="CQ43" s="1250"/>
      <c r="CR43" s="1250"/>
      <c r="CS43" s="1250"/>
      <c r="CT43" s="1250"/>
      <c r="CU43" s="1250"/>
      <c r="CV43" s="1250"/>
      <c r="CW43" s="1250"/>
      <c r="CX43" s="1250"/>
      <c r="CY43" s="1250"/>
      <c r="CZ43" s="1250"/>
      <c r="DA43" s="1250"/>
      <c r="DB43" s="1250"/>
      <c r="DC43" s="1251"/>
    </row>
    <row r="44" spans="2:109" ht="13.2" x14ac:dyDescent="0.2">
      <c r="B44" s="259"/>
      <c r="AN44" s="1252"/>
      <c r="AO44" s="1253"/>
      <c r="AP44" s="1253"/>
      <c r="AQ44" s="1253"/>
      <c r="AR44" s="1253"/>
      <c r="AS44" s="1253"/>
      <c r="AT44" s="1253"/>
      <c r="AU44" s="1253"/>
      <c r="AV44" s="1253"/>
      <c r="AW44" s="1253"/>
      <c r="AX44" s="1253"/>
      <c r="AY44" s="1253"/>
      <c r="AZ44" s="1253"/>
      <c r="BA44" s="1253"/>
      <c r="BB44" s="1253"/>
      <c r="BC44" s="1253"/>
      <c r="BD44" s="1253"/>
      <c r="BE44" s="1253"/>
      <c r="BF44" s="1253"/>
      <c r="BG44" s="1253"/>
      <c r="BH44" s="1253"/>
      <c r="BI44" s="1253"/>
      <c r="BJ44" s="1253"/>
      <c r="BK44" s="1253"/>
      <c r="BL44" s="1253"/>
      <c r="BM44" s="1253"/>
      <c r="BN44" s="1253"/>
      <c r="BO44" s="1253"/>
      <c r="BP44" s="1253"/>
      <c r="BQ44" s="1253"/>
      <c r="BR44" s="1253"/>
      <c r="BS44" s="1253"/>
      <c r="BT44" s="1253"/>
      <c r="BU44" s="1253"/>
      <c r="BV44" s="1253"/>
      <c r="BW44" s="1253"/>
      <c r="BX44" s="1253"/>
      <c r="BY44" s="1253"/>
      <c r="BZ44" s="1253"/>
      <c r="CA44" s="1253"/>
      <c r="CB44" s="1253"/>
      <c r="CC44" s="1253"/>
      <c r="CD44" s="1253"/>
      <c r="CE44" s="1253"/>
      <c r="CF44" s="1253"/>
      <c r="CG44" s="1253"/>
      <c r="CH44" s="1253"/>
      <c r="CI44" s="1253"/>
      <c r="CJ44" s="1253"/>
      <c r="CK44" s="1253"/>
      <c r="CL44" s="1253"/>
      <c r="CM44" s="1253"/>
      <c r="CN44" s="1253"/>
      <c r="CO44" s="1253"/>
      <c r="CP44" s="1253"/>
      <c r="CQ44" s="1253"/>
      <c r="CR44" s="1253"/>
      <c r="CS44" s="1253"/>
      <c r="CT44" s="1253"/>
      <c r="CU44" s="1253"/>
      <c r="CV44" s="1253"/>
      <c r="CW44" s="1253"/>
      <c r="CX44" s="1253"/>
      <c r="CY44" s="1253"/>
      <c r="CZ44" s="1253"/>
      <c r="DA44" s="1253"/>
      <c r="DB44" s="1253"/>
      <c r="DC44" s="1254"/>
    </row>
    <row r="45" spans="2:109" ht="13.2" x14ac:dyDescent="0.2">
      <c r="B45" s="259"/>
      <c r="AN45" s="1252"/>
      <c r="AO45" s="1253"/>
      <c r="AP45" s="1253"/>
      <c r="AQ45" s="1253"/>
      <c r="AR45" s="1253"/>
      <c r="AS45" s="1253"/>
      <c r="AT45" s="1253"/>
      <c r="AU45" s="1253"/>
      <c r="AV45" s="1253"/>
      <c r="AW45" s="1253"/>
      <c r="AX45" s="1253"/>
      <c r="AY45" s="1253"/>
      <c r="AZ45" s="1253"/>
      <c r="BA45" s="1253"/>
      <c r="BB45" s="1253"/>
      <c r="BC45" s="1253"/>
      <c r="BD45" s="1253"/>
      <c r="BE45" s="1253"/>
      <c r="BF45" s="1253"/>
      <c r="BG45" s="1253"/>
      <c r="BH45" s="1253"/>
      <c r="BI45" s="1253"/>
      <c r="BJ45" s="1253"/>
      <c r="BK45" s="1253"/>
      <c r="BL45" s="1253"/>
      <c r="BM45" s="1253"/>
      <c r="BN45" s="1253"/>
      <c r="BO45" s="1253"/>
      <c r="BP45" s="1253"/>
      <c r="BQ45" s="1253"/>
      <c r="BR45" s="1253"/>
      <c r="BS45" s="1253"/>
      <c r="BT45" s="1253"/>
      <c r="BU45" s="1253"/>
      <c r="BV45" s="1253"/>
      <c r="BW45" s="1253"/>
      <c r="BX45" s="1253"/>
      <c r="BY45" s="1253"/>
      <c r="BZ45" s="1253"/>
      <c r="CA45" s="1253"/>
      <c r="CB45" s="1253"/>
      <c r="CC45" s="1253"/>
      <c r="CD45" s="1253"/>
      <c r="CE45" s="1253"/>
      <c r="CF45" s="1253"/>
      <c r="CG45" s="1253"/>
      <c r="CH45" s="1253"/>
      <c r="CI45" s="1253"/>
      <c r="CJ45" s="1253"/>
      <c r="CK45" s="1253"/>
      <c r="CL45" s="1253"/>
      <c r="CM45" s="1253"/>
      <c r="CN45" s="1253"/>
      <c r="CO45" s="1253"/>
      <c r="CP45" s="1253"/>
      <c r="CQ45" s="1253"/>
      <c r="CR45" s="1253"/>
      <c r="CS45" s="1253"/>
      <c r="CT45" s="1253"/>
      <c r="CU45" s="1253"/>
      <c r="CV45" s="1253"/>
      <c r="CW45" s="1253"/>
      <c r="CX45" s="1253"/>
      <c r="CY45" s="1253"/>
      <c r="CZ45" s="1253"/>
      <c r="DA45" s="1253"/>
      <c r="DB45" s="1253"/>
      <c r="DC45" s="1254"/>
    </row>
    <row r="46" spans="2:109" ht="13.2" x14ac:dyDescent="0.2">
      <c r="B46" s="259"/>
      <c r="AN46" s="1252"/>
      <c r="AO46" s="1253"/>
      <c r="AP46" s="1253"/>
      <c r="AQ46" s="1253"/>
      <c r="AR46" s="1253"/>
      <c r="AS46" s="1253"/>
      <c r="AT46" s="1253"/>
      <c r="AU46" s="1253"/>
      <c r="AV46" s="1253"/>
      <c r="AW46" s="1253"/>
      <c r="AX46" s="1253"/>
      <c r="AY46" s="1253"/>
      <c r="AZ46" s="1253"/>
      <c r="BA46" s="1253"/>
      <c r="BB46" s="1253"/>
      <c r="BC46" s="1253"/>
      <c r="BD46" s="1253"/>
      <c r="BE46" s="1253"/>
      <c r="BF46" s="1253"/>
      <c r="BG46" s="1253"/>
      <c r="BH46" s="1253"/>
      <c r="BI46" s="1253"/>
      <c r="BJ46" s="1253"/>
      <c r="BK46" s="1253"/>
      <c r="BL46" s="1253"/>
      <c r="BM46" s="1253"/>
      <c r="BN46" s="1253"/>
      <c r="BO46" s="1253"/>
      <c r="BP46" s="1253"/>
      <c r="BQ46" s="1253"/>
      <c r="BR46" s="1253"/>
      <c r="BS46" s="1253"/>
      <c r="BT46" s="1253"/>
      <c r="BU46" s="1253"/>
      <c r="BV46" s="1253"/>
      <c r="BW46" s="1253"/>
      <c r="BX46" s="1253"/>
      <c r="BY46" s="1253"/>
      <c r="BZ46" s="1253"/>
      <c r="CA46" s="1253"/>
      <c r="CB46" s="1253"/>
      <c r="CC46" s="1253"/>
      <c r="CD46" s="1253"/>
      <c r="CE46" s="1253"/>
      <c r="CF46" s="1253"/>
      <c r="CG46" s="1253"/>
      <c r="CH46" s="1253"/>
      <c r="CI46" s="1253"/>
      <c r="CJ46" s="1253"/>
      <c r="CK46" s="1253"/>
      <c r="CL46" s="1253"/>
      <c r="CM46" s="1253"/>
      <c r="CN46" s="1253"/>
      <c r="CO46" s="1253"/>
      <c r="CP46" s="1253"/>
      <c r="CQ46" s="1253"/>
      <c r="CR46" s="1253"/>
      <c r="CS46" s="1253"/>
      <c r="CT46" s="1253"/>
      <c r="CU46" s="1253"/>
      <c r="CV46" s="1253"/>
      <c r="CW46" s="1253"/>
      <c r="CX46" s="1253"/>
      <c r="CY46" s="1253"/>
      <c r="CZ46" s="1253"/>
      <c r="DA46" s="1253"/>
      <c r="DB46" s="1253"/>
      <c r="DC46" s="1254"/>
    </row>
    <row r="47" spans="2:109" ht="13.2" x14ac:dyDescent="0.2">
      <c r="B47" s="259"/>
      <c r="AN47" s="1255"/>
      <c r="AO47" s="1256"/>
      <c r="AP47" s="1256"/>
      <c r="AQ47" s="1256"/>
      <c r="AR47" s="1256"/>
      <c r="AS47" s="1256"/>
      <c r="AT47" s="1256"/>
      <c r="AU47" s="1256"/>
      <c r="AV47" s="1256"/>
      <c r="AW47" s="1256"/>
      <c r="AX47" s="1256"/>
      <c r="AY47" s="1256"/>
      <c r="AZ47" s="1256"/>
      <c r="BA47" s="1256"/>
      <c r="BB47" s="1256"/>
      <c r="BC47" s="1256"/>
      <c r="BD47" s="1256"/>
      <c r="BE47" s="1256"/>
      <c r="BF47" s="1256"/>
      <c r="BG47" s="1256"/>
      <c r="BH47" s="1256"/>
      <c r="BI47" s="1256"/>
      <c r="BJ47" s="1256"/>
      <c r="BK47" s="1256"/>
      <c r="BL47" s="1256"/>
      <c r="BM47" s="1256"/>
      <c r="BN47" s="1256"/>
      <c r="BO47" s="1256"/>
      <c r="BP47" s="1256"/>
      <c r="BQ47" s="1256"/>
      <c r="BR47" s="1256"/>
      <c r="BS47" s="1256"/>
      <c r="BT47" s="1256"/>
      <c r="BU47" s="1256"/>
      <c r="BV47" s="1256"/>
      <c r="BW47" s="1256"/>
      <c r="BX47" s="1256"/>
      <c r="BY47" s="1256"/>
      <c r="BZ47" s="1256"/>
      <c r="CA47" s="1256"/>
      <c r="CB47" s="1256"/>
      <c r="CC47" s="1256"/>
      <c r="CD47" s="1256"/>
      <c r="CE47" s="1256"/>
      <c r="CF47" s="1256"/>
      <c r="CG47" s="1256"/>
      <c r="CH47" s="1256"/>
      <c r="CI47" s="1256"/>
      <c r="CJ47" s="1256"/>
      <c r="CK47" s="1256"/>
      <c r="CL47" s="1256"/>
      <c r="CM47" s="1256"/>
      <c r="CN47" s="1256"/>
      <c r="CO47" s="1256"/>
      <c r="CP47" s="1256"/>
      <c r="CQ47" s="1256"/>
      <c r="CR47" s="1256"/>
      <c r="CS47" s="1256"/>
      <c r="CT47" s="1256"/>
      <c r="CU47" s="1256"/>
      <c r="CV47" s="1256"/>
      <c r="CW47" s="1256"/>
      <c r="CX47" s="1256"/>
      <c r="CY47" s="1256"/>
      <c r="CZ47" s="1256"/>
      <c r="DA47" s="1256"/>
      <c r="DB47" s="1256"/>
      <c r="DC47" s="125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558</v>
      </c>
    </row>
    <row r="50" spans="1:109" ht="13.2" x14ac:dyDescent="0.2">
      <c r="B50" s="259"/>
      <c r="G50" s="1243"/>
      <c r="H50" s="1243"/>
      <c r="I50" s="1243"/>
      <c r="J50" s="1243"/>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2" t="s">
        <v>521</v>
      </c>
      <c r="BQ50" s="1242"/>
      <c r="BR50" s="1242"/>
      <c r="BS50" s="1242"/>
      <c r="BT50" s="1242"/>
      <c r="BU50" s="1242"/>
      <c r="BV50" s="1242"/>
      <c r="BW50" s="1242"/>
      <c r="BX50" s="1242" t="s">
        <v>522</v>
      </c>
      <c r="BY50" s="1242"/>
      <c r="BZ50" s="1242"/>
      <c r="CA50" s="1242"/>
      <c r="CB50" s="1242"/>
      <c r="CC50" s="1242"/>
      <c r="CD50" s="1242"/>
      <c r="CE50" s="1242"/>
      <c r="CF50" s="1242" t="s">
        <v>523</v>
      </c>
      <c r="CG50" s="1242"/>
      <c r="CH50" s="1242"/>
      <c r="CI50" s="1242"/>
      <c r="CJ50" s="1242"/>
      <c r="CK50" s="1242"/>
      <c r="CL50" s="1242"/>
      <c r="CM50" s="1242"/>
      <c r="CN50" s="1242" t="s">
        <v>524</v>
      </c>
      <c r="CO50" s="1242"/>
      <c r="CP50" s="1242"/>
      <c r="CQ50" s="1242"/>
      <c r="CR50" s="1242"/>
      <c r="CS50" s="1242"/>
      <c r="CT50" s="1242"/>
      <c r="CU50" s="1242"/>
      <c r="CV50" s="1242" t="s">
        <v>525</v>
      </c>
      <c r="CW50" s="1242"/>
      <c r="CX50" s="1242"/>
      <c r="CY50" s="1242"/>
      <c r="CZ50" s="1242"/>
      <c r="DA50" s="1242"/>
      <c r="DB50" s="1242"/>
      <c r="DC50" s="1242"/>
    </row>
    <row r="51" spans="1:109" ht="13.5" customHeight="1" x14ac:dyDescent="0.2">
      <c r="B51" s="259"/>
      <c r="G51" s="1245"/>
      <c r="H51" s="1245"/>
      <c r="I51" s="1258"/>
      <c r="J51" s="1258"/>
      <c r="K51" s="1244"/>
      <c r="L51" s="1244"/>
      <c r="M51" s="1244"/>
      <c r="N51" s="1244"/>
      <c r="AM51" s="359"/>
      <c r="AN51" s="1240" t="s">
        <v>559</v>
      </c>
      <c r="AO51" s="1240"/>
      <c r="AP51" s="1240"/>
      <c r="AQ51" s="1240"/>
      <c r="AR51" s="1240"/>
      <c r="AS51" s="1240"/>
      <c r="AT51" s="1240"/>
      <c r="AU51" s="1240"/>
      <c r="AV51" s="1240"/>
      <c r="AW51" s="1240"/>
      <c r="AX51" s="1240"/>
      <c r="AY51" s="1240"/>
      <c r="AZ51" s="1240"/>
      <c r="BA51" s="1240"/>
      <c r="BB51" s="1240" t="s">
        <v>560</v>
      </c>
      <c r="BC51" s="1240"/>
      <c r="BD51" s="1240"/>
      <c r="BE51" s="1240"/>
      <c r="BF51" s="1240"/>
      <c r="BG51" s="1240"/>
      <c r="BH51" s="1240"/>
      <c r="BI51" s="1240"/>
      <c r="BJ51" s="1240"/>
      <c r="BK51" s="1240"/>
      <c r="BL51" s="1240"/>
      <c r="BM51" s="1240"/>
      <c r="BN51" s="1240"/>
      <c r="BO51" s="1240"/>
      <c r="BP51" s="1237"/>
      <c r="BQ51" s="1237"/>
      <c r="BR51" s="1237"/>
      <c r="BS51" s="1237"/>
      <c r="BT51" s="1237"/>
      <c r="BU51" s="1237"/>
      <c r="BV51" s="1237"/>
      <c r="BW51" s="1237"/>
      <c r="BX51" s="1237"/>
      <c r="BY51" s="1237"/>
      <c r="BZ51" s="1237"/>
      <c r="CA51" s="1237"/>
      <c r="CB51" s="1237"/>
      <c r="CC51" s="1237"/>
      <c r="CD51" s="1237"/>
      <c r="CE51" s="1237"/>
      <c r="CF51" s="1237"/>
      <c r="CG51" s="1237"/>
      <c r="CH51" s="1237"/>
      <c r="CI51" s="1237"/>
      <c r="CJ51" s="1237"/>
      <c r="CK51" s="1237"/>
      <c r="CL51" s="1237"/>
      <c r="CM51" s="1237"/>
      <c r="CN51" s="1237"/>
      <c r="CO51" s="1237"/>
      <c r="CP51" s="1237"/>
      <c r="CQ51" s="1237"/>
      <c r="CR51" s="1237"/>
      <c r="CS51" s="1237"/>
      <c r="CT51" s="1237"/>
      <c r="CU51" s="1237"/>
      <c r="CV51" s="1237"/>
      <c r="CW51" s="1237"/>
      <c r="CX51" s="1237"/>
      <c r="CY51" s="1237"/>
      <c r="CZ51" s="1237"/>
      <c r="DA51" s="1237"/>
      <c r="DB51" s="1237"/>
      <c r="DC51" s="1237"/>
    </row>
    <row r="52" spans="1:109" ht="13.2" x14ac:dyDescent="0.2">
      <c r="B52" s="259"/>
      <c r="G52" s="1245"/>
      <c r="H52" s="1245"/>
      <c r="I52" s="1258"/>
      <c r="J52" s="1258"/>
      <c r="K52" s="1244"/>
      <c r="L52" s="1244"/>
      <c r="M52" s="1244"/>
      <c r="N52" s="1244"/>
      <c r="AM52" s="359"/>
      <c r="AN52" s="1240"/>
      <c r="AO52" s="1240"/>
      <c r="AP52" s="1240"/>
      <c r="AQ52" s="1240"/>
      <c r="AR52" s="1240"/>
      <c r="AS52" s="1240"/>
      <c r="AT52" s="1240"/>
      <c r="AU52" s="1240"/>
      <c r="AV52" s="1240"/>
      <c r="AW52" s="1240"/>
      <c r="AX52" s="1240"/>
      <c r="AY52" s="1240"/>
      <c r="AZ52" s="1240"/>
      <c r="BA52" s="1240"/>
      <c r="BB52" s="1240"/>
      <c r="BC52" s="1240"/>
      <c r="BD52" s="1240"/>
      <c r="BE52" s="1240"/>
      <c r="BF52" s="1240"/>
      <c r="BG52" s="1240"/>
      <c r="BH52" s="1240"/>
      <c r="BI52" s="1240"/>
      <c r="BJ52" s="1240"/>
      <c r="BK52" s="1240"/>
      <c r="BL52" s="1240"/>
      <c r="BM52" s="1240"/>
      <c r="BN52" s="1240"/>
      <c r="BO52" s="1240"/>
      <c r="BP52" s="1237"/>
      <c r="BQ52" s="1237"/>
      <c r="BR52" s="1237"/>
      <c r="BS52" s="1237"/>
      <c r="BT52" s="1237"/>
      <c r="BU52" s="1237"/>
      <c r="BV52" s="1237"/>
      <c r="BW52" s="1237"/>
      <c r="BX52" s="1237"/>
      <c r="BY52" s="1237"/>
      <c r="BZ52" s="1237"/>
      <c r="CA52" s="1237"/>
      <c r="CB52" s="1237"/>
      <c r="CC52" s="1237"/>
      <c r="CD52" s="1237"/>
      <c r="CE52" s="1237"/>
      <c r="CF52" s="1237"/>
      <c r="CG52" s="1237"/>
      <c r="CH52" s="1237"/>
      <c r="CI52" s="1237"/>
      <c r="CJ52" s="1237"/>
      <c r="CK52" s="1237"/>
      <c r="CL52" s="1237"/>
      <c r="CM52" s="1237"/>
      <c r="CN52" s="1237"/>
      <c r="CO52" s="1237"/>
      <c r="CP52" s="1237"/>
      <c r="CQ52" s="1237"/>
      <c r="CR52" s="1237"/>
      <c r="CS52" s="1237"/>
      <c r="CT52" s="1237"/>
      <c r="CU52" s="1237"/>
      <c r="CV52" s="1237"/>
      <c r="CW52" s="1237"/>
      <c r="CX52" s="1237"/>
      <c r="CY52" s="1237"/>
      <c r="CZ52" s="1237"/>
      <c r="DA52" s="1237"/>
      <c r="DB52" s="1237"/>
      <c r="DC52" s="1237"/>
    </row>
    <row r="53" spans="1:109" ht="13.2" x14ac:dyDescent="0.2">
      <c r="A53" s="358"/>
      <c r="B53" s="259"/>
      <c r="G53" s="1245"/>
      <c r="H53" s="1245"/>
      <c r="I53" s="1243"/>
      <c r="J53" s="1243"/>
      <c r="K53" s="1244"/>
      <c r="L53" s="1244"/>
      <c r="M53" s="1244"/>
      <c r="N53" s="1244"/>
      <c r="AM53" s="359"/>
      <c r="AN53" s="1240"/>
      <c r="AO53" s="1240"/>
      <c r="AP53" s="1240"/>
      <c r="AQ53" s="1240"/>
      <c r="AR53" s="1240"/>
      <c r="AS53" s="1240"/>
      <c r="AT53" s="1240"/>
      <c r="AU53" s="1240"/>
      <c r="AV53" s="1240"/>
      <c r="AW53" s="1240"/>
      <c r="AX53" s="1240"/>
      <c r="AY53" s="1240"/>
      <c r="AZ53" s="1240"/>
      <c r="BA53" s="1240"/>
      <c r="BB53" s="1240" t="s">
        <v>561</v>
      </c>
      <c r="BC53" s="1240"/>
      <c r="BD53" s="1240"/>
      <c r="BE53" s="1240"/>
      <c r="BF53" s="1240"/>
      <c r="BG53" s="1240"/>
      <c r="BH53" s="1240"/>
      <c r="BI53" s="1240"/>
      <c r="BJ53" s="1240"/>
      <c r="BK53" s="1240"/>
      <c r="BL53" s="1240"/>
      <c r="BM53" s="1240"/>
      <c r="BN53" s="1240"/>
      <c r="BO53" s="1240"/>
      <c r="BP53" s="1237">
        <v>42.3</v>
      </c>
      <c r="BQ53" s="1237"/>
      <c r="BR53" s="1237"/>
      <c r="BS53" s="1237"/>
      <c r="BT53" s="1237"/>
      <c r="BU53" s="1237"/>
      <c r="BV53" s="1237"/>
      <c r="BW53" s="1237"/>
      <c r="BX53" s="1237">
        <v>42.8</v>
      </c>
      <c r="BY53" s="1237"/>
      <c r="BZ53" s="1237"/>
      <c r="CA53" s="1237"/>
      <c r="CB53" s="1237"/>
      <c r="CC53" s="1237"/>
      <c r="CD53" s="1237"/>
      <c r="CE53" s="1237"/>
      <c r="CF53" s="1237">
        <v>43.5</v>
      </c>
      <c r="CG53" s="1237"/>
      <c r="CH53" s="1237"/>
      <c r="CI53" s="1237"/>
      <c r="CJ53" s="1237"/>
      <c r="CK53" s="1237"/>
      <c r="CL53" s="1237"/>
      <c r="CM53" s="1237"/>
      <c r="CN53" s="1237">
        <v>45.7</v>
      </c>
      <c r="CO53" s="1237"/>
      <c r="CP53" s="1237"/>
      <c r="CQ53" s="1237"/>
      <c r="CR53" s="1237"/>
      <c r="CS53" s="1237"/>
      <c r="CT53" s="1237"/>
      <c r="CU53" s="1237"/>
      <c r="CV53" s="1237">
        <v>45.7</v>
      </c>
      <c r="CW53" s="1237"/>
      <c r="CX53" s="1237"/>
      <c r="CY53" s="1237"/>
      <c r="CZ53" s="1237"/>
      <c r="DA53" s="1237"/>
      <c r="DB53" s="1237"/>
      <c r="DC53" s="1237"/>
    </row>
    <row r="54" spans="1:109" ht="13.2" x14ac:dyDescent="0.2">
      <c r="A54" s="358"/>
      <c r="B54" s="259"/>
      <c r="G54" s="1245"/>
      <c r="H54" s="1245"/>
      <c r="I54" s="1243"/>
      <c r="J54" s="1243"/>
      <c r="K54" s="1244"/>
      <c r="L54" s="1244"/>
      <c r="M54" s="1244"/>
      <c r="N54" s="1244"/>
      <c r="AM54" s="359"/>
      <c r="AN54" s="1240"/>
      <c r="AO54" s="1240"/>
      <c r="AP54" s="1240"/>
      <c r="AQ54" s="1240"/>
      <c r="AR54" s="1240"/>
      <c r="AS54" s="1240"/>
      <c r="AT54" s="1240"/>
      <c r="AU54" s="1240"/>
      <c r="AV54" s="1240"/>
      <c r="AW54" s="1240"/>
      <c r="AX54" s="1240"/>
      <c r="AY54" s="1240"/>
      <c r="AZ54" s="1240"/>
      <c r="BA54" s="1240"/>
      <c r="BB54" s="1240"/>
      <c r="BC54" s="1240"/>
      <c r="BD54" s="1240"/>
      <c r="BE54" s="1240"/>
      <c r="BF54" s="1240"/>
      <c r="BG54" s="1240"/>
      <c r="BH54" s="1240"/>
      <c r="BI54" s="1240"/>
      <c r="BJ54" s="1240"/>
      <c r="BK54" s="1240"/>
      <c r="BL54" s="1240"/>
      <c r="BM54" s="1240"/>
      <c r="BN54" s="1240"/>
      <c r="BO54" s="1240"/>
      <c r="BP54" s="1237"/>
      <c r="BQ54" s="1237"/>
      <c r="BR54" s="1237"/>
      <c r="BS54" s="1237"/>
      <c r="BT54" s="1237"/>
      <c r="BU54" s="1237"/>
      <c r="BV54" s="1237"/>
      <c r="BW54" s="1237"/>
      <c r="BX54" s="1237"/>
      <c r="BY54" s="1237"/>
      <c r="BZ54" s="1237"/>
      <c r="CA54" s="1237"/>
      <c r="CB54" s="1237"/>
      <c r="CC54" s="1237"/>
      <c r="CD54" s="1237"/>
      <c r="CE54" s="1237"/>
      <c r="CF54" s="1237"/>
      <c r="CG54" s="1237"/>
      <c r="CH54" s="1237"/>
      <c r="CI54" s="1237"/>
      <c r="CJ54" s="1237"/>
      <c r="CK54" s="1237"/>
      <c r="CL54" s="1237"/>
      <c r="CM54" s="1237"/>
      <c r="CN54" s="1237"/>
      <c r="CO54" s="1237"/>
      <c r="CP54" s="1237"/>
      <c r="CQ54" s="1237"/>
      <c r="CR54" s="1237"/>
      <c r="CS54" s="1237"/>
      <c r="CT54" s="1237"/>
      <c r="CU54" s="1237"/>
      <c r="CV54" s="1237"/>
      <c r="CW54" s="1237"/>
      <c r="CX54" s="1237"/>
      <c r="CY54" s="1237"/>
      <c r="CZ54" s="1237"/>
      <c r="DA54" s="1237"/>
      <c r="DB54" s="1237"/>
      <c r="DC54" s="1237"/>
    </row>
    <row r="55" spans="1:109" ht="13.2" x14ac:dyDescent="0.2">
      <c r="A55" s="358"/>
      <c r="B55" s="259"/>
      <c r="G55" s="1243"/>
      <c r="H55" s="1243"/>
      <c r="I55" s="1243"/>
      <c r="J55" s="1243"/>
      <c r="K55" s="1244"/>
      <c r="L55" s="1244"/>
      <c r="M55" s="1244"/>
      <c r="N55" s="1244"/>
      <c r="AN55" s="1242" t="s">
        <v>562</v>
      </c>
      <c r="AO55" s="1242"/>
      <c r="AP55" s="1242"/>
      <c r="AQ55" s="1242"/>
      <c r="AR55" s="1242"/>
      <c r="AS55" s="1242"/>
      <c r="AT55" s="1242"/>
      <c r="AU55" s="1242"/>
      <c r="AV55" s="1242"/>
      <c r="AW55" s="1242"/>
      <c r="AX55" s="1242"/>
      <c r="AY55" s="1242"/>
      <c r="AZ55" s="1242"/>
      <c r="BA55" s="1242"/>
      <c r="BB55" s="1240" t="s">
        <v>560</v>
      </c>
      <c r="BC55" s="1240"/>
      <c r="BD55" s="1240"/>
      <c r="BE55" s="1240"/>
      <c r="BF55" s="1240"/>
      <c r="BG55" s="1240"/>
      <c r="BH55" s="1240"/>
      <c r="BI55" s="1240"/>
      <c r="BJ55" s="1240"/>
      <c r="BK55" s="1240"/>
      <c r="BL55" s="1240"/>
      <c r="BM55" s="1240"/>
      <c r="BN55" s="1240"/>
      <c r="BO55" s="1240"/>
      <c r="BP55" s="1237">
        <v>0</v>
      </c>
      <c r="BQ55" s="1237"/>
      <c r="BR55" s="1237"/>
      <c r="BS55" s="1237"/>
      <c r="BT55" s="1237"/>
      <c r="BU55" s="1237"/>
      <c r="BV55" s="1237"/>
      <c r="BW55" s="1237"/>
      <c r="BX55" s="1237">
        <v>0</v>
      </c>
      <c r="BY55" s="1237"/>
      <c r="BZ55" s="1237"/>
      <c r="CA55" s="1237"/>
      <c r="CB55" s="1237"/>
      <c r="CC55" s="1237"/>
      <c r="CD55" s="1237"/>
      <c r="CE55" s="1237"/>
      <c r="CF55" s="1237">
        <v>0</v>
      </c>
      <c r="CG55" s="1237"/>
      <c r="CH55" s="1237"/>
      <c r="CI55" s="1237"/>
      <c r="CJ55" s="1237"/>
      <c r="CK55" s="1237"/>
      <c r="CL55" s="1237"/>
      <c r="CM55" s="1237"/>
      <c r="CN55" s="1237">
        <v>0</v>
      </c>
      <c r="CO55" s="1237"/>
      <c r="CP55" s="1237"/>
      <c r="CQ55" s="1237"/>
      <c r="CR55" s="1237"/>
      <c r="CS55" s="1237"/>
      <c r="CT55" s="1237"/>
      <c r="CU55" s="1237"/>
      <c r="CV55" s="1237">
        <v>0</v>
      </c>
      <c r="CW55" s="1237"/>
      <c r="CX55" s="1237"/>
      <c r="CY55" s="1237"/>
      <c r="CZ55" s="1237"/>
      <c r="DA55" s="1237"/>
      <c r="DB55" s="1237"/>
      <c r="DC55" s="1237"/>
    </row>
    <row r="56" spans="1:109" ht="13.2" x14ac:dyDescent="0.2">
      <c r="A56" s="358"/>
      <c r="B56" s="259"/>
      <c r="G56" s="1243"/>
      <c r="H56" s="1243"/>
      <c r="I56" s="1243"/>
      <c r="J56" s="1243"/>
      <c r="K56" s="1244"/>
      <c r="L56" s="1244"/>
      <c r="M56" s="1244"/>
      <c r="N56" s="1244"/>
      <c r="AN56" s="1242"/>
      <c r="AO56" s="1242"/>
      <c r="AP56" s="1242"/>
      <c r="AQ56" s="1242"/>
      <c r="AR56" s="1242"/>
      <c r="AS56" s="1242"/>
      <c r="AT56" s="1242"/>
      <c r="AU56" s="1242"/>
      <c r="AV56" s="1242"/>
      <c r="AW56" s="1242"/>
      <c r="AX56" s="1242"/>
      <c r="AY56" s="1242"/>
      <c r="AZ56" s="1242"/>
      <c r="BA56" s="1242"/>
      <c r="BB56" s="1240"/>
      <c r="BC56" s="1240"/>
      <c r="BD56" s="1240"/>
      <c r="BE56" s="1240"/>
      <c r="BF56" s="1240"/>
      <c r="BG56" s="1240"/>
      <c r="BH56" s="1240"/>
      <c r="BI56" s="1240"/>
      <c r="BJ56" s="1240"/>
      <c r="BK56" s="1240"/>
      <c r="BL56" s="1240"/>
      <c r="BM56" s="1240"/>
      <c r="BN56" s="1240"/>
      <c r="BO56" s="1240"/>
      <c r="BP56" s="1237"/>
      <c r="BQ56" s="1237"/>
      <c r="BR56" s="1237"/>
      <c r="BS56" s="1237"/>
      <c r="BT56" s="1237"/>
      <c r="BU56" s="1237"/>
      <c r="BV56" s="1237"/>
      <c r="BW56" s="1237"/>
      <c r="BX56" s="1237"/>
      <c r="BY56" s="1237"/>
      <c r="BZ56" s="1237"/>
      <c r="CA56" s="1237"/>
      <c r="CB56" s="1237"/>
      <c r="CC56" s="1237"/>
      <c r="CD56" s="1237"/>
      <c r="CE56" s="1237"/>
      <c r="CF56" s="1237"/>
      <c r="CG56" s="1237"/>
      <c r="CH56" s="1237"/>
      <c r="CI56" s="1237"/>
      <c r="CJ56" s="1237"/>
      <c r="CK56" s="1237"/>
      <c r="CL56" s="1237"/>
      <c r="CM56" s="1237"/>
      <c r="CN56" s="1237"/>
      <c r="CO56" s="1237"/>
      <c r="CP56" s="1237"/>
      <c r="CQ56" s="1237"/>
      <c r="CR56" s="1237"/>
      <c r="CS56" s="1237"/>
      <c r="CT56" s="1237"/>
      <c r="CU56" s="1237"/>
      <c r="CV56" s="1237"/>
      <c r="CW56" s="1237"/>
      <c r="CX56" s="1237"/>
      <c r="CY56" s="1237"/>
      <c r="CZ56" s="1237"/>
      <c r="DA56" s="1237"/>
      <c r="DB56" s="1237"/>
      <c r="DC56" s="1237"/>
    </row>
    <row r="57" spans="1:109" s="358" customFormat="1" ht="13.2" x14ac:dyDescent="0.2">
      <c r="B57" s="362"/>
      <c r="G57" s="1243"/>
      <c r="H57" s="1243"/>
      <c r="I57" s="1238"/>
      <c r="J57" s="1238"/>
      <c r="K57" s="1244"/>
      <c r="L57" s="1244"/>
      <c r="M57" s="1244"/>
      <c r="N57" s="1244"/>
      <c r="AM57" s="255"/>
      <c r="AN57" s="1242"/>
      <c r="AO57" s="1242"/>
      <c r="AP57" s="1242"/>
      <c r="AQ57" s="1242"/>
      <c r="AR57" s="1242"/>
      <c r="AS57" s="1242"/>
      <c r="AT57" s="1242"/>
      <c r="AU57" s="1242"/>
      <c r="AV57" s="1242"/>
      <c r="AW57" s="1242"/>
      <c r="AX57" s="1242"/>
      <c r="AY57" s="1242"/>
      <c r="AZ57" s="1242"/>
      <c r="BA57" s="1242"/>
      <c r="BB57" s="1240" t="s">
        <v>561</v>
      </c>
      <c r="BC57" s="1240"/>
      <c r="BD57" s="1240"/>
      <c r="BE57" s="1240"/>
      <c r="BF57" s="1240"/>
      <c r="BG57" s="1240"/>
      <c r="BH57" s="1240"/>
      <c r="BI57" s="1240"/>
      <c r="BJ57" s="1240"/>
      <c r="BK57" s="1240"/>
      <c r="BL57" s="1240"/>
      <c r="BM57" s="1240"/>
      <c r="BN57" s="1240"/>
      <c r="BO57" s="1240"/>
      <c r="BP57" s="1237">
        <v>56.3</v>
      </c>
      <c r="BQ57" s="1237"/>
      <c r="BR57" s="1237"/>
      <c r="BS57" s="1237"/>
      <c r="BT57" s="1237"/>
      <c r="BU57" s="1237"/>
      <c r="BV57" s="1237"/>
      <c r="BW57" s="1237"/>
      <c r="BX57" s="1237">
        <v>56.4</v>
      </c>
      <c r="BY57" s="1237"/>
      <c r="BZ57" s="1237"/>
      <c r="CA57" s="1237"/>
      <c r="CB57" s="1237"/>
      <c r="CC57" s="1237"/>
      <c r="CD57" s="1237"/>
      <c r="CE57" s="1237"/>
      <c r="CF57" s="1237">
        <v>56</v>
      </c>
      <c r="CG57" s="1237"/>
      <c r="CH57" s="1237"/>
      <c r="CI57" s="1237"/>
      <c r="CJ57" s="1237"/>
      <c r="CK57" s="1237"/>
      <c r="CL57" s="1237"/>
      <c r="CM57" s="1237"/>
      <c r="CN57" s="1237">
        <v>56.6</v>
      </c>
      <c r="CO57" s="1237"/>
      <c r="CP57" s="1237"/>
      <c r="CQ57" s="1237"/>
      <c r="CR57" s="1237"/>
      <c r="CS57" s="1237"/>
      <c r="CT57" s="1237"/>
      <c r="CU57" s="1237"/>
      <c r="CV57" s="1237">
        <v>56.7</v>
      </c>
      <c r="CW57" s="1237"/>
      <c r="CX57" s="1237"/>
      <c r="CY57" s="1237"/>
      <c r="CZ57" s="1237"/>
      <c r="DA57" s="1237"/>
      <c r="DB57" s="1237"/>
      <c r="DC57" s="1237"/>
      <c r="DD57" s="363"/>
      <c r="DE57" s="362"/>
    </row>
    <row r="58" spans="1:109" s="358" customFormat="1" ht="13.2" x14ac:dyDescent="0.2">
      <c r="A58" s="255"/>
      <c r="B58" s="362"/>
      <c r="G58" s="1243"/>
      <c r="H58" s="1243"/>
      <c r="I58" s="1238"/>
      <c r="J58" s="1238"/>
      <c r="K58" s="1244"/>
      <c r="L58" s="1244"/>
      <c r="M58" s="1244"/>
      <c r="N58" s="1244"/>
      <c r="AM58" s="255"/>
      <c r="AN58" s="1242"/>
      <c r="AO58" s="1242"/>
      <c r="AP58" s="1242"/>
      <c r="AQ58" s="1242"/>
      <c r="AR58" s="1242"/>
      <c r="AS58" s="1242"/>
      <c r="AT58" s="1242"/>
      <c r="AU58" s="1242"/>
      <c r="AV58" s="1242"/>
      <c r="AW58" s="1242"/>
      <c r="AX58" s="1242"/>
      <c r="AY58" s="1242"/>
      <c r="AZ58" s="1242"/>
      <c r="BA58" s="1242"/>
      <c r="BB58" s="1240"/>
      <c r="BC58" s="1240"/>
      <c r="BD58" s="1240"/>
      <c r="BE58" s="1240"/>
      <c r="BF58" s="1240"/>
      <c r="BG58" s="1240"/>
      <c r="BH58" s="1240"/>
      <c r="BI58" s="1240"/>
      <c r="BJ58" s="1240"/>
      <c r="BK58" s="1240"/>
      <c r="BL58" s="1240"/>
      <c r="BM58" s="1240"/>
      <c r="BN58" s="1240"/>
      <c r="BO58" s="1240"/>
      <c r="BP58" s="1237"/>
      <c r="BQ58" s="1237"/>
      <c r="BR58" s="1237"/>
      <c r="BS58" s="1237"/>
      <c r="BT58" s="1237"/>
      <c r="BU58" s="1237"/>
      <c r="BV58" s="1237"/>
      <c r="BW58" s="1237"/>
      <c r="BX58" s="1237"/>
      <c r="BY58" s="1237"/>
      <c r="BZ58" s="1237"/>
      <c r="CA58" s="1237"/>
      <c r="CB58" s="1237"/>
      <c r="CC58" s="1237"/>
      <c r="CD58" s="1237"/>
      <c r="CE58" s="1237"/>
      <c r="CF58" s="1237"/>
      <c r="CG58" s="1237"/>
      <c r="CH58" s="1237"/>
      <c r="CI58" s="1237"/>
      <c r="CJ58" s="1237"/>
      <c r="CK58" s="1237"/>
      <c r="CL58" s="1237"/>
      <c r="CM58" s="1237"/>
      <c r="CN58" s="1237"/>
      <c r="CO58" s="1237"/>
      <c r="CP58" s="1237"/>
      <c r="CQ58" s="1237"/>
      <c r="CR58" s="1237"/>
      <c r="CS58" s="1237"/>
      <c r="CT58" s="1237"/>
      <c r="CU58" s="1237"/>
      <c r="CV58" s="1237"/>
      <c r="CW58" s="1237"/>
      <c r="CX58" s="1237"/>
      <c r="CY58" s="1237"/>
      <c r="CZ58" s="1237"/>
      <c r="DA58" s="1237"/>
      <c r="DB58" s="1237"/>
      <c r="DC58" s="1237"/>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563</v>
      </c>
    </row>
    <row r="64" spans="1:109" ht="13.2" x14ac:dyDescent="0.2">
      <c r="B64" s="259"/>
      <c r="G64" s="357"/>
      <c r="I64" s="369"/>
      <c r="J64" s="369"/>
      <c r="K64" s="369"/>
      <c r="L64" s="369"/>
      <c r="M64" s="369"/>
      <c r="N64" s="370"/>
      <c r="AM64" s="357"/>
      <c r="AN64" s="357" t="s">
        <v>556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9" t="s">
        <v>564</v>
      </c>
      <c r="AO65" s="1250"/>
      <c r="AP65" s="1250"/>
      <c r="AQ65" s="1250"/>
      <c r="AR65" s="1250"/>
      <c r="AS65" s="1250"/>
      <c r="AT65" s="1250"/>
      <c r="AU65" s="1250"/>
      <c r="AV65" s="1250"/>
      <c r="AW65" s="1250"/>
      <c r="AX65" s="1250"/>
      <c r="AY65" s="1250"/>
      <c r="AZ65" s="1250"/>
      <c r="BA65" s="1250"/>
      <c r="BB65" s="1250"/>
      <c r="BC65" s="1250"/>
      <c r="BD65" s="1250"/>
      <c r="BE65" s="1250"/>
      <c r="BF65" s="1250"/>
      <c r="BG65" s="1250"/>
      <c r="BH65" s="1250"/>
      <c r="BI65" s="1250"/>
      <c r="BJ65" s="1250"/>
      <c r="BK65" s="1250"/>
      <c r="BL65" s="1250"/>
      <c r="BM65" s="1250"/>
      <c r="BN65" s="1250"/>
      <c r="BO65" s="1250"/>
      <c r="BP65" s="1250"/>
      <c r="BQ65" s="1250"/>
      <c r="BR65" s="1250"/>
      <c r="BS65" s="1250"/>
      <c r="BT65" s="1250"/>
      <c r="BU65" s="1250"/>
      <c r="BV65" s="1250"/>
      <c r="BW65" s="1250"/>
      <c r="BX65" s="1250"/>
      <c r="BY65" s="1250"/>
      <c r="BZ65" s="1250"/>
      <c r="CA65" s="1250"/>
      <c r="CB65" s="1250"/>
      <c r="CC65" s="1250"/>
      <c r="CD65" s="1250"/>
      <c r="CE65" s="1250"/>
      <c r="CF65" s="1250"/>
      <c r="CG65" s="1250"/>
      <c r="CH65" s="1250"/>
      <c r="CI65" s="1250"/>
      <c r="CJ65" s="1250"/>
      <c r="CK65" s="1250"/>
      <c r="CL65" s="1250"/>
      <c r="CM65" s="1250"/>
      <c r="CN65" s="1250"/>
      <c r="CO65" s="1250"/>
      <c r="CP65" s="1250"/>
      <c r="CQ65" s="1250"/>
      <c r="CR65" s="1250"/>
      <c r="CS65" s="1250"/>
      <c r="CT65" s="1250"/>
      <c r="CU65" s="1250"/>
      <c r="CV65" s="1250"/>
      <c r="CW65" s="1250"/>
      <c r="CX65" s="1250"/>
      <c r="CY65" s="1250"/>
      <c r="CZ65" s="1250"/>
      <c r="DA65" s="1250"/>
      <c r="DB65" s="1250"/>
      <c r="DC65" s="1251"/>
    </row>
    <row r="66" spans="2:107" ht="13.2" x14ac:dyDescent="0.2">
      <c r="B66" s="259"/>
      <c r="AN66" s="1252"/>
      <c r="AO66" s="1253"/>
      <c r="AP66" s="1253"/>
      <c r="AQ66" s="1253"/>
      <c r="AR66" s="1253"/>
      <c r="AS66" s="1253"/>
      <c r="AT66" s="1253"/>
      <c r="AU66" s="1253"/>
      <c r="AV66" s="1253"/>
      <c r="AW66" s="1253"/>
      <c r="AX66" s="1253"/>
      <c r="AY66" s="1253"/>
      <c r="AZ66" s="1253"/>
      <c r="BA66" s="1253"/>
      <c r="BB66" s="1253"/>
      <c r="BC66" s="1253"/>
      <c r="BD66" s="1253"/>
      <c r="BE66" s="1253"/>
      <c r="BF66" s="1253"/>
      <c r="BG66" s="1253"/>
      <c r="BH66" s="1253"/>
      <c r="BI66" s="1253"/>
      <c r="BJ66" s="1253"/>
      <c r="BK66" s="1253"/>
      <c r="BL66" s="1253"/>
      <c r="BM66" s="1253"/>
      <c r="BN66" s="1253"/>
      <c r="BO66" s="1253"/>
      <c r="BP66" s="1253"/>
      <c r="BQ66" s="1253"/>
      <c r="BR66" s="1253"/>
      <c r="BS66" s="1253"/>
      <c r="BT66" s="1253"/>
      <c r="BU66" s="1253"/>
      <c r="BV66" s="1253"/>
      <c r="BW66" s="1253"/>
      <c r="BX66" s="1253"/>
      <c r="BY66" s="1253"/>
      <c r="BZ66" s="1253"/>
      <c r="CA66" s="1253"/>
      <c r="CB66" s="1253"/>
      <c r="CC66" s="1253"/>
      <c r="CD66" s="1253"/>
      <c r="CE66" s="1253"/>
      <c r="CF66" s="1253"/>
      <c r="CG66" s="1253"/>
      <c r="CH66" s="1253"/>
      <c r="CI66" s="1253"/>
      <c r="CJ66" s="1253"/>
      <c r="CK66" s="1253"/>
      <c r="CL66" s="1253"/>
      <c r="CM66" s="1253"/>
      <c r="CN66" s="1253"/>
      <c r="CO66" s="1253"/>
      <c r="CP66" s="1253"/>
      <c r="CQ66" s="1253"/>
      <c r="CR66" s="1253"/>
      <c r="CS66" s="1253"/>
      <c r="CT66" s="1253"/>
      <c r="CU66" s="1253"/>
      <c r="CV66" s="1253"/>
      <c r="CW66" s="1253"/>
      <c r="CX66" s="1253"/>
      <c r="CY66" s="1253"/>
      <c r="CZ66" s="1253"/>
      <c r="DA66" s="1253"/>
      <c r="DB66" s="1253"/>
      <c r="DC66" s="1254"/>
    </row>
    <row r="67" spans="2:107" ht="13.2" x14ac:dyDescent="0.2">
      <c r="B67" s="259"/>
      <c r="AN67" s="1252"/>
      <c r="AO67" s="1253"/>
      <c r="AP67" s="1253"/>
      <c r="AQ67" s="1253"/>
      <c r="AR67" s="1253"/>
      <c r="AS67" s="1253"/>
      <c r="AT67" s="1253"/>
      <c r="AU67" s="1253"/>
      <c r="AV67" s="1253"/>
      <c r="AW67" s="1253"/>
      <c r="AX67" s="1253"/>
      <c r="AY67" s="1253"/>
      <c r="AZ67" s="1253"/>
      <c r="BA67" s="1253"/>
      <c r="BB67" s="1253"/>
      <c r="BC67" s="1253"/>
      <c r="BD67" s="1253"/>
      <c r="BE67" s="1253"/>
      <c r="BF67" s="1253"/>
      <c r="BG67" s="1253"/>
      <c r="BH67" s="1253"/>
      <c r="BI67" s="1253"/>
      <c r="BJ67" s="1253"/>
      <c r="BK67" s="1253"/>
      <c r="BL67" s="1253"/>
      <c r="BM67" s="1253"/>
      <c r="BN67" s="1253"/>
      <c r="BO67" s="1253"/>
      <c r="BP67" s="1253"/>
      <c r="BQ67" s="1253"/>
      <c r="BR67" s="1253"/>
      <c r="BS67" s="1253"/>
      <c r="BT67" s="1253"/>
      <c r="BU67" s="1253"/>
      <c r="BV67" s="1253"/>
      <c r="BW67" s="1253"/>
      <c r="BX67" s="1253"/>
      <c r="BY67" s="1253"/>
      <c r="BZ67" s="1253"/>
      <c r="CA67" s="1253"/>
      <c r="CB67" s="1253"/>
      <c r="CC67" s="1253"/>
      <c r="CD67" s="1253"/>
      <c r="CE67" s="1253"/>
      <c r="CF67" s="1253"/>
      <c r="CG67" s="1253"/>
      <c r="CH67" s="1253"/>
      <c r="CI67" s="1253"/>
      <c r="CJ67" s="1253"/>
      <c r="CK67" s="1253"/>
      <c r="CL67" s="1253"/>
      <c r="CM67" s="1253"/>
      <c r="CN67" s="1253"/>
      <c r="CO67" s="1253"/>
      <c r="CP67" s="1253"/>
      <c r="CQ67" s="1253"/>
      <c r="CR67" s="1253"/>
      <c r="CS67" s="1253"/>
      <c r="CT67" s="1253"/>
      <c r="CU67" s="1253"/>
      <c r="CV67" s="1253"/>
      <c r="CW67" s="1253"/>
      <c r="CX67" s="1253"/>
      <c r="CY67" s="1253"/>
      <c r="CZ67" s="1253"/>
      <c r="DA67" s="1253"/>
      <c r="DB67" s="1253"/>
      <c r="DC67" s="1254"/>
    </row>
    <row r="68" spans="2:107" ht="13.2" x14ac:dyDescent="0.2">
      <c r="B68" s="259"/>
      <c r="AN68" s="1252"/>
      <c r="AO68" s="1253"/>
      <c r="AP68" s="1253"/>
      <c r="AQ68" s="1253"/>
      <c r="AR68" s="1253"/>
      <c r="AS68" s="1253"/>
      <c r="AT68" s="1253"/>
      <c r="AU68" s="1253"/>
      <c r="AV68" s="1253"/>
      <c r="AW68" s="1253"/>
      <c r="AX68" s="1253"/>
      <c r="AY68" s="1253"/>
      <c r="AZ68" s="1253"/>
      <c r="BA68" s="1253"/>
      <c r="BB68" s="1253"/>
      <c r="BC68" s="1253"/>
      <c r="BD68" s="1253"/>
      <c r="BE68" s="1253"/>
      <c r="BF68" s="1253"/>
      <c r="BG68" s="1253"/>
      <c r="BH68" s="1253"/>
      <c r="BI68" s="1253"/>
      <c r="BJ68" s="1253"/>
      <c r="BK68" s="1253"/>
      <c r="BL68" s="1253"/>
      <c r="BM68" s="1253"/>
      <c r="BN68" s="1253"/>
      <c r="BO68" s="1253"/>
      <c r="BP68" s="1253"/>
      <c r="BQ68" s="1253"/>
      <c r="BR68" s="1253"/>
      <c r="BS68" s="1253"/>
      <c r="BT68" s="1253"/>
      <c r="BU68" s="1253"/>
      <c r="BV68" s="1253"/>
      <c r="BW68" s="1253"/>
      <c r="BX68" s="1253"/>
      <c r="BY68" s="1253"/>
      <c r="BZ68" s="1253"/>
      <c r="CA68" s="1253"/>
      <c r="CB68" s="1253"/>
      <c r="CC68" s="1253"/>
      <c r="CD68" s="1253"/>
      <c r="CE68" s="1253"/>
      <c r="CF68" s="1253"/>
      <c r="CG68" s="1253"/>
      <c r="CH68" s="1253"/>
      <c r="CI68" s="1253"/>
      <c r="CJ68" s="1253"/>
      <c r="CK68" s="1253"/>
      <c r="CL68" s="1253"/>
      <c r="CM68" s="1253"/>
      <c r="CN68" s="1253"/>
      <c r="CO68" s="1253"/>
      <c r="CP68" s="1253"/>
      <c r="CQ68" s="1253"/>
      <c r="CR68" s="1253"/>
      <c r="CS68" s="1253"/>
      <c r="CT68" s="1253"/>
      <c r="CU68" s="1253"/>
      <c r="CV68" s="1253"/>
      <c r="CW68" s="1253"/>
      <c r="CX68" s="1253"/>
      <c r="CY68" s="1253"/>
      <c r="CZ68" s="1253"/>
      <c r="DA68" s="1253"/>
      <c r="DB68" s="1253"/>
      <c r="DC68" s="1254"/>
    </row>
    <row r="69" spans="2:107" ht="13.2" x14ac:dyDescent="0.2">
      <c r="B69" s="259"/>
      <c r="AN69" s="1255"/>
      <c r="AO69" s="1256"/>
      <c r="AP69" s="1256"/>
      <c r="AQ69" s="1256"/>
      <c r="AR69" s="1256"/>
      <c r="AS69" s="1256"/>
      <c r="AT69" s="1256"/>
      <c r="AU69" s="1256"/>
      <c r="AV69" s="1256"/>
      <c r="AW69" s="1256"/>
      <c r="AX69" s="1256"/>
      <c r="AY69" s="1256"/>
      <c r="AZ69" s="1256"/>
      <c r="BA69" s="1256"/>
      <c r="BB69" s="1256"/>
      <c r="BC69" s="1256"/>
      <c r="BD69" s="1256"/>
      <c r="BE69" s="1256"/>
      <c r="BF69" s="1256"/>
      <c r="BG69" s="1256"/>
      <c r="BH69" s="1256"/>
      <c r="BI69" s="1256"/>
      <c r="BJ69" s="1256"/>
      <c r="BK69" s="1256"/>
      <c r="BL69" s="1256"/>
      <c r="BM69" s="1256"/>
      <c r="BN69" s="1256"/>
      <c r="BO69" s="1256"/>
      <c r="BP69" s="1256"/>
      <c r="BQ69" s="1256"/>
      <c r="BR69" s="1256"/>
      <c r="BS69" s="1256"/>
      <c r="BT69" s="1256"/>
      <c r="BU69" s="1256"/>
      <c r="BV69" s="1256"/>
      <c r="BW69" s="1256"/>
      <c r="BX69" s="1256"/>
      <c r="BY69" s="1256"/>
      <c r="BZ69" s="1256"/>
      <c r="CA69" s="1256"/>
      <c r="CB69" s="1256"/>
      <c r="CC69" s="1256"/>
      <c r="CD69" s="1256"/>
      <c r="CE69" s="1256"/>
      <c r="CF69" s="1256"/>
      <c r="CG69" s="1256"/>
      <c r="CH69" s="1256"/>
      <c r="CI69" s="1256"/>
      <c r="CJ69" s="1256"/>
      <c r="CK69" s="1256"/>
      <c r="CL69" s="1256"/>
      <c r="CM69" s="1256"/>
      <c r="CN69" s="1256"/>
      <c r="CO69" s="1256"/>
      <c r="CP69" s="1256"/>
      <c r="CQ69" s="1256"/>
      <c r="CR69" s="1256"/>
      <c r="CS69" s="1256"/>
      <c r="CT69" s="1256"/>
      <c r="CU69" s="1256"/>
      <c r="CV69" s="1256"/>
      <c r="CW69" s="1256"/>
      <c r="CX69" s="1256"/>
      <c r="CY69" s="1256"/>
      <c r="CZ69" s="1256"/>
      <c r="DA69" s="1256"/>
      <c r="DB69" s="1256"/>
      <c r="DC69" s="1257"/>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558</v>
      </c>
    </row>
    <row r="72" spans="2:107" ht="13.2" x14ac:dyDescent="0.2">
      <c r="B72" s="259"/>
      <c r="G72" s="1243"/>
      <c r="H72" s="1243"/>
      <c r="I72" s="1243"/>
      <c r="J72" s="1243"/>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2" t="s">
        <v>521</v>
      </c>
      <c r="BQ72" s="1242"/>
      <c r="BR72" s="1242"/>
      <c r="BS72" s="1242"/>
      <c r="BT72" s="1242"/>
      <c r="BU72" s="1242"/>
      <c r="BV72" s="1242"/>
      <c r="BW72" s="1242"/>
      <c r="BX72" s="1242" t="s">
        <v>522</v>
      </c>
      <c r="BY72" s="1242"/>
      <c r="BZ72" s="1242"/>
      <c r="CA72" s="1242"/>
      <c r="CB72" s="1242"/>
      <c r="CC72" s="1242"/>
      <c r="CD72" s="1242"/>
      <c r="CE72" s="1242"/>
      <c r="CF72" s="1242" t="s">
        <v>523</v>
      </c>
      <c r="CG72" s="1242"/>
      <c r="CH72" s="1242"/>
      <c r="CI72" s="1242"/>
      <c r="CJ72" s="1242"/>
      <c r="CK72" s="1242"/>
      <c r="CL72" s="1242"/>
      <c r="CM72" s="1242"/>
      <c r="CN72" s="1242" t="s">
        <v>524</v>
      </c>
      <c r="CO72" s="1242"/>
      <c r="CP72" s="1242"/>
      <c r="CQ72" s="1242"/>
      <c r="CR72" s="1242"/>
      <c r="CS72" s="1242"/>
      <c r="CT72" s="1242"/>
      <c r="CU72" s="1242"/>
      <c r="CV72" s="1242" t="s">
        <v>525</v>
      </c>
      <c r="CW72" s="1242"/>
      <c r="CX72" s="1242"/>
      <c r="CY72" s="1242"/>
      <c r="CZ72" s="1242"/>
      <c r="DA72" s="1242"/>
      <c r="DB72" s="1242"/>
      <c r="DC72" s="1242"/>
    </row>
    <row r="73" spans="2:107" ht="13.2" x14ac:dyDescent="0.2">
      <c r="B73" s="259"/>
      <c r="G73" s="1245"/>
      <c r="H73" s="1245"/>
      <c r="I73" s="1245"/>
      <c r="J73" s="1245"/>
      <c r="K73" s="1241"/>
      <c r="L73" s="1241"/>
      <c r="M73" s="1241"/>
      <c r="N73" s="1241"/>
      <c r="AM73" s="359"/>
      <c r="AN73" s="1240" t="s">
        <v>559</v>
      </c>
      <c r="AO73" s="1240"/>
      <c r="AP73" s="1240"/>
      <c r="AQ73" s="1240"/>
      <c r="AR73" s="1240"/>
      <c r="AS73" s="1240"/>
      <c r="AT73" s="1240"/>
      <c r="AU73" s="1240"/>
      <c r="AV73" s="1240"/>
      <c r="AW73" s="1240"/>
      <c r="AX73" s="1240"/>
      <c r="AY73" s="1240"/>
      <c r="AZ73" s="1240"/>
      <c r="BA73" s="1240"/>
      <c r="BB73" s="1240" t="s">
        <v>560</v>
      </c>
      <c r="BC73" s="1240"/>
      <c r="BD73" s="1240"/>
      <c r="BE73" s="1240"/>
      <c r="BF73" s="1240"/>
      <c r="BG73" s="1240"/>
      <c r="BH73" s="1240"/>
      <c r="BI73" s="1240"/>
      <c r="BJ73" s="1240"/>
      <c r="BK73" s="1240"/>
      <c r="BL73" s="1240"/>
      <c r="BM73" s="1240"/>
      <c r="BN73" s="1240"/>
      <c r="BO73" s="1240"/>
      <c r="BP73" s="1237"/>
      <c r="BQ73" s="1237"/>
      <c r="BR73" s="1237"/>
      <c r="BS73" s="1237"/>
      <c r="BT73" s="1237"/>
      <c r="BU73" s="1237"/>
      <c r="BV73" s="1237"/>
      <c r="BW73" s="1237"/>
      <c r="BX73" s="1237"/>
      <c r="BY73" s="1237"/>
      <c r="BZ73" s="1237"/>
      <c r="CA73" s="1237"/>
      <c r="CB73" s="1237"/>
      <c r="CC73" s="1237"/>
      <c r="CD73" s="1237"/>
      <c r="CE73" s="1237"/>
      <c r="CF73" s="1237"/>
      <c r="CG73" s="1237"/>
      <c r="CH73" s="1237"/>
      <c r="CI73" s="1237"/>
      <c r="CJ73" s="1237"/>
      <c r="CK73" s="1237"/>
      <c r="CL73" s="1237"/>
      <c r="CM73" s="1237"/>
      <c r="CN73" s="1237"/>
      <c r="CO73" s="1237"/>
      <c r="CP73" s="1237"/>
      <c r="CQ73" s="1237"/>
      <c r="CR73" s="1237"/>
      <c r="CS73" s="1237"/>
      <c r="CT73" s="1237"/>
      <c r="CU73" s="1237"/>
      <c r="CV73" s="1237"/>
      <c r="CW73" s="1237"/>
      <c r="CX73" s="1237"/>
      <c r="CY73" s="1237"/>
      <c r="CZ73" s="1237"/>
      <c r="DA73" s="1237"/>
      <c r="DB73" s="1237"/>
      <c r="DC73" s="1237"/>
    </row>
    <row r="74" spans="2:107" ht="13.2" x14ac:dyDescent="0.2">
      <c r="B74" s="259"/>
      <c r="G74" s="1245"/>
      <c r="H74" s="1245"/>
      <c r="I74" s="1245"/>
      <c r="J74" s="1245"/>
      <c r="K74" s="1241"/>
      <c r="L74" s="1241"/>
      <c r="M74" s="1241"/>
      <c r="N74" s="1241"/>
      <c r="AM74" s="359"/>
      <c r="AN74" s="1240"/>
      <c r="AO74" s="1240"/>
      <c r="AP74" s="1240"/>
      <c r="AQ74" s="1240"/>
      <c r="AR74" s="1240"/>
      <c r="AS74" s="1240"/>
      <c r="AT74" s="1240"/>
      <c r="AU74" s="1240"/>
      <c r="AV74" s="1240"/>
      <c r="AW74" s="1240"/>
      <c r="AX74" s="1240"/>
      <c r="AY74" s="1240"/>
      <c r="AZ74" s="1240"/>
      <c r="BA74" s="1240"/>
      <c r="BB74" s="1240"/>
      <c r="BC74" s="1240"/>
      <c r="BD74" s="1240"/>
      <c r="BE74" s="1240"/>
      <c r="BF74" s="1240"/>
      <c r="BG74" s="1240"/>
      <c r="BH74" s="1240"/>
      <c r="BI74" s="1240"/>
      <c r="BJ74" s="1240"/>
      <c r="BK74" s="1240"/>
      <c r="BL74" s="1240"/>
      <c r="BM74" s="1240"/>
      <c r="BN74" s="1240"/>
      <c r="BO74" s="1240"/>
      <c r="BP74" s="1237"/>
      <c r="BQ74" s="1237"/>
      <c r="BR74" s="1237"/>
      <c r="BS74" s="1237"/>
      <c r="BT74" s="1237"/>
      <c r="BU74" s="1237"/>
      <c r="BV74" s="1237"/>
      <c r="BW74" s="1237"/>
      <c r="BX74" s="1237"/>
      <c r="BY74" s="1237"/>
      <c r="BZ74" s="1237"/>
      <c r="CA74" s="1237"/>
      <c r="CB74" s="1237"/>
      <c r="CC74" s="1237"/>
      <c r="CD74" s="1237"/>
      <c r="CE74" s="1237"/>
      <c r="CF74" s="1237"/>
      <c r="CG74" s="1237"/>
      <c r="CH74" s="1237"/>
      <c r="CI74" s="1237"/>
      <c r="CJ74" s="1237"/>
      <c r="CK74" s="1237"/>
      <c r="CL74" s="1237"/>
      <c r="CM74" s="1237"/>
      <c r="CN74" s="1237"/>
      <c r="CO74" s="1237"/>
      <c r="CP74" s="1237"/>
      <c r="CQ74" s="1237"/>
      <c r="CR74" s="1237"/>
      <c r="CS74" s="1237"/>
      <c r="CT74" s="1237"/>
      <c r="CU74" s="1237"/>
      <c r="CV74" s="1237"/>
      <c r="CW74" s="1237"/>
      <c r="CX74" s="1237"/>
      <c r="CY74" s="1237"/>
      <c r="CZ74" s="1237"/>
      <c r="DA74" s="1237"/>
      <c r="DB74" s="1237"/>
      <c r="DC74" s="1237"/>
    </row>
    <row r="75" spans="2:107" ht="13.2" x14ac:dyDescent="0.2">
      <c r="B75" s="259"/>
      <c r="G75" s="1245"/>
      <c r="H75" s="1245"/>
      <c r="I75" s="1243"/>
      <c r="J75" s="1243"/>
      <c r="K75" s="1244"/>
      <c r="L75" s="1244"/>
      <c r="M75" s="1244"/>
      <c r="N75" s="1244"/>
      <c r="AM75" s="359"/>
      <c r="AN75" s="1240"/>
      <c r="AO75" s="1240"/>
      <c r="AP75" s="1240"/>
      <c r="AQ75" s="1240"/>
      <c r="AR75" s="1240"/>
      <c r="AS75" s="1240"/>
      <c r="AT75" s="1240"/>
      <c r="AU75" s="1240"/>
      <c r="AV75" s="1240"/>
      <c r="AW75" s="1240"/>
      <c r="AX75" s="1240"/>
      <c r="AY75" s="1240"/>
      <c r="AZ75" s="1240"/>
      <c r="BA75" s="1240"/>
      <c r="BB75" s="1240" t="s">
        <v>565</v>
      </c>
      <c r="BC75" s="1240"/>
      <c r="BD75" s="1240"/>
      <c r="BE75" s="1240"/>
      <c r="BF75" s="1240"/>
      <c r="BG75" s="1240"/>
      <c r="BH75" s="1240"/>
      <c r="BI75" s="1240"/>
      <c r="BJ75" s="1240"/>
      <c r="BK75" s="1240"/>
      <c r="BL75" s="1240"/>
      <c r="BM75" s="1240"/>
      <c r="BN75" s="1240"/>
      <c r="BO75" s="1240"/>
      <c r="BP75" s="1237">
        <v>0</v>
      </c>
      <c r="BQ75" s="1237"/>
      <c r="BR75" s="1237"/>
      <c r="BS75" s="1237"/>
      <c r="BT75" s="1237"/>
      <c r="BU75" s="1237"/>
      <c r="BV75" s="1237"/>
      <c r="BW75" s="1237"/>
      <c r="BX75" s="1237">
        <v>-0.2</v>
      </c>
      <c r="BY75" s="1237"/>
      <c r="BZ75" s="1237"/>
      <c r="CA75" s="1237"/>
      <c r="CB75" s="1237"/>
      <c r="CC75" s="1237"/>
      <c r="CD75" s="1237"/>
      <c r="CE75" s="1237"/>
      <c r="CF75" s="1237">
        <v>-0.6</v>
      </c>
      <c r="CG75" s="1237"/>
      <c r="CH75" s="1237"/>
      <c r="CI75" s="1237"/>
      <c r="CJ75" s="1237"/>
      <c r="CK75" s="1237"/>
      <c r="CL75" s="1237"/>
      <c r="CM75" s="1237"/>
      <c r="CN75" s="1237">
        <v>-0.9</v>
      </c>
      <c r="CO75" s="1237"/>
      <c r="CP75" s="1237"/>
      <c r="CQ75" s="1237"/>
      <c r="CR75" s="1237"/>
      <c r="CS75" s="1237"/>
      <c r="CT75" s="1237"/>
      <c r="CU75" s="1237"/>
      <c r="CV75" s="1237">
        <v>-1.1000000000000001</v>
      </c>
      <c r="CW75" s="1237"/>
      <c r="CX75" s="1237"/>
      <c r="CY75" s="1237"/>
      <c r="CZ75" s="1237"/>
      <c r="DA75" s="1237"/>
      <c r="DB75" s="1237"/>
      <c r="DC75" s="1237"/>
    </row>
    <row r="76" spans="2:107" ht="13.2" x14ac:dyDescent="0.2">
      <c r="B76" s="259"/>
      <c r="G76" s="1245"/>
      <c r="H76" s="1245"/>
      <c r="I76" s="1243"/>
      <c r="J76" s="1243"/>
      <c r="K76" s="1244"/>
      <c r="L76" s="1244"/>
      <c r="M76" s="1244"/>
      <c r="N76" s="1244"/>
      <c r="AM76" s="359"/>
      <c r="AN76" s="1240"/>
      <c r="AO76" s="1240"/>
      <c r="AP76" s="1240"/>
      <c r="AQ76" s="1240"/>
      <c r="AR76" s="1240"/>
      <c r="AS76" s="1240"/>
      <c r="AT76" s="1240"/>
      <c r="AU76" s="1240"/>
      <c r="AV76" s="1240"/>
      <c r="AW76" s="1240"/>
      <c r="AX76" s="1240"/>
      <c r="AY76" s="1240"/>
      <c r="AZ76" s="1240"/>
      <c r="BA76" s="1240"/>
      <c r="BB76" s="1240"/>
      <c r="BC76" s="1240"/>
      <c r="BD76" s="1240"/>
      <c r="BE76" s="1240"/>
      <c r="BF76" s="1240"/>
      <c r="BG76" s="1240"/>
      <c r="BH76" s="1240"/>
      <c r="BI76" s="1240"/>
      <c r="BJ76" s="1240"/>
      <c r="BK76" s="1240"/>
      <c r="BL76" s="1240"/>
      <c r="BM76" s="1240"/>
      <c r="BN76" s="1240"/>
      <c r="BO76" s="1240"/>
      <c r="BP76" s="1237"/>
      <c r="BQ76" s="1237"/>
      <c r="BR76" s="1237"/>
      <c r="BS76" s="1237"/>
      <c r="BT76" s="1237"/>
      <c r="BU76" s="1237"/>
      <c r="BV76" s="1237"/>
      <c r="BW76" s="1237"/>
      <c r="BX76" s="1237"/>
      <c r="BY76" s="1237"/>
      <c r="BZ76" s="1237"/>
      <c r="CA76" s="1237"/>
      <c r="CB76" s="1237"/>
      <c r="CC76" s="1237"/>
      <c r="CD76" s="1237"/>
      <c r="CE76" s="1237"/>
      <c r="CF76" s="1237"/>
      <c r="CG76" s="1237"/>
      <c r="CH76" s="1237"/>
      <c r="CI76" s="1237"/>
      <c r="CJ76" s="1237"/>
      <c r="CK76" s="1237"/>
      <c r="CL76" s="1237"/>
      <c r="CM76" s="1237"/>
      <c r="CN76" s="1237"/>
      <c r="CO76" s="1237"/>
      <c r="CP76" s="1237"/>
      <c r="CQ76" s="1237"/>
      <c r="CR76" s="1237"/>
      <c r="CS76" s="1237"/>
      <c r="CT76" s="1237"/>
      <c r="CU76" s="1237"/>
      <c r="CV76" s="1237"/>
      <c r="CW76" s="1237"/>
      <c r="CX76" s="1237"/>
      <c r="CY76" s="1237"/>
      <c r="CZ76" s="1237"/>
      <c r="DA76" s="1237"/>
      <c r="DB76" s="1237"/>
      <c r="DC76" s="1237"/>
    </row>
    <row r="77" spans="2:107" ht="13.2" x14ac:dyDescent="0.2">
      <c r="B77" s="259"/>
      <c r="G77" s="1243"/>
      <c r="H77" s="1243"/>
      <c r="I77" s="1243"/>
      <c r="J77" s="1243"/>
      <c r="K77" s="1241"/>
      <c r="L77" s="1241"/>
      <c r="M77" s="1241"/>
      <c r="N77" s="1241"/>
      <c r="AN77" s="1242" t="s">
        <v>562</v>
      </c>
      <c r="AO77" s="1242"/>
      <c r="AP77" s="1242"/>
      <c r="AQ77" s="1242"/>
      <c r="AR77" s="1242"/>
      <c r="AS77" s="1242"/>
      <c r="AT77" s="1242"/>
      <c r="AU77" s="1242"/>
      <c r="AV77" s="1242"/>
      <c r="AW77" s="1242"/>
      <c r="AX77" s="1242"/>
      <c r="AY77" s="1242"/>
      <c r="AZ77" s="1242"/>
      <c r="BA77" s="1242"/>
      <c r="BB77" s="1240" t="s">
        <v>560</v>
      </c>
      <c r="BC77" s="1240"/>
      <c r="BD77" s="1240"/>
      <c r="BE77" s="1240"/>
      <c r="BF77" s="1240"/>
      <c r="BG77" s="1240"/>
      <c r="BH77" s="1240"/>
      <c r="BI77" s="1240"/>
      <c r="BJ77" s="1240"/>
      <c r="BK77" s="1240"/>
      <c r="BL77" s="1240"/>
      <c r="BM77" s="1240"/>
      <c r="BN77" s="1240"/>
      <c r="BO77" s="1240"/>
      <c r="BP77" s="1237">
        <v>0</v>
      </c>
      <c r="BQ77" s="1237"/>
      <c r="BR77" s="1237"/>
      <c r="BS77" s="1237"/>
      <c r="BT77" s="1237"/>
      <c r="BU77" s="1237"/>
      <c r="BV77" s="1237"/>
      <c r="BW77" s="1237"/>
      <c r="BX77" s="1237">
        <v>0</v>
      </c>
      <c r="BY77" s="1237"/>
      <c r="BZ77" s="1237"/>
      <c r="CA77" s="1237"/>
      <c r="CB77" s="1237"/>
      <c r="CC77" s="1237"/>
      <c r="CD77" s="1237"/>
      <c r="CE77" s="1237"/>
      <c r="CF77" s="1237">
        <v>0</v>
      </c>
      <c r="CG77" s="1237"/>
      <c r="CH77" s="1237"/>
      <c r="CI77" s="1237"/>
      <c r="CJ77" s="1237"/>
      <c r="CK77" s="1237"/>
      <c r="CL77" s="1237"/>
      <c r="CM77" s="1237"/>
      <c r="CN77" s="1237">
        <v>0</v>
      </c>
      <c r="CO77" s="1237"/>
      <c r="CP77" s="1237"/>
      <c r="CQ77" s="1237"/>
      <c r="CR77" s="1237"/>
      <c r="CS77" s="1237"/>
      <c r="CT77" s="1237"/>
      <c r="CU77" s="1237"/>
      <c r="CV77" s="1237">
        <v>0</v>
      </c>
      <c r="CW77" s="1237"/>
      <c r="CX77" s="1237"/>
      <c r="CY77" s="1237"/>
      <c r="CZ77" s="1237"/>
      <c r="DA77" s="1237"/>
      <c r="DB77" s="1237"/>
      <c r="DC77" s="1237"/>
    </row>
    <row r="78" spans="2:107" ht="13.2" x14ac:dyDescent="0.2">
      <c r="B78" s="259"/>
      <c r="G78" s="1243"/>
      <c r="H78" s="1243"/>
      <c r="I78" s="1243"/>
      <c r="J78" s="1243"/>
      <c r="K78" s="1241"/>
      <c r="L78" s="1241"/>
      <c r="M78" s="1241"/>
      <c r="N78" s="1241"/>
      <c r="AN78" s="1242"/>
      <c r="AO78" s="1242"/>
      <c r="AP78" s="1242"/>
      <c r="AQ78" s="1242"/>
      <c r="AR78" s="1242"/>
      <c r="AS78" s="1242"/>
      <c r="AT78" s="1242"/>
      <c r="AU78" s="1242"/>
      <c r="AV78" s="1242"/>
      <c r="AW78" s="1242"/>
      <c r="AX78" s="1242"/>
      <c r="AY78" s="1242"/>
      <c r="AZ78" s="1242"/>
      <c r="BA78" s="1242"/>
      <c r="BB78" s="1240"/>
      <c r="BC78" s="1240"/>
      <c r="BD78" s="1240"/>
      <c r="BE78" s="1240"/>
      <c r="BF78" s="1240"/>
      <c r="BG78" s="1240"/>
      <c r="BH78" s="1240"/>
      <c r="BI78" s="1240"/>
      <c r="BJ78" s="1240"/>
      <c r="BK78" s="1240"/>
      <c r="BL78" s="1240"/>
      <c r="BM78" s="1240"/>
      <c r="BN78" s="1240"/>
      <c r="BO78" s="1240"/>
      <c r="BP78" s="1237"/>
      <c r="BQ78" s="1237"/>
      <c r="BR78" s="1237"/>
      <c r="BS78" s="1237"/>
      <c r="BT78" s="1237"/>
      <c r="BU78" s="1237"/>
      <c r="BV78" s="1237"/>
      <c r="BW78" s="1237"/>
      <c r="BX78" s="1237"/>
      <c r="BY78" s="1237"/>
      <c r="BZ78" s="1237"/>
      <c r="CA78" s="1237"/>
      <c r="CB78" s="1237"/>
      <c r="CC78" s="1237"/>
      <c r="CD78" s="1237"/>
      <c r="CE78" s="1237"/>
      <c r="CF78" s="1237"/>
      <c r="CG78" s="1237"/>
      <c r="CH78" s="1237"/>
      <c r="CI78" s="1237"/>
      <c r="CJ78" s="1237"/>
      <c r="CK78" s="1237"/>
      <c r="CL78" s="1237"/>
      <c r="CM78" s="1237"/>
      <c r="CN78" s="1237"/>
      <c r="CO78" s="1237"/>
      <c r="CP78" s="1237"/>
      <c r="CQ78" s="1237"/>
      <c r="CR78" s="1237"/>
      <c r="CS78" s="1237"/>
      <c r="CT78" s="1237"/>
      <c r="CU78" s="1237"/>
      <c r="CV78" s="1237"/>
      <c r="CW78" s="1237"/>
      <c r="CX78" s="1237"/>
      <c r="CY78" s="1237"/>
      <c r="CZ78" s="1237"/>
      <c r="DA78" s="1237"/>
      <c r="DB78" s="1237"/>
      <c r="DC78" s="1237"/>
    </row>
    <row r="79" spans="2:107" ht="13.2" x14ac:dyDescent="0.2">
      <c r="B79" s="259"/>
      <c r="G79" s="1243"/>
      <c r="H79" s="1243"/>
      <c r="I79" s="1238"/>
      <c r="J79" s="1238"/>
      <c r="K79" s="1239"/>
      <c r="L79" s="1239"/>
      <c r="M79" s="1239"/>
      <c r="N79" s="1239"/>
      <c r="AN79" s="1242"/>
      <c r="AO79" s="1242"/>
      <c r="AP79" s="1242"/>
      <c r="AQ79" s="1242"/>
      <c r="AR79" s="1242"/>
      <c r="AS79" s="1242"/>
      <c r="AT79" s="1242"/>
      <c r="AU79" s="1242"/>
      <c r="AV79" s="1242"/>
      <c r="AW79" s="1242"/>
      <c r="AX79" s="1242"/>
      <c r="AY79" s="1242"/>
      <c r="AZ79" s="1242"/>
      <c r="BA79" s="1242"/>
      <c r="BB79" s="1240" t="s">
        <v>565</v>
      </c>
      <c r="BC79" s="1240"/>
      <c r="BD79" s="1240"/>
      <c r="BE79" s="1240"/>
      <c r="BF79" s="1240"/>
      <c r="BG79" s="1240"/>
      <c r="BH79" s="1240"/>
      <c r="BI79" s="1240"/>
      <c r="BJ79" s="1240"/>
      <c r="BK79" s="1240"/>
      <c r="BL79" s="1240"/>
      <c r="BM79" s="1240"/>
      <c r="BN79" s="1240"/>
      <c r="BO79" s="1240"/>
      <c r="BP79" s="1237">
        <v>-3.5</v>
      </c>
      <c r="BQ79" s="1237"/>
      <c r="BR79" s="1237"/>
      <c r="BS79" s="1237"/>
      <c r="BT79" s="1237"/>
      <c r="BU79" s="1237"/>
      <c r="BV79" s="1237"/>
      <c r="BW79" s="1237"/>
      <c r="BX79" s="1237">
        <v>-3.4</v>
      </c>
      <c r="BY79" s="1237"/>
      <c r="BZ79" s="1237"/>
      <c r="CA79" s="1237"/>
      <c r="CB79" s="1237"/>
      <c r="CC79" s="1237"/>
      <c r="CD79" s="1237"/>
      <c r="CE79" s="1237"/>
      <c r="CF79" s="1237">
        <v>-3.2</v>
      </c>
      <c r="CG79" s="1237"/>
      <c r="CH79" s="1237"/>
      <c r="CI79" s="1237"/>
      <c r="CJ79" s="1237"/>
      <c r="CK79" s="1237"/>
      <c r="CL79" s="1237"/>
      <c r="CM79" s="1237"/>
      <c r="CN79" s="1237">
        <v>-3.1</v>
      </c>
      <c r="CO79" s="1237"/>
      <c r="CP79" s="1237"/>
      <c r="CQ79" s="1237"/>
      <c r="CR79" s="1237"/>
      <c r="CS79" s="1237"/>
      <c r="CT79" s="1237"/>
      <c r="CU79" s="1237"/>
      <c r="CV79" s="1237">
        <v>-2.6</v>
      </c>
      <c r="CW79" s="1237"/>
      <c r="CX79" s="1237"/>
      <c r="CY79" s="1237"/>
      <c r="CZ79" s="1237"/>
      <c r="DA79" s="1237"/>
      <c r="DB79" s="1237"/>
      <c r="DC79" s="1237"/>
    </row>
    <row r="80" spans="2:107" ht="13.2" x14ac:dyDescent="0.2">
      <c r="B80" s="259"/>
      <c r="G80" s="1243"/>
      <c r="H80" s="1243"/>
      <c r="I80" s="1238"/>
      <c r="J80" s="1238"/>
      <c r="K80" s="1239"/>
      <c r="L80" s="1239"/>
      <c r="M80" s="1239"/>
      <c r="N80" s="1239"/>
      <c r="AN80" s="1242"/>
      <c r="AO80" s="1242"/>
      <c r="AP80" s="1242"/>
      <c r="AQ80" s="1242"/>
      <c r="AR80" s="1242"/>
      <c r="AS80" s="1242"/>
      <c r="AT80" s="1242"/>
      <c r="AU80" s="1242"/>
      <c r="AV80" s="1242"/>
      <c r="AW80" s="1242"/>
      <c r="AX80" s="1242"/>
      <c r="AY80" s="1242"/>
      <c r="AZ80" s="1242"/>
      <c r="BA80" s="1242"/>
      <c r="BB80" s="1240"/>
      <c r="BC80" s="1240"/>
      <c r="BD80" s="1240"/>
      <c r="BE80" s="1240"/>
      <c r="BF80" s="1240"/>
      <c r="BG80" s="1240"/>
      <c r="BH80" s="1240"/>
      <c r="BI80" s="1240"/>
      <c r="BJ80" s="1240"/>
      <c r="BK80" s="1240"/>
      <c r="BL80" s="1240"/>
      <c r="BM80" s="1240"/>
      <c r="BN80" s="1240"/>
      <c r="BO80" s="1240"/>
      <c r="BP80" s="1237"/>
      <c r="BQ80" s="1237"/>
      <c r="BR80" s="1237"/>
      <c r="BS80" s="1237"/>
      <c r="BT80" s="1237"/>
      <c r="BU80" s="1237"/>
      <c r="BV80" s="1237"/>
      <c r="BW80" s="1237"/>
      <c r="BX80" s="1237"/>
      <c r="BY80" s="1237"/>
      <c r="BZ80" s="1237"/>
      <c r="CA80" s="1237"/>
      <c r="CB80" s="1237"/>
      <c r="CC80" s="1237"/>
      <c r="CD80" s="1237"/>
      <c r="CE80" s="1237"/>
      <c r="CF80" s="1237"/>
      <c r="CG80" s="1237"/>
      <c r="CH80" s="1237"/>
      <c r="CI80" s="1237"/>
      <c r="CJ80" s="1237"/>
      <c r="CK80" s="1237"/>
      <c r="CL80" s="1237"/>
      <c r="CM80" s="1237"/>
      <c r="CN80" s="1237"/>
      <c r="CO80" s="1237"/>
      <c r="CP80" s="1237"/>
      <c r="CQ80" s="1237"/>
      <c r="CR80" s="1237"/>
      <c r="CS80" s="1237"/>
      <c r="CT80" s="1237"/>
      <c r="CU80" s="1237"/>
      <c r="CV80" s="1237"/>
      <c r="CW80" s="1237"/>
      <c r="CX80" s="1237"/>
      <c r="CY80" s="1237"/>
      <c r="CZ80" s="1237"/>
      <c r="DA80" s="1237"/>
      <c r="DB80" s="1237"/>
      <c r="DC80" s="1237"/>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VPxuj5QrY4qn/GbP2Ouv2RFbeOBVQ9UOQx7nEIf09MCrBef2RnpB35olyGmFkm7MsiZRPZWshUdfMaFqu2IJBA==" saltValue="5gPirK6wubaJRBh68zCCl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B486-E953-420F-BCCF-8E962BA64976}">
  <sheetPr>
    <pageSetUpPr fitToPage="1"/>
  </sheetPr>
  <dimension ref="A1:DR125"/>
  <sheetViews>
    <sheetView showGridLines="0" topLeftCell="A5"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vkkstZcBGkbeziW96LHqhm4HEPFzVBGaHSqZzraoKeqBar0ydw5clhpA8AV46IYzyvUjQ7ha3e7IjFbxMv4UNA==" saltValue="U8Ki9/h6JTMtjBYjzTq32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16E1E-103C-4F60-AAD4-DDD29398F7F6}">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bOsTLm8ypDNuuAQsufwz9t9ZC3WaNfQIEgQolmPY6SXHIpCecfcHN5sMTd08Ic1xWY65icIekcsC/LYZLEKWQw==" saltValue="r/PO84wN7cEEPgOjIbC9x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131171</v>
      </c>
      <c r="E3" s="154"/>
      <c r="F3" s="155">
        <v>51681</v>
      </c>
      <c r="G3" s="156"/>
      <c r="H3" s="157"/>
    </row>
    <row r="4" spans="1:8" x14ac:dyDescent="0.2">
      <c r="A4" s="158"/>
      <c r="B4" s="159"/>
      <c r="C4" s="160"/>
      <c r="D4" s="161">
        <v>112860</v>
      </c>
      <c r="E4" s="162"/>
      <c r="F4" s="163">
        <v>37226</v>
      </c>
      <c r="G4" s="164"/>
      <c r="H4" s="165"/>
    </row>
    <row r="5" spans="1:8" x14ac:dyDescent="0.2">
      <c r="A5" s="146" t="s">
        <v>515</v>
      </c>
      <c r="B5" s="151"/>
      <c r="C5" s="152"/>
      <c r="D5" s="153">
        <v>154320</v>
      </c>
      <c r="E5" s="154"/>
      <c r="F5" s="155">
        <v>50465</v>
      </c>
      <c r="G5" s="156"/>
      <c r="H5" s="157"/>
    </row>
    <row r="6" spans="1:8" x14ac:dyDescent="0.2">
      <c r="A6" s="158"/>
      <c r="B6" s="159"/>
      <c r="C6" s="160"/>
      <c r="D6" s="161">
        <v>143402</v>
      </c>
      <c r="E6" s="162"/>
      <c r="F6" s="163">
        <v>34193</v>
      </c>
      <c r="G6" s="164"/>
      <c r="H6" s="165"/>
    </row>
    <row r="7" spans="1:8" x14ac:dyDescent="0.2">
      <c r="A7" s="146" t="s">
        <v>516</v>
      </c>
      <c r="B7" s="151"/>
      <c r="C7" s="152"/>
      <c r="D7" s="153">
        <v>93802</v>
      </c>
      <c r="E7" s="154"/>
      <c r="F7" s="155">
        <v>51679</v>
      </c>
      <c r="G7" s="156"/>
      <c r="H7" s="157"/>
    </row>
    <row r="8" spans="1:8" x14ac:dyDescent="0.2">
      <c r="A8" s="158"/>
      <c r="B8" s="159"/>
      <c r="C8" s="160"/>
      <c r="D8" s="161">
        <v>79954</v>
      </c>
      <c r="E8" s="162"/>
      <c r="F8" s="163">
        <v>35132</v>
      </c>
      <c r="G8" s="164"/>
      <c r="H8" s="165"/>
    </row>
    <row r="9" spans="1:8" x14ac:dyDescent="0.2">
      <c r="A9" s="146" t="s">
        <v>517</v>
      </c>
      <c r="B9" s="151"/>
      <c r="C9" s="152"/>
      <c r="D9" s="153">
        <v>124592</v>
      </c>
      <c r="E9" s="154"/>
      <c r="F9" s="155">
        <v>49665</v>
      </c>
      <c r="G9" s="156"/>
      <c r="H9" s="157"/>
    </row>
    <row r="10" spans="1:8" x14ac:dyDescent="0.2">
      <c r="A10" s="158"/>
      <c r="B10" s="159"/>
      <c r="C10" s="160"/>
      <c r="D10" s="161">
        <v>105511</v>
      </c>
      <c r="E10" s="162"/>
      <c r="F10" s="163">
        <v>34678</v>
      </c>
      <c r="G10" s="164"/>
      <c r="H10" s="165"/>
    </row>
    <row r="11" spans="1:8" x14ac:dyDescent="0.2">
      <c r="A11" s="146" t="s">
        <v>518</v>
      </c>
      <c r="B11" s="151"/>
      <c r="C11" s="152"/>
      <c r="D11" s="153">
        <v>209126</v>
      </c>
      <c r="E11" s="154"/>
      <c r="F11" s="155">
        <v>63439</v>
      </c>
      <c r="G11" s="156"/>
      <c r="H11" s="157"/>
    </row>
    <row r="12" spans="1:8" x14ac:dyDescent="0.2">
      <c r="A12" s="158"/>
      <c r="B12" s="159"/>
      <c r="C12" s="166"/>
      <c r="D12" s="161">
        <v>196373</v>
      </c>
      <c r="E12" s="162"/>
      <c r="F12" s="163">
        <v>46463</v>
      </c>
      <c r="G12" s="164"/>
      <c r="H12" s="165"/>
    </row>
    <row r="13" spans="1:8" x14ac:dyDescent="0.2">
      <c r="A13" s="146"/>
      <c r="B13" s="151"/>
      <c r="C13" s="152"/>
      <c r="D13" s="153">
        <v>142602</v>
      </c>
      <c r="E13" s="154"/>
      <c r="F13" s="155">
        <v>53386</v>
      </c>
      <c r="G13" s="167"/>
      <c r="H13" s="157"/>
    </row>
    <row r="14" spans="1:8" x14ac:dyDescent="0.2">
      <c r="A14" s="158"/>
      <c r="B14" s="159"/>
      <c r="C14" s="160"/>
      <c r="D14" s="161">
        <v>127620</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5.77</v>
      </c>
      <c r="C19" s="168">
        <f>ROUND(VALUE(SUBSTITUTE(実質収支比率等に係る経年分析!G$48,"▲","-")),2)</f>
        <v>4.88</v>
      </c>
      <c r="D19" s="168">
        <f>ROUND(VALUE(SUBSTITUTE(実質収支比率等に係る経年分析!H$48,"▲","-")),2)</f>
        <v>3.99</v>
      </c>
      <c r="E19" s="168">
        <f>ROUND(VALUE(SUBSTITUTE(実質収支比率等に係る経年分析!I$48,"▲","-")),2)</f>
        <v>3.12</v>
      </c>
      <c r="F19" s="168">
        <f>ROUND(VALUE(SUBSTITUTE(実質収支比率等に係る経年分析!J$48,"▲","-")),2)</f>
        <v>4.6399999999999997</v>
      </c>
    </row>
    <row r="20" spans="1:11" x14ac:dyDescent="0.2">
      <c r="A20" s="168" t="s">
        <v>53</v>
      </c>
      <c r="B20" s="168">
        <f>ROUND(VALUE(SUBSTITUTE(実質収支比率等に係る経年分析!F$47,"▲","-")),2)</f>
        <v>142.44999999999999</v>
      </c>
      <c r="C20" s="168">
        <f>ROUND(VALUE(SUBSTITUTE(実質収支比率等に係る経年分析!G$47,"▲","-")),2)</f>
        <v>124.76</v>
      </c>
      <c r="D20" s="168">
        <f>ROUND(VALUE(SUBSTITUTE(実質収支比率等に係る経年分析!H$47,"▲","-")),2)</f>
        <v>113.94</v>
      </c>
      <c r="E20" s="168">
        <f>ROUND(VALUE(SUBSTITUTE(実質収支比率等に係る経年分析!I$47,"▲","-")),2)</f>
        <v>118.71</v>
      </c>
      <c r="F20" s="168">
        <f>ROUND(VALUE(SUBSTITUTE(実質収支比率等に係る経年分析!J$47,"▲","-")),2)</f>
        <v>111.92</v>
      </c>
    </row>
    <row r="21" spans="1:11" x14ac:dyDescent="0.2">
      <c r="A21" s="168" t="s">
        <v>54</v>
      </c>
      <c r="B21" s="168">
        <f>IF(ISNUMBER(VALUE(SUBSTITUTE(実質収支比率等に係る経年分析!F$49,"▲","-"))),ROUND(VALUE(SUBSTITUTE(実質収支比率等に係る経年分析!F$49,"▲","-")),2),NA())</f>
        <v>9.25</v>
      </c>
      <c r="C21" s="168">
        <f>IF(ISNUMBER(VALUE(SUBSTITUTE(実質収支比率等に係る経年分析!G$49,"▲","-"))),ROUND(VALUE(SUBSTITUTE(実質収支比率等に係る経年分析!G$49,"▲","-")),2),NA())</f>
        <v>-20.58</v>
      </c>
      <c r="D21" s="168">
        <f>IF(ISNUMBER(VALUE(SUBSTITUTE(実質収支比率等に係る経年分析!H$49,"▲","-"))),ROUND(VALUE(SUBSTITUTE(実質収支比率等に係る経年分析!H$49,"▲","-")),2),NA())</f>
        <v>0.86</v>
      </c>
      <c r="E21" s="168">
        <f>IF(ISNUMBER(VALUE(SUBSTITUTE(実質収支比率等に係る経年分析!I$49,"▲","-"))),ROUND(VALUE(SUBSTITUTE(実質収支比率等に係る経年分析!I$49,"▲","-")),2),NA())</f>
        <v>-0.62</v>
      </c>
      <c r="F21" s="168">
        <f>IF(ISNUMBER(VALUE(SUBSTITUTE(実質収支比率等に係る経年分析!J$49,"▲","-"))),ROUND(VALUE(SUBSTITUTE(実質収支比率等に係る経年分析!J$49,"▲","-")),2),NA())</f>
        <v>3.97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0.28000000000000003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0.24</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1.0900000000000001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0.84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0.89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0.83</v>
      </c>
    </row>
    <row r="35" spans="1:16" x14ac:dyDescent="0.2">
      <c r="A35" s="169" t="str">
        <f>IF(連結実質赤字比率に係る赤字・黒字の構成分析!C$35="",NA(),連結実質赤字比率に係る赤字・黒字の構成分析!C$35)</f>
        <v>国民健康保険事業会計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3.67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4.07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3.76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3.99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3.61</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5.77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4.88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3.98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3.12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4.6399999999999997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876</v>
      </c>
      <c r="E42" s="170"/>
      <c r="F42" s="170"/>
      <c r="G42" s="170">
        <f>'実質公債費比率（分子）の構造'!L$52</f>
        <v>860</v>
      </c>
      <c r="H42" s="170"/>
      <c r="I42" s="170"/>
      <c r="J42" s="170">
        <f>'実質公債費比率（分子）の構造'!M$52</f>
        <v>815</v>
      </c>
      <c r="K42" s="170"/>
      <c r="L42" s="170"/>
      <c r="M42" s="170">
        <f>'実質公債費比率（分子）の構造'!N$52</f>
        <v>744</v>
      </c>
      <c r="N42" s="170"/>
      <c r="O42" s="170"/>
      <c r="P42" s="170">
        <f>'実質公債費比率（分子）の構造'!O$52</f>
        <v>665</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651</v>
      </c>
      <c r="C44" s="170"/>
      <c r="D44" s="170"/>
      <c r="E44" s="170">
        <f>'実質公債費比率（分子）の構造'!L$50</f>
        <v>641</v>
      </c>
      <c r="F44" s="170"/>
      <c r="G44" s="170"/>
      <c r="H44" s="170">
        <f>'実質公債費比率（分子）の構造'!M$50</f>
        <v>238</v>
      </c>
      <c r="I44" s="170"/>
      <c r="J44" s="170"/>
      <c r="K44" s="170">
        <f>'実質公債費比率（分子）の構造'!N$50</f>
        <v>238</v>
      </c>
      <c r="L44" s="170"/>
      <c r="M44" s="170"/>
      <c r="N44" s="170">
        <f>'実質公債費比率（分子）の構造'!O$50</f>
        <v>238</v>
      </c>
      <c r="O44" s="170"/>
      <c r="P44" s="170"/>
    </row>
    <row r="45" spans="1:16" x14ac:dyDescent="0.2">
      <c r="A45" s="170" t="s">
        <v>63</v>
      </c>
      <c r="B45" s="170">
        <f>'実質公債費比率（分子）の構造'!K$49</f>
        <v>49</v>
      </c>
      <c r="C45" s="170"/>
      <c r="D45" s="170"/>
      <c r="E45" s="170">
        <f>'実質公債費比率（分子）の構造'!L$49</f>
        <v>58</v>
      </c>
      <c r="F45" s="170"/>
      <c r="G45" s="170"/>
      <c r="H45" s="170">
        <f>'実質公債費比率（分子）の構造'!M$49</f>
        <v>65</v>
      </c>
      <c r="I45" s="170"/>
      <c r="J45" s="170"/>
      <c r="K45" s="170">
        <f>'実質公債費比率（分子）の構造'!N$49</f>
        <v>43</v>
      </c>
      <c r="L45" s="170"/>
      <c r="M45" s="170"/>
      <c r="N45" s="170">
        <f>'実質公債費比率（分子）の構造'!O$49</f>
        <v>48</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71</v>
      </c>
      <c r="C49" s="170"/>
      <c r="D49" s="170"/>
      <c r="E49" s="170">
        <f>'実質公債費比率（分子）の構造'!L$45</f>
        <v>70</v>
      </c>
      <c r="F49" s="170"/>
      <c r="G49" s="170"/>
      <c r="H49" s="170">
        <f>'実質公債費比率（分子）の構造'!M$45</f>
        <v>54</v>
      </c>
      <c r="I49" s="170"/>
      <c r="J49" s="170"/>
      <c r="K49" s="170">
        <f>'実質公債費比率（分子）の構造'!N$45</f>
        <v>15</v>
      </c>
      <c r="L49" s="170"/>
      <c r="M49" s="170"/>
      <c r="N49" s="170" t="str">
        <f>'実質公債費比率（分子）の構造'!O$45</f>
        <v>-</v>
      </c>
      <c r="O49" s="170"/>
      <c r="P49" s="170"/>
    </row>
    <row r="50" spans="1:16" x14ac:dyDescent="0.2">
      <c r="A50" s="170" t="s">
        <v>67</v>
      </c>
      <c r="B50" s="170" t="e">
        <f>NA()</f>
        <v>#N/A</v>
      </c>
      <c r="C50" s="170">
        <f>IF(ISNUMBER('実質公債費比率（分子）の構造'!K$53),'実質公債費比率（分子）の構造'!K$53,NA())</f>
        <v>-105</v>
      </c>
      <c r="D50" s="170" t="e">
        <f>NA()</f>
        <v>#N/A</v>
      </c>
      <c r="E50" s="170" t="e">
        <f>NA()</f>
        <v>#N/A</v>
      </c>
      <c r="F50" s="170">
        <f>IF(ISNUMBER('実質公債費比率（分子）の構造'!L$53),'実質公債費比率（分子）の構造'!L$53,NA())</f>
        <v>-91</v>
      </c>
      <c r="G50" s="170" t="e">
        <f>NA()</f>
        <v>#N/A</v>
      </c>
      <c r="H50" s="170" t="e">
        <f>NA()</f>
        <v>#N/A</v>
      </c>
      <c r="I50" s="170">
        <f>IF(ISNUMBER('実質公債費比率（分子）の構造'!M$53),'実質公債費比率（分子）の構造'!M$53,NA())</f>
        <v>-458</v>
      </c>
      <c r="J50" s="170" t="e">
        <f>NA()</f>
        <v>#N/A</v>
      </c>
      <c r="K50" s="170" t="e">
        <f>NA()</f>
        <v>#N/A</v>
      </c>
      <c r="L50" s="170">
        <f>IF(ISNUMBER('実質公債費比率（分子）の構造'!N$53),'実質公債費比率（分子）の構造'!N$53,NA())</f>
        <v>-448</v>
      </c>
      <c r="M50" s="170" t="e">
        <f>NA()</f>
        <v>#N/A</v>
      </c>
      <c r="N50" s="170" t="e">
        <f>NA()</f>
        <v>#N/A</v>
      </c>
      <c r="O50" s="170">
        <f>IF(ISNUMBER('実質公債費比率（分子）の構造'!O$53),'実質公債費比率（分子）の構造'!O$53,NA())</f>
        <v>-379</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6734</v>
      </c>
      <c r="E56" s="169"/>
      <c r="F56" s="169"/>
      <c r="G56" s="169">
        <f>'将来負担比率（分子）の構造'!J$52</f>
        <v>5938</v>
      </c>
      <c r="H56" s="169"/>
      <c r="I56" s="169"/>
      <c r="J56" s="169">
        <f>'将来負担比率（分子）の構造'!K$52</f>
        <v>5160</v>
      </c>
      <c r="K56" s="169"/>
      <c r="L56" s="169"/>
      <c r="M56" s="169">
        <f>'将来負担比率（分子）の構造'!L$52</f>
        <v>4430</v>
      </c>
      <c r="N56" s="169"/>
      <c r="O56" s="169"/>
      <c r="P56" s="169">
        <f>'将来負担比率（分子）の構造'!M$52</f>
        <v>3778</v>
      </c>
    </row>
    <row r="57" spans="1:16" x14ac:dyDescent="0.2">
      <c r="A57" s="169" t="s">
        <v>42</v>
      </c>
      <c r="B57" s="169"/>
      <c r="C57" s="169"/>
      <c r="D57" s="169">
        <f>'将来負担比率（分子）の構造'!I$51</f>
        <v>20</v>
      </c>
      <c r="E57" s="169"/>
      <c r="F57" s="169"/>
      <c r="G57" s="169">
        <f>'将来負担比率（分子）の構造'!J$51</f>
        <v>8</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118654</v>
      </c>
      <c r="E58" s="169"/>
      <c r="F58" s="169"/>
      <c r="G58" s="169">
        <f>'将来負担比率（分子）の構造'!J$50</f>
        <v>114006</v>
      </c>
      <c r="H58" s="169"/>
      <c r="I58" s="169"/>
      <c r="J58" s="169">
        <f>'将来負担比率（分子）の構造'!K$50</f>
        <v>117546</v>
      </c>
      <c r="K58" s="169"/>
      <c r="L58" s="169"/>
      <c r="M58" s="169">
        <f>'将来負担比率（分子）の構造'!L$50</f>
        <v>119528</v>
      </c>
      <c r="N58" s="169"/>
      <c r="O58" s="169"/>
      <c r="P58" s="169">
        <f>'将来負担比率（分子）の構造'!M$50</f>
        <v>119526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6468</v>
      </c>
      <c r="C62" s="169"/>
      <c r="D62" s="169"/>
      <c r="E62" s="169">
        <f>'将来負担比率（分子）の構造'!J$45</f>
        <v>5642</v>
      </c>
      <c r="F62" s="169"/>
      <c r="G62" s="169"/>
      <c r="H62" s="169">
        <f>'将来負担比率（分子）の構造'!K$45</f>
        <v>5728</v>
      </c>
      <c r="I62" s="169"/>
      <c r="J62" s="169"/>
      <c r="K62" s="169">
        <f>'将来負担比率（分子）の構造'!L$45</f>
        <v>5281</v>
      </c>
      <c r="L62" s="169"/>
      <c r="M62" s="169"/>
      <c r="N62" s="169">
        <f>'将来負担比率（分子）の構造'!M$45</f>
        <v>5341</v>
      </c>
      <c r="O62" s="169"/>
      <c r="P62" s="169"/>
    </row>
    <row r="63" spans="1:16" x14ac:dyDescent="0.2">
      <c r="A63" s="169" t="s">
        <v>34</v>
      </c>
      <c r="B63" s="169">
        <f>'将来負担比率（分子）の構造'!I$44</f>
        <v>602</v>
      </c>
      <c r="C63" s="169"/>
      <c r="D63" s="169"/>
      <c r="E63" s="169">
        <f>'将来負担比率（分子）の構造'!J$44</f>
        <v>675</v>
      </c>
      <c r="F63" s="169"/>
      <c r="G63" s="169"/>
      <c r="H63" s="169">
        <f>'将来負担比率（分子）の構造'!K$44</f>
        <v>800</v>
      </c>
      <c r="I63" s="169"/>
      <c r="J63" s="169"/>
      <c r="K63" s="169">
        <f>'将来負担比率（分子）の構造'!L$44</f>
        <v>923</v>
      </c>
      <c r="L63" s="169"/>
      <c r="M63" s="169"/>
      <c r="N63" s="169">
        <f>'将来負担比率（分子）の構造'!M$44</f>
        <v>843</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1513</v>
      </c>
      <c r="C65" s="169"/>
      <c r="D65" s="169"/>
      <c r="E65" s="169">
        <f>'将来負担比率（分子）の構造'!J$42</f>
        <v>906</v>
      </c>
      <c r="F65" s="169"/>
      <c r="G65" s="169"/>
      <c r="H65" s="169">
        <f>'将来負担比率（分子）の構造'!K$42</f>
        <v>688</v>
      </c>
      <c r="I65" s="169"/>
      <c r="J65" s="169"/>
      <c r="K65" s="169">
        <f>'将来負担比率（分子）の構造'!L$42</f>
        <v>464</v>
      </c>
      <c r="L65" s="169"/>
      <c r="M65" s="169"/>
      <c r="N65" s="169">
        <f>'将来負担比率（分子）の構造'!M$42</f>
        <v>235</v>
      </c>
      <c r="O65" s="169"/>
      <c r="P65" s="169"/>
    </row>
    <row r="66" spans="1:16" x14ac:dyDescent="0.2">
      <c r="A66" s="169" t="s">
        <v>31</v>
      </c>
      <c r="B66" s="169">
        <f>'将来負担比率（分子）の構造'!I$41</f>
        <v>135</v>
      </c>
      <c r="C66" s="169"/>
      <c r="D66" s="169"/>
      <c r="E66" s="169">
        <f>'将来負担比率（分子）の構造'!J$41</f>
        <v>68</v>
      </c>
      <c r="F66" s="169"/>
      <c r="G66" s="169"/>
      <c r="H66" s="169">
        <f>'将来負担比率（分子）の構造'!K$41</f>
        <v>15</v>
      </c>
      <c r="I66" s="169"/>
      <c r="J66" s="169"/>
      <c r="K66" s="169" t="str">
        <f>'将来負担比率（分子）の構造'!L$41</f>
        <v>-</v>
      </c>
      <c r="L66" s="169"/>
      <c r="M66" s="169"/>
      <c r="N66" s="169" t="str">
        <f>'将来負担比率（分子）の構造'!M$41</f>
        <v>-</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42079</v>
      </c>
      <c r="C72" s="173">
        <f>基金残高に係る経年分析!G55</f>
        <v>42221</v>
      </c>
      <c r="D72" s="173">
        <f>基金残高に係る経年分析!H55</f>
        <v>43075</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75066</v>
      </c>
      <c r="C74" s="173">
        <f>基金残高に係る経年分析!G57</f>
        <v>76406</v>
      </c>
      <c r="D74" s="173">
        <f>基金残高に係る経年分析!H57</f>
        <v>75550</v>
      </c>
    </row>
  </sheetData>
  <sheetProtection algorithmName="SHA-512" hashValue="p5TWaUqlhZtRY3o9fzml2Uqk+KjOI9Z0Z3duiNA0NetSJGlO94NVQvIT843bSknH8puPrtozmjiBgIJIMq0cAg==" saltValue="SZqgr6zzbDYnelOUkfJB5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24386948</v>
      </c>
      <c r="S5" s="626"/>
      <c r="T5" s="626"/>
      <c r="U5" s="626"/>
      <c r="V5" s="626"/>
      <c r="W5" s="626"/>
      <c r="X5" s="626"/>
      <c r="Y5" s="627"/>
      <c r="Z5" s="628">
        <v>32.9</v>
      </c>
      <c r="AA5" s="628"/>
      <c r="AB5" s="628"/>
      <c r="AC5" s="628"/>
      <c r="AD5" s="629">
        <v>24386948</v>
      </c>
      <c r="AE5" s="629"/>
      <c r="AF5" s="629"/>
      <c r="AG5" s="629"/>
      <c r="AH5" s="629"/>
      <c r="AI5" s="629"/>
      <c r="AJ5" s="629"/>
      <c r="AK5" s="629"/>
      <c r="AL5" s="630">
        <v>50.9</v>
      </c>
      <c r="AM5" s="631"/>
      <c r="AN5" s="631"/>
      <c r="AO5" s="632"/>
      <c r="AP5" s="622" t="s">
        <v>216</v>
      </c>
      <c r="AQ5" s="623"/>
      <c r="AR5" s="623"/>
      <c r="AS5" s="623"/>
      <c r="AT5" s="623"/>
      <c r="AU5" s="623"/>
      <c r="AV5" s="623"/>
      <c r="AW5" s="623"/>
      <c r="AX5" s="623"/>
      <c r="AY5" s="623"/>
      <c r="AZ5" s="623"/>
      <c r="BA5" s="623"/>
      <c r="BB5" s="623"/>
      <c r="BC5" s="623"/>
      <c r="BD5" s="623"/>
      <c r="BE5" s="623"/>
      <c r="BF5" s="624"/>
      <c r="BG5" s="636">
        <v>24379315</v>
      </c>
      <c r="BH5" s="637"/>
      <c r="BI5" s="637"/>
      <c r="BJ5" s="637"/>
      <c r="BK5" s="637"/>
      <c r="BL5" s="637"/>
      <c r="BM5" s="637"/>
      <c r="BN5" s="638"/>
      <c r="BO5" s="639">
        <v>100</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321049</v>
      </c>
      <c r="S6" s="637"/>
      <c r="T6" s="637"/>
      <c r="U6" s="637"/>
      <c r="V6" s="637"/>
      <c r="W6" s="637"/>
      <c r="X6" s="637"/>
      <c r="Y6" s="638"/>
      <c r="Z6" s="639">
        <v>0.4</v>
      </c>
      <c r="AA6" s="639"/>
      <c r="AB6" s="639"/>
      <c r="AC6" s="639"/>
      <c r="AD6" s="640">
        <v>321049</v>
      </c>
      <c r="AE6" s="640"/>
      <c r="AF6" s="640"/>
      <c r="AG6" s="640"/>
      <c r="AH6" s="640"/>
      <c r="AI6" s="640"/>
      <c r="AJ6" s="640"/>
      <c r="AK6" s="640"/>
      <c r="AL6" s="641">
        <v>0.7</v>
      </c>
      <c r="AM6" s="642"/>
      <c r="AN6" s="642"/>
      <c r="AO6" s="643"/>
      <c r="AP6" s="633" t="s">
        <v>221</v>
      </c>
      <c r="AQ6" s="634"/>
      <c r="AR6" s="634"/>
      <c r="AS6" s="634"/>
      <c r="AT6" s="634"/>
      <c r="AU6" s="634"/>
      <c r="AV6" s="634"/>
      <c r="AW6" s="634"/>
      <c r="AX6" s="634"/>
      <c r="AY6" s="634"/>
      <c r="AZ6" s="634"/>
      <c r="BA6" s="634"/>
      <c r="BB6" s="634"/>
      <c r="BC6" s="634"/>
      <c r="BD6" s="634"/>
      <c r="BE6" s="634"/>
      <c r="BF6" s="635"/>
      <c r="BG6" s="636">
        <v>24379315</v>
      </c>
      <c r="BH6" s="637"/>
      <c r="BI6" s="637"/>
      <c r="BJ6" s="637"/>
      <c r="BK6" s="637"/>
      <c r="BL6" s="637"/>
      <c r="BM6" s="637"/>
      <c r="BN6" s="638"/>
      <c r="BO6" s="639">
        <v>100</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510076</v>
      </c>
      <c r="CS6" s="637"/>
      <c r="CT6" s="637"/>
      <c r="CU6" s="637"/>
      <c r="CV6" s="637"/>
      <c r="CW6" s="637"/>
      <c r="CX6" s="637"/>
      <c r="CY6" s="638"/>
      <c r="CZ6" s="630">
        <v>0.7</v>
      </c>
      <c r="DA6" s="631"/>
      <c r="DB6" s="631"/>
      <c r="DC6" s="647"/>
      <c r="DD6" s="645" t="s">
        <v>122</v>
      </c>
      <c r="DE6" s="637"/>
      <c r="DF6" s="637"/>
      <c r="DG6" s="637"/>
      <c r="DH6" s="637"/>
      <c r="DI6" s="637"/>
      <c r="DJ6" s="637"/>
      <c r="DK6" s="637"/>
      <c r="DL6" s="637"/>
      <c r="DM6" s="637"/>
      <c r="DN6" s="637"/>
      <c r="DO6" s="637"/>
      <c r="DP6" s="638"/>
      <c r="DQ6" s="645">
        <v>510076</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78551</v>
      </c>
      <c r="S7" s="637"/>
      <c r="T7" s="637"/>
      <c r="U7" s="637"/>
      <c r="V7" s="637"/>
      <c r="W7" s="637"/>
      <c r="X7" s="637"/>
      <c r="Y7" s="638"/>
      <c r="Z7" s="639">
        <v>0.1</v>
      </c>
      <c r="AA7" s="639"/>
      <c r="AB7" s="639"/>
      <c r="AC7" s="639"/>
      <c r="AD7" s="640">
        <v>78551</v>
      </c>
      <c r="AE7" s="640"/>
      <c r="AF7" s="640"/>
      <c r="AG7" s="640"/>
      <c r="AH7" s="640"/>
      <c r="AI7" s="640"/>
      <c r="AJ7" s="640"/>
      <c r="AK7" s="640"/>
      <c r="AL7" s="641">
        <v>0.2</v>
      </c>
      <c r="AM7" s="642"/>
      <c r="AN7" s="642"/>
      <c r="AO7" s="643"/>
      <c r="AP7" s="633" t="s">
        <v>224</v>
      </c>
      <c r="AQ7" s="634"/>
      <c r="AR7" s="634"/>
      <c r="AS7" s="634"/>
      <c r="AT7" s="634"/>
      <c r="AU7" s="634"/>
      <c r="AV7" s="634"/>
      <c r="AW7" s="634"/>
      <c r="AX7" s="634"/>
      <c r="AY7" s="634"/>
      <c r="AZ7" s="634"/>
      <c r="BA7" s="634"/>
      <c r="BB7" s="634"/>
      <c r="BC7" s="634"/>
      <c r="BD7" s="634"/>
      <c r="BE7" s="634"/>
      <c r="BF7" s="635"/>
      <c r="BG7" s="636">
        <v>20409573</v>
      </c>
      <c r="BH7" s="637"/>
      <c r="BI7" s="637"/>
      <c r="BJ7" s="637"/>
      <c r="BK7" s="637"/>
      <c r="BL7" s="637"/>
      <c r="BM7" s="637"/>
      <c r="BN7" s="638"/>
      <c r="BO7" s="639">
        <v>83.7</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10838299</v>
      </c>
      <c r="CS7" s="637"/>
      <c r="CT7" s="637"/>
      <c r="CU7" s="637"/>
      <c r="CV7" s="637"/>
      <c r="CW7" s="637"/>
      <c r="CX7" s="637"/>
      <c r="CY7" s="638"/>
      <c r="CZ7" s="639">
        <v>15.2</v>
      </c>
      <c r="DA7" s="639"/>
      <c r="DB7" s="639"/>
      <c r="DC7" s="639"/>
      <c r="DD7" s="645">
        <v>561387</v>
      </c>
      <c r="DE7" s="637"/>
      <c r="DF7" s="637"/>
      <c r="DG7" s="637"/>
      <c r="DH7" s="637"/>
      <c r="DI7" s="637"/>
      <c r="DJ7" s="637"/>
      <c r="DK7" s="637"/>
      <c r="DL7" s="637"/>
      <c r="DM7" s="637"/>
      <c r="DN7" s="637"/>
      <c r="DO7" s="637"/>
      <c r="DP7" s="638"/>
      <c r="DQ7" s="645">
        <v>10399861</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418468</v>
      </c>
      <c r="S8" s="637"/>
      <c r="T8" s="637"/>
      <c r="U8" s="637"/>
      <c r="V8" s="637"/>
      <c r="W8" s="637"/>
      <c r="X8" s="637"/>
      <c r="Y8" s="638"/>
      <c r="Z8" s="639">
        <v>0.6</v>
      </c>
      <c r="AA8" s="639"/>
      <c r="AB8" s="639"/>
      <c r="AC8" s="639"/>
      <c r="AD8" s="640">
        <v>418468</v>
      </c>
      <c r="AE8" s="640"/>
      <c r="AF8" s="640"/>
      <c r="AG8" s="640"/>
      <c r="AH8" s="640"/>
      <c r="AI8" s="640"/>
      <c r="AJ8" s="640"/>
      <c r="AK8" s="640"/>
      <c r="AL8" s="641">
        <v>0.9</v>
      </c>
      <c r="AM8" s="642"/>
      <c r="AN8" s="642"/>
      <c r="AO8" s="643"/>
      <c r="AP8" s="633" t="s">
        <v>227</v>
      </c>
      <c r="AQ8" s="634"/>
      <c r="AR8" s="634"/>
      <c r="AS8" s="634"/>
      <c r="AT8" s="634"/>
      <c r="AU8" s="634"/>
      <c r="AV8" s="634"/>
      <c r="AW8" s="634"/>
      <c r="AX8" s="634"/>
      <c r="AY8" s="634"/>
      <c r="AZ8" s="634"/>
      <c r="BA8" s="634"/>
      <c r="BB8" s="634"/>
      <c r="BC8" s="634"/>
      <c r="BD8" s="634"/>
      <c r="BE8" s="634"/>
      <c r="BF8" s="635"/>
      <c r="BG8" s="636">
        <v>174972</v>
      </c>
      <c r="BH8" s="637"/>
      <c r="BI8" s="637"/>
      <c r="BJ8" s="637"/>
      <c r="BK8" s="637"/>
      <c r="BL8" s="637"/>
      <c r="BM8" s="637"/>
      <c r="BN8" s="638"/>
      <c r="BO8" s="639">
        <v>0.7</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25248979</v>
      </c>
      <c r="CS8" s="637"/>
      <c r="CT8" s="637"/>
      <c r="CU8" s="637"/>
      <c r="CV8" s="637"/>
      <c r="CW8" s="637"/>
      <c r="CX8" s="637"/>
      <c r="CY8" s="638"/>
      <c r="CZ8" s="639">
        <v>35.4</v>
      </c>
      <c r="DA8" s="639"/>
      <c r="DB8" s="639"/>
      <c r="DC8" s="639"/>
      <c r="DD8" s="645">
        <v>1090926</v>
      </c>
      <c r="DE8" s="637"/>
      <c r="DF8" s="637"/>
      <c r="DG8" s="637"/>
      <c r="DH8" s="637"/>
      <c r="DI8" s="637"/>
      <c r="DJ8" s="637"/>
      <c r="DK8" s="637"/>
      <c r="DL8" s="637"/>
      <c r="DM8" s="637"/>
      <c r="DN8" s="637"/>
      <c r="DO8" s="637"/>
      <c r="DP8" s="638"/>
      <c r="DQ8" s="645">
        <v>18256333</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450857</v>
      </c>
      <c r="S9" s="637"/>
      <c r="T9" s="637"/>
      <c r="U9" s="637"/>
      <c r="V9" s="637"/>
      <c r="W9" s="637"/>
      <c r="X9" s="637"/>
      <c r="Y9" s="638"/>
      <c r="Z9" s="639">
        <v>0.6</v>
      </c>
      <c r="AA9" s="639"/>
      <c r="AB9" s="639"/>
      <c r="AC9" s="639"/>
      <c r="AD9" s="640">
        <v>450857</v>
      </c>
      <c r="AE9" s="640"/>
      <c r="AF9" s="640"/>
      <c r="AG9" s="640"/>
      <c r="AH9" s="640"/>
      <c r="AI9" s="640"/>
      <c r="AJ9" s="640"/>
      <c r="AK9" s="640"/>
      <c r="AL9" s="641">
        <v>0.9</v>
      </c>
      <c r="AM9" s="642"/>
      <c r="AN9" s="642"/>
      <c r="AO9" s="643"/>
      <c r="AP9" s="633" t="s">
        <v>230</v>
      </c>
      <c r="AQ9" s="634"/>
      <c r="AR9" s="634"/>
      <c r="AS9" s="634"/>
      <c r="AT9" s="634"/>
      <c r="AU9" s="634"/>
      <c r="AV9" s="634"/>
      <c r="AW9" s="634"/>
      <c r="AX9" s="634"/>
      <c r="AY9" s="634"/>
      <c r="AZ9" s="634"/>
      <c r="BA9" s="634"/>
      <c r="BB9" s="634"/>
      <c r="BC9" s="634"/>
      <c r="BD9" s="634"/>
      <c r="BE9" s="634"/>
      <c r="BF9" s="635"/>
      <c r="BG9" s="636">
        <v>20234601</v>
      </c>
      <c r="BH9" s="637"/>
      <c r="BI9" s="637"/>
      <c r="BJ9" s="637"/>
      <c r="BK9" s="637"/>
      <c r="BL9" s="637"/>
      <c r="BM9" s="637"/>
      <c r="BN9" s="638"/>
      <c r="BO9" s="639">
        <v>83</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5644376</v>
      </c>
      <c r="CS9" s="637"/>
      <c r="CT9" s="637"/>
      <c r="CU9" s="637"/>
      <c r="CV9" s="637"/>
      <c r="CW9" s="637"/>
      <c r="CX9" s="637"/>
      <c r="CY9" s="638"/>
      <c r="CZ9" s="639">
        <v>7.9</v>
      </c>
      <c r="DA9" s="639"/>
      <c r="DB9" s="639"/>
      <c r="DC9" s="639"/>
      <c r="DD9" s="645">
        <v>226678</v>
      </c>
      <c r="DE9" s="637"/>
      <c r="DF9" s="637"/>
      <c r="DG9" s="637"/>
      <c r="DH9" s="637"/>
      <c r="DI9" s="637"/>
      <c r="DJ9" s="637"/>
      <c r="DK9" s="637"/>
      <c r="DL9" s="637"/>
      <c r="DM9" s="637"/>
      <c r="DN9" s="637"/>
      <c r="DO9" s="637"/>
      <c r="DP9" s="638"/>
      <c r="DQ9" s="645">
        <v>4164715</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t="s">
        <v>122</v>
      </c>
      <c r="BH10" s="637"/>
      <c r="BI10" s="637"/>
      <c r="BJ10" s="637"/>
      <c r="BK10" s="637"/>
      <c r="BL10" s="637"/>
      <c r="BM10" s="637"/>
      <c r="BN10" s="638"/>
      <c r="BO10" s="639" t="s">
        <v>122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116041</v>
      </c>
      <c r="CS10" s="637"/>
      <c r="CT10" s="637"/>
      <c r="CU10" s="637"/>
      <c r="CV10" s="637"/>
      <c r="CW10" s="637"/>
      <c r="CX10" s="637"/>
      <c r="CY10" s="638"/>
      <c r="CZ10" s="639">
        <v>0.2</v>
      </c>
      <c r="DA10" s="639"/>
      <c r="DB10" s="639"/>
      <c r="DC10" s="639"/>
      <c r="DD10" s="645" t="s">
        <v>122</v>
      </c>
      <c r="DE10" s="637"/>
      <c r="DF10" s="637"/>
      <c r="DG10" s="637"/>
      <c r="DH10" s="637"/>
      <c r="DI10" s="637"/>
      <c r="DJ10" s="637"/>
      <c r="DK10" s="637"/>
      <c r="DL10" s="637"/>
      <c r="DM10" s="637"/>
      <c r="DN10" s="637"/>
      <c r="DO10" s="637"/>
      <c r="DP10" s="638"/>
      <c r="DQ10" s="645">
        <v>96341</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11176588</v>
      </c>
      <c r="S11" s="637"/>
      <c r="T11" s="637"/>
      <c r="U11" s="637"/>
      <c r="V11" s="637"/>
      <c r="W11" s="637"/>
      <c r="X11" s="637"/>
      <c r="Y11" s="638"/>
      <c r="Z11" s="641">
        <v>15.1</v>
      </c>
      <c r="AA11" s="642"/>
      <c r="AB11" s="642"/>
      <c r="AC11" s="648"/>
      <c r="AD11" s="645">
        <v>11176588</v>
      </c>
      <c r="AE11" s="637"/>
      <c r="AF11" s="637"/>
      <c r="AG11" s="637"/>
      <c r="AH11" s="637"/>
      <c r="AI11" s="637"/>
      <c r="AJ11" s="637"/>
      <c r="AK11" s="638"/>
      <c r="AL11" s="641">
        <v>23.3</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t="s">
        <v>122</v>
      </c>
      <c r="BH11" s="637"/>
      <c r="BI11" s="637"/>
      <c r="BJ11" s="637"/>
      <c r="BK11" s="637"/>
      <c r="BL11" s="637"/>
      <c r="BM11" s="637"/>
      <c r="BN11" s="638"/>
      <c r="BO11" s="639" t="s">
        <v>122</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t="s">
        <v>122</v>
      </c>
      <c r="CS11" s="637"/>
      <c r="CT11" s="637"/>
      <c r="CU11" s="637"/>
      <c r="CV11" s="637"/>
      <c r="CW11" s="637"/>
      <c r="CX11" s="637"/>
      <c r="CY11" s="638"/>
      <c r="CZ11" s="639" t="s">
        <v>122</v>
      </c>
      <c r="DA11" s="639"/>
      <c r="DB11" s="639"/>
      <c r="DC11" s="639"/>
      <c r="DD11" s="645" t="s">
        <v>122</v>
      </c>
      <c r="DE11" s="637"/>
      <c r="DF11" s="637"/>
      <c r="DG11" s="637"/>
      <c r="DH11" s="637"/>
      <c r="DI11" s="637"/>
      <c r="DJ11" s="637"/>
      <c r="DK11" s="637"/>
      <c r="DL11" s="637"/>
      <c r="DM11" s="637"/>
      <c r="DN11" s="637"/>
      <c r="DO11" s="637"/>
      <c r="DP11" s="638"/>
      <c r="DQ11" s="645" t="s">
        <v>122</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t="s">
        <v>122</v>
      </c>
      <c r="BH12" s="637"/>
      <c r="BI12" s="637"/>
      <c r="BJ12" s="637"/>
      <c r="BK12" s="637"/>
      <c r="BL12" s="637"/>
      <c r="BM12" s="637"/>
      <c r="BN12" s="638"/>
      <c r="BO12" s="639" t="s">
        <v>122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2189214</v>
      </c>
      <c r="CS12" s="637"/>
      <c r="CT12" s="637"/>
      <c r="CU12" s="637"/>
      <c r="CV12" s="637"/>
      <c r="CW12" s="637"/>
      <c r="CX12" s="637"/>
      <c r="CY12" s="638"/>
      <c r="CZ12" s="639">
        <v>3.1</v>
      </c>
      <c r="DA12" s="639"/>
      <c r="DB12" s="639"/>
      <c r="DC12" s="639"/>
      <c r="DD12" s="645" t="s">
        <v>122</v>
      </c>
      <c r="DE12" s="637"/>
      <c r="DF12" s="637"/>
      <c r="DG12" s="637"/>
      <c r="DH12" s="637"/>
      <c r="DI12" s="637"/>
      <c r="DJ12" s="637"/>
      <c r="DK12" s="637"/>
      <c r="DL12" s="637"/>
      <c r="DM12" s="637"/>
      <c r="DN12" s="637"/>
      <c r="DO12" s="637"/>
      <c r="DP12" s="638"/>
      <c r="DQ12" s="645">
        <v>1115529</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t="s">
        <v>122</v>
      </c>
      <c r="BH13" s="637"/>
      <c r="BI13" s="637"/>
      <c r="BJ13" s="637"/>
      <c r="BK13" s="637"/>
      <c r="BL13" s="637"/>
      <c r="BM13" s="637"/>
      <c r="BN13" s="638"/>
      <c r="BO13" s="639" t="s">
        <v>122</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9465546</v>
      </c>
      <c r="CS13" s="637"/>
      <c r="CT13" s="637"/>
      <c r="CU13" s="637"/>
      <c r="CV13" s="637"/>
      <c r="CW13" s="637"/>
      <c r="CX13" s="637"/>
      <c r="CY13" s="638"/>
      <c r="CZ13" s="639">
        <v>13.3</v>
      </c>
      <c r="DA13" s="639"/>
      <c r="DB13" s="639"/>
      <c r="DC13" s="639"/>
      <c r="DD13" s="645">
        <v>4590236</v>
      </c>
      <c r="DE13" s="637"/>
      <c r="DF13" s="637"/>
      <c r="DG13" s="637"/>
      <c r="DH13" s="637"/>
      <c r="DI13" s="637"/>
      <c r="DJ13" s="637"/>
      <c r="DK13" s="637"/>
      <c r="DL13" s="637"/>
      <c r="DM13" s="637"/>
      <c r="DN13" s="637"/>
      <c r="DO13" s="637"/>
      <c r="DP13" s="638"/>
      <c r="DQ13" s="645">
        <v>6416089</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2369</v>
      </c>
      <c r="S14" s="637"/>
      <c r="T14" s="637"/>
      <c r="U14" s="637"/>
      <c r="V14" s="637"/>
      <c r="W14" s="637"/>
      <c r="X14" s="637"/>
      <c r="Y14" s="638"/>
      <c r="Z14" s="639">
        <v>0</v>
      </c>
      <c r="AA14" s="639"/>
      <c r="AB14" s="639"/>
      <c r="AC14" s="639"/>
      <c r="AD14" s="640">
        <v>2369</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34882</v>
      </c>
      <c r="BH14" s="637"/>
      <c r="BI14" s="637"/>
      <c r="BJ14" s="637"/>
      <c r="BK14" s="637"/>
      <c r="BL14" s="637"/>
      <c r="BM14" s="637"/>
      <c r="BN14" s="638"/>
      <c r="BO14" s="639">
        <v>0.1</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445637</v>
      </c>
      <c r="CS14" s="637"/>
      <c r="CT14" s="637"/>
      <c r="CU14" s="637"/>
      <c r="CV14" s="637"/>
      <c r="CW14" s="637"/>
      <c r="CX14" s="637"/>
      <c r="CY14" s="638"/>
      <c r="CZ14" s="639">
        <v>0.6</v>
      </c>
      <c r="DA14" s="639"/>
      <c r="DB14" s="639"/>
      <c r="DC14" s="639"/>
      <c r="DD14" s="645" t="s">
        <v>122</v>
      </c>
      <c r="DE14" s="637"/>
      <c r="DF14" s="637"/>
      <c r="DG14" s="637"/>
      <c r="DH14" s="637"/>
      <c r="DI14" s="637"/>
      <c r="DJ14" s="637"/>
      <c r="DK14" s="637"/>
      <c r="DL14" s="637"/>
      <c r="DM14" s="637"/>
      <c r="DN14" s="637"/>
      <c r="DO14" s="637"/>
      <c r="DP14" s="638"/>
      <c r="DQ14" s="645">
        <v>445174</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3934860</v>
      </c>
      <c r="BH15" s="637"/>
      <c r="BI15" s="637"/>
      <c r="BJ15" s="637"/>
      <c r="BK15" s="637"/>
      <c r="BL15" s="637"/>
      <c r="BM15" s="637"/>
      <c r="BN15" s="638"/>
      <c r="BO15" s="639">
        <v>16.100000000000001</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16921491</v>
      </c>
      <c r="CS15" s="637"/>
      <c r="CT15" s="637"/>
      <c r="CU15" s="637"/>
      <c r="CV15" s="637"/>
      <c r="CW15" s="637"/>
      <c r="CX15" s="637"/>
      <c r="CY15" s="638"/>
      <c r="CZ15" s="639">
        <v>23.7</v>
      </c>
      <c r="DA15" s="639"/>
      <c r="DB15" s="639"/>
      <c r="DC15" s="639"/>
      <c r="DD15" s="645">
        <v>7909255</v>
      </c>
      <c r="DE15" s="637"/>
      <c r="DF15" s="637"/>
      <c r="DG15" s="637"/>
      <c r="DH15" s="637"/>
      <c r="DI15" s="637"/>
      <c r="DJ15" s="637"/>
      <c r="DK15" s="637"/>
      <c r="DL15" s="637"/>
      <c r="DM15" s="637"/>
      <c r="DN15" s="637"/>
      <c r="DO15" s="637"/>
      <c r="DP15" s="638"/>
      <c r="DQ15" s="645">
        <v>10756868</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88634</v>
      </c>
      <c r="S16" s="637"/>
      <c r="T16" s="637"/>
      <c r="U16" s="637"/>
      <c r="V16" s="637"/>
      <c r="W16" s="637"/>
      <c r="X16" s="637"/>
      <c r="Y16" s="638"/>
      <c r="Z16" s="639">
        <v>0.1</v>
      </c>
      <c r="AA16" s="639"/>
      <c r="AB16" s="639"/>
      <c r="AC16" s="639"/>
      <c r="AD16" s="640">
        <v>88634</v>
      </c>
      <c r="AE16" s="640"/>
      <c r="AF16" s="640"/>
      <c r="AG16" s="640"/>
      <c r="AH16" s="640"/>
      <c r="AI16" s="640"/>
      <c r="AJ16" s="640"/>
      <c r="AK16" s="640"/>
      <c r="AL16" s="641">
        <v>0.2</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t="s">
        <v>122</v>
      </c>
      <c r="S17" s="637"/>
      <c r="T17" s="637"/>
      <c r="U17" s="637"/>
      <c r="V17" s="637"/>
      <c r="W17" s="637"/>
      <c r="X17" s="637"/>
      <c r="Y17" s="638"/>
      <c r="Z17" s="639" t="s">
        <v>122</v>
      </c>
      <c r="AA17" s="639"/>
      <c r="AB17" s="639"/>
      <c r="AC17" s="639"/>
      <c r="AD17" s="640" t="s">
        <v>122</v>
      </c>
      <c r="AE17" s="640"/>
      <c r="AF17" s="640"/>
      <c r="AG17" s="640"/>
      <c r="AH17" s="640"/>
      <c r="AI17" s="640"/>
      <c r="AJ17" s="640"/>
      <c r="AK17" s="640"/>
      <c r="AL17" s="641" t="s">
        <v>122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8</v>
      </c>
      <c r="CS17" s="637"/>
      <c r="CT17" s="637"/>
      <c r="CU17" s="637"/>
      <c r="CV17" s="637"/>
      <c r="CW17" s="637"/>
      <c r="CX17" s="637"/>
      <c r="CY17" s="638"/>
      <c r="CZ17" s="639">
        <v>0</v>
      </c>
      <c r="DA17" s="639"/>
      <c r="DB17" s="639"/>
      <c r="DC17" s="639"/>
      <c r="DD17" s="645" t="s">
        <v>122</v>
      </c>
      <c r="DE17" s="637"/>
      <c r="DF17" s="637"/>
      <c r="DG17" s="637"/>
      <c r="DH17" s="637"/>
      <c r="DI17" s="637"/>
      <c r="DJ17" s="637"/>
      <c r="DK17" s="637"/>
      <c r="DL17" s="637"/>
      <c r="DM17" s="637"/>
      <c r="DN17" s="637"/>
      <c r="DO17" s="637"/>
      <c r="DP17" s="638"/>
      <c r="DQ17" s="645">
        <v>8</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15579</v>
      </c>
      <c r="S18" s="637"/>
      <c r="T18" s="637"/>
      <c r="U18" s="637"/>
      <c r="V18" s="637"/>
      <c r="W18" s="637"/>
      <c r="X18" s="637"/>
      <c r="Y18" s="638"/>
      <c r="Z18" s="639">
        <v>0</v>
      </c>
      <c r="AA18" s="639"/>
      <c r="AB18" s="639"/>
      <c r="AC18" s="639"/>
      <c r="AD18" s="640">
        <v>15579</v>
      </c>
      <c r="AE18" s="640"/>
      <c r="AF18" s="640"/>
      <c r="AG18" s="640"/>
      <c r="AH18" s="640"/>
      <c r="AI18" s="640"/>
      <c r="AJ18" s="640"/>
      <c r="AK18" s="640"/>
      <c r="AL18" s="641">
        <v>0</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15579</v>
      </c>
      <c r="S19" s="637"/>
      <c r="T19" s="637"/>
      <c r="U19" s="637"/>
      <c r="V19" s="637"/>
      <c r="W19" s="637"/>
      <c r="X19" s="637"/>
      <c r="Y19" s="638"/>
      <c r="Z19" s="639">
        <v>0</v>
      </c>
      <c r="AA19" s="639"/>
      <c r="AB19" s="639"/>
      <c r="AC19" s="639"/>
      <c r="AD19" s="640">
        <v>15579</v>
      </c>
      <c r="AE19" s="640"/>
      <c r="AF19" s="640"/>
      <c r="AG19" s="640"/>
      <c r="AH19" s="640"/>
      <c r="AI19" s="640"/>
      <c r="AJ19" s="640"/>
      <c r="AK19" s="640"/>
      <c r="AL19" s="641">
        <v>0</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7633</v>
      </c>
      <c r="BH19" s="637"/>
      <c r="BI19" s="637"/>
      <c r="BJ19" s="637"/>
      <c r="BK19" s="637"/>
      <c r="BL19" s="637"/>
      <c r="BM19" s="637"/>
      <c r="BN19" s="638"/>
      <c r="BO19" s="639">
        <v>0</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7633</v>
      </c>
      <c r="BH20" s="637"/>
      <c r="BI20" s="637"/>
      <c r="BJ20" s="637"/>
      <c r="BK20" s="637"/>
      <c r="BL20" s="637"/>
      <c r="BM20" s="637"/>
      <c r="BN20" s="638"/>
      <c r="BO20" s="639">
        <v>0</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71379667</v>
      </c>
      <c r="CS20" s="637"/>
      <c r="CT20" s="637"/>
      <c r="CU20" s="637"/>
      <c r="CV20" s="637"/>
      <c r="CW20" s="637"/>
      <c r="CX20" s="637"/>
      <c r="CY20" s="638"/>
      <c r="CZ20" s="639">
        <v>100</v>
      </c>
      <c r="DA20" s="639"/>
      <c r="DB20" s="639"/>
      <c r="DC20" s="639"/>
      <c r="DD20" s="645">
        <v>14378482</v>
      </c>
      <c r="DE20" s="637"/>
      <c r="DF20" s="637"/>
      <c r="DG20" s="637"/>
      <c r="DH20" s="637"/>
      <c r="DI20" s="637"/>
      <c r="DJ20" s="637"/>
      <c r="DK20" s="637"/>
      <c r="DL20" s="637"/>
      <c r="DM20" s="637"/>
      <c r="DN20" s="637"/>
      <c r="DO20" s="637"/>
      <c r="DP20" s="638"/>
      <c r="DQ20" s="645">
        <v>52160994</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t="s">
        <v>122</v>
      </c>
      <c r="S21" s="637"/>
      <c r="T21" s="637"/>
      <c r="U21" s="637"/>
      <c r="V21" s="637"/>
      <c r="W21" s="637"/>
      <c r="X21" s="637"/>
      <c r="Y21" s="638"/>
      <c r="Z21" s="639" t="s">
        <v>122</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7633</v>
      </c>
      <c r="BH21" s="637"/>
      <c r="BI21" s="637"/>
      <c r="BJ21" s="637"/>
      <c r="BK21" s="637"/>
      <c r="BL21" s="637"/>
      <c r="BM21" s="637"/>
      <c r="BN21" s="638"/>
      <c r="BO21" s="639">
        <v>0</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t="s">
        <v>122</v>
      </c>
      <c r="S23" s="637"/>
      <c r="T23" s="637"/>
      <c r="U23" s="637"/>
      <c r="V23" s="637"/>
      <c r="W23" s="637"/>
      <c r="X23" s="637"/>
      <c r="Y23" s="638"/>
      <c r="Z23" s="639" t="s">
        <v>122</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21484968</v>
      </c>
      <c r="CS24" s="626"/>
      <c r="CT24" s="626"/>
      <c r="CU24" s="626"/>
      <c r="CV24" s="626"/>
      <c r="CW24" s="626"/>
      <c r="CX24" s="626"/>
      <c r="CY24" s="627"/>
      <c r="CZ24" s="630">
        <v>30.1</v>
      </c>
      <c r="DA24" s="631"/>
      <c r="DB24" s="631"/>
      <c r="DC24" s="647"/>
      <c r="DD24" s="671">
        <v>15448041</v>
      </c>
      <c r="DE24" s="626"/>
      <c r="DF24" s="626"/>
      <c r="DG24" s="626"/>
      <c r="DH24" s="626"/>
      <c r="DI24" s="626"/>
      <c r="DJ24" s="626"/>
      <c r="DK24" s="627"/>
      <c r="DL24" s="671">
        <v>14854537</v>
      </c>
      <c r="DM24" s="626"/>
      <c r="DN24" s="626"/>
      <c r="DO24" s="626"/>
      <c r="DP24" s="626"/>
      <c r="DQ24" s="626"/>
      <c r="DR24" s="626"/>
      <c r="DS24" s="626"/>
      <c r="DT24" s="626"/>
      <c r="DU24" s="626"/>
      <c r="DV24" s="627"/>
      <c r="DW24" s="630">
        <v>31</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36939043</v>
      </c>
      <c r="S25" s="637"/>
      <c r="T25" s="637"/>
      <c r="U25" s="637"/>
      <c r="V25" s="637"/>
      <c r="W25" s="637"/>
      <c r="X25" s="637"/>
      <c r="Y25" s="638"/>
      <c r="Z25" s="639">
        <v>49.8</v>
      </c>
      <c r="AA25" s="639"/>
      <c r="AB25" s="639"/>
      <c r="AC25" s="639"/>
      <c r="AD25" s="640">
        <v>36939043</v>
      </c>
      <c r="AE25" s="640"/>
      <c r="AF25" s="640"/>
      <c r="AG25" s="640"/>
      <c r="AH25" s="640"/>
      <c r="AI25" s="640"/>
      <c r="AJ25" s="640"/>
      <c r="AK25" s="640"/>
      <c r="AL25" s="641">
        <v>77.099999999999994</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11025709</v>
      </c>
      <c r="CS25" s="668"/>
      <c r="CT25" s="668"/>
      <c r="CU25" s="668"/>
      <c r="CV25" s="668"/>
      <c r="CW25" s="668"/>
      <c r="CX25" s="668"/>
      <c r="CY25" s="669"/>
      <c r="CZ25" s="641">
        <v>15.4</v>
      </c>
      <c r="DA25" s="666"/>
      <c r="DB25" s="666"/>
      <c r="DC25" s="670"/>
      <c r="DD25" s="645">
        <v>10646895</v>
      </c>
      <c r="DE25" s="668"/>
      <c r="DF25" s="668"/>
      <c r="DG25" s="668"/>
      <c r="DH25" s="668"/>
      <c r="DI25" s="668"/>
      <c r="DJ25" s="668"/>
      <c r="DK25" s="669"/>
      <c r="DL25" s="645">
        <v>10524414</v>
      </c>
      <c r="DM25" s="668"/>
      <c r="DN25" s="668"/>
      <c r="DO25" s="668"/>
      <c r="DP25" s="668"/>
      <c r="DQ25" s="668"/>
      <c r="DR25" s="668"/>
      <c r="DS25" s="668"/>
      <c r="DT25" s="668"/>
      <c r="DU25" s="668"/>
      <c r="DV25" s="669"/>
      <c r="DW25" s="641">
        <v>22</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17515</v>
      </c>
      <c r="S26" s="637"/>
      <c r="T26" s="637"/>
      <c r="U26" s="637"/>
      <c r="V26" s="637"/>
      <c r="W26" s="637"/>
      <c r="X26" s="637"/>
      <c r="Y26" s="638"/>
      <c r="Z26" s="639">
        <v>0</v>
      </c>
      <c r="AA26" s="639"/>
      <c r="AB26" s="639"/>
      <c r="AC26" s="639"/>
      <c r="AD26" s="640">
        <v>17515</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7232597</v>
      </c>
      <c r="CS26" s="637"/>
      <c r="CT26" s="637"/>
      <c r="CU26" s="637"/>
      <c r="CV26" s="637"/>
      <c r="CW26" s="637"/>
      <c r="CX26" s="637"/>
      <c r="CY26" s="638"/>
      <c r="CZ26" s="641">
        <v>10.1</v>
      </c>
      <c r="DA26" s="666"/>
      <c r="DB26" s="666"/>
      <c r="DC26" s="670"/>
      <c r="DD26" s="645">
        <v>6936690</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1387608</v>
      </c>
      <c r="S27" s="637"/>
      <c r="T27" s="637"/>
      <c r="U27" s="637"/>
      <c r="V27" s="637"/>
      <c r="W27" s="637"/>
      <c r="X27" s="637"/>
      <c r="Y27" s="638"/>
      <c r="Z27" s="639">
        <v>1.9</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24386948</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10459251</v>
      </c>
      <c r="CS27" s="668"/>
      <c r="CT27" s="668"/>
      <c r="CU27" s="668"/>
      <c r="CV27" s="668"/>
      <c r="CW27" s="668"/>
      <c r="CX27" s="668"/>
      <c r="CY27" s="669"/>
      <c r="CZ27" s="641">
        <v>14.7</v>
      </c>
      <c r="DA27" s="666"/>
      <c r="DB27" s="666"/>
      <c r="DC27" s="670"/>
      <c r="DD27" s="645">
        <v>4801138</v>
      </c>
      <c r="DE27" s="668"/>
      <c r="DF27" s="668"/>
      <c r="DG27" s="668"/>
      <c r="DH27" s="668"/>
      <c r="DI27" s="668"/>
      <c r="DJ27" s="668"/>
      <c r="DK27" s="669"/>
      <c r="DL27" s="645">
        <v>4330115</v>
      </c>
      <c r="DM27" s="668"/>
      <c r="DN27" s="668"/>
      <c r="DO27" s="668"/>
      <c r="DP27" s="668"/>
      <c r="DQ27" s="668"/>
      <c r="DR27" s="668"/>
      <c r="DS27" s="668"/>
      <c r="DT27" s="668"/>
      <c r="DU27" s="668"/>
      <c r="DV27" s="669"/>
      <c r="DW27" s="641">
        <v>9</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7219082</v>
      </c>
      <c r="S28" s="637"/>
      <c r="T28" s="637"/>
      <c r="U28" s="637"/>
      <c r="V28" s="637"/>
      <c r="W28" s="637"/>
      <c r="X28" s="637"/>
      <c r="Y28" s="638"/>
      <c r="Z28" s="639">
        <v>9.6999999999999993</v>
      </c>
      <c r="AA28" s="639"/>
      <c r="AB28" s="639"/>
      <c r="AC28" s="639"/>
      <c r="AD28" s="640">
        <v>6343066</v>
      </c>
      <c r="AE28" s="640"/>
      <c r="AF28" s="640"/>
      <c r="AG28" s="640"/>
      <c r="AH28" s="640"/>
      <c r="AI28" s="640"/>
      <c r="AJ28" s="640"/>
      <c r="AK28" s="640"/>
      <c r="AL28" s="641">
        <v>13.2</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8</v>
      </c>
      <c r="CS28" s="637"/>
      <c r="CT28" s="637"/>
      <c r="CU28" s="637"/>
      <c r="CV28" s="637"/>
      <c r="CW28" s="637"/>
      <c r="CX28" s="637"/>
      <c r="CY28" s="638"/>
      <c r="CZ28" s="641">
        <v>0</v>
      </c>
      <c r="DA28" s="666"/>
      <c r="DB28" s="666"/>
      <c r="DC28" s="670"/>
      <c r="DD28" s="645">
        <v>8</v>
      </c>
      <c r="DE28" s="637"/>
      <c r="DF28" s="637"/>
      <c r="DG28" s="637"/>
      <c r="DH28" s="637"/>
      <c r="DI28" s="637"/>
      <c r="DJ28" s="637"/>
      <c r="DK28" s="638"/>
      <c r="DL28" s="645">
        <v>8</v>
      </c>
      <c r="DM28" s="637"/>
      <c r="DN28" s="637"/>
      <c r="DO28" s="637"/>
      <c r="DP28" s="637"/>
      <c r="DQ28" s="637"/>
      <c r="DR28" s="637"/>
      <c r="DS28" s="637"/>
      <c r="DT28" s="637"/>
      <c r="DU28" s="637"/>
      <c r="DV28" s="638"/>
      <c r="DW28" s="641">
        <v>0</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532721</v>
      </c>
      <c r="S29" s="637"/>
      <c r="T29" s="637"/>
      <c r="U29" s="637"/>
      <c r="V29" s="637"/>
      <c r="W29" s="637"/>
      <c r="X29" s="637"/>
      <c r="Y29" s="638"/>
      <c r="Z29" s="639">
        <v>0.7</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t="s">
        <v>122</v>
      </c>
      <c r="CS29" s="668"/>
      <c r="CT29" s="668"/>
      <c r="CU29" s="668"/>
      <c r="CV29" s="668"/>
      <c r="CW29" s="668"/>
      <c r="CX29" s="668"/>
      <c r="CY29" s="669"/>
      <c r="CZ29" s="641" t="s">
        <v>122</v>
      </c>
      <c r="DA29" s="666"/>
      <c r="DB29" s="666"/>
      <c r="DC29" s="670"/>
      <c r="DD29" s="645" t="s">
        <v>122</v>
      </c>
      <c r="DE29" s="668"/>
      <c r="DF29" s="668"/>
      <c r="DG29" s="668"/>
      <c r="DH29" s="668"/>
      <c r="DI29" s="668"/>
      <c r="DJ29" s="668"/>
      <c r="DK29" s="669"/>
      <c r="DL29" s="645" t="s">
        <v>122</v>
      </c>
      <c r="DM29" s="668"/>
      <c r="DN29" s="668"/>
      <c r="DO29" s="668"/>
      <c r="DP29" s="668"/>
      <c r="DQ29" s="668"/>
      <c r="DR29" s="668"/>
      <c r="DS29" s="668"/>
      <c r="DT29" s="668"/>
      <c r="DU29" s="668"/>
      <c r="DV29" s="669"/>
      <c r="DW29" s="641" t="s">
        <v>122</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4816232</v>
      </c>
      <c r="S30" s="637"/>
      <c r="T30" s="637"/>
      <c r="U30" s="637"/>
      <c r="V30" s="637"/>
      <c r="W30" s="637"/>
      <c r="X30" s="637"/>
      <c r="Y30" s="638"/>
      <c r="Z30" s="639">
        <v>6.5</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t="s">
        <v>122</v>
      </c>
      <c r="CS30" s="637"/>
      <c r="CT30" s="637"/>
      <c r="CU30" s="637"/>
      <c r="CV30" s="637"/>
      <c r="CW30" s="637"/>
      <c r="CX30" s="637"/>
      <c r="CY30" s="638"/>
      <c r="CZ30" s="641" t="s">
        <v>122</v>
      </c>
      <c r="DA30" s="666"/>
      <c r="DB30" s="666"/>
      <c r="DC30" s="670"/>
      <c r="DD30" s="645" t="s">
        <v>122</v>
      </c>
      <c r="DE30" s="637"/>
      <c r="DF30" s="637"/>
      <c r="DG30" s="637"/>
      <c r="DH30" s="637"/>
      <c r="DI30" s="637"/>
      <c r="DJ30" s="637"/>
      <c r="DK30" s="638"/>
      <c r="DL30" s="645" t="s">
        <v>122</v>
      </c>
      <c r="DM30" s="637"/>
      <c r="DN30" s="637"/>
      <c r="DO30" s="637"/>
      <c r="DP30" s="637"/>
      <c r="DQ30" s="637"/>
      <c r="DR30" s="637"/>
      <c r="DS30" s="637"/>
      <c r="DT30" s="637"/>
      <c r="DU30" s="637"/>
      <c r="DV30" s="638"/>
      <c r="DW30" s="641" t="s">
        <v>122</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v>7646315</v>
      </c>
      <c r="S31" s="637"/>
      <c r="T31" s="637"/>
      <c r="U31" s="637"/>
      <c r="V31" s="637"/>
      <c r="W31" s="637"/>
      <c r="X31" s="637"/>
      <c r="Y31" s="638"/>
      <c r="Z31" s="639">
        <v>10.3</v>
      </c>
      <c r="AA31" s="639"/>
      <c r="AB31" s="639"/>
      <c r="AC31" s="639"/>
      <c r="AD31" s="640">
        <v>4591043</v>
      </c>
      <c r="AE31" s="640"/>
      <c r="AF31" s="640"/>
      <c r="AG31" s="640"/>
      <c r="AH31" s="640"/>
      <c r="AI31" s="640"/>
      <c r="AJ31" s="640"/>
      <c r="AK31" s="640"/>
      <c r="AL31" s="641">
        <v>9.6</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99.3</v>
      </c>
      <c r="BH31" s="680"/>
      <c r="BI31" s="680"/>
      <c r="BJ31" s="680"/>
      <c r="BK31" s="680"/>
      <c r="BL31" s="680"/>
      <c r="BM31" s="631">
        <v>98.2</v>
      </c>
      <c r="BN31" s="680"/>
      <c r="BO31" s="680"/>
      <c r="BP31" s="680"/>
      <c r="BQ31" s="681"/>
      <c r="BR31" s="692">
        <v>99.2</v>
      </c>
      <c r="BS31" s="680"/>
      <c r="BT31" s="680"/>
      <c r="BU31" s="680"/>
      <c r="BV31" s="680"/>
      <c r="BW31" s="680"/>
      <c r="BX31" s="631">
        <v>98.1</v>
      </c>
      <c r="BY31" s="680"/>
      <c r="BZ31" s="680"/>
      <c r="CA31" s="680"/>
      <c r="CB31" s="681"/>
      <c r="CD31" s="674"/>
      <c r="CE31" s="675"/>
      <c r="CF31" s="633" t="s">
        <v>300</v>
      </c>
      <c r="CG31" s="634"/>
      <c r="CH31" s="634"/>
      <c r="CI31" s="634"/>
      <c r="CJ31" s="634"/>
      <c r="CK31" s="634"/>
      <c r="CL31" s="634"/>
      <c r="CM31" s="634"/>
      <c r="CN31" s="634"/>
      <c r="CO31" s="634"/>
      <c r="CP31" s="634"/>
      <c r="CQ31" s="635"/>
      <c r="CR31" s="636" t="s">
        <v>122</v>
      </c>
      <c r="CS31" s="668"/>
      <c r="CT31" s="668"/>
      <c r="CU31" s="668"/>
      <c r="CV31" s="668"/>
      <c r="CW31" s="668"/>
      <c r="CX31" s="668"/>
      <c r="CY31" s="669"/>
      <c r="CZ31" s="641" t="s">
        <v>122</v>
      </c>
      <c r="DA31" s="666"/>
      <c r="DB31" s="666"/>
      <c r="DC31" s="670"/>
      <c r="DD31" s="645" t="s">
        <v>122</v>
      </c>
      <c r="DE31" s="668"/>
      <c r="DF31" s="668"/>
      <c r="DG31" s="668"/>
      <c r="DH31" s="668"/>
      <c r="DI31" s="668"/>
      <c r="DJ31" s="668"/>
      <c r="DK31" s="669"/>
      <c r="DL31" s="645" t="s">
        <v>122</v>
      </c>
      <c r="DM31" s="668"/>
      <c r="DN31" s="668"/>
      <c r="DO31" s="668"/>
      <c r="DP31" s="668"/>
      <c r="DQ31" s="668"/>
      <c r="DR31" s="668"/>
      <c r="DS31" s="668"/>
      <c r="DT31" s="668"/>
      <c r="DU31" s="668"/>
      <c r="DV31" s="669"/>
      <c r="DW31" s="641" t="s">
        <v>122</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4359522</v>
      </c>
      <c r="S32" s="637"/>
      <c r="T32" s="637"/>
      <c r="U32" s="637"/>
      <c r="V32" s="637"/>
      <c r="W32" s="637"/>
      <c r="X32" s="637"/>
      <c r="Y32" s="638"/>
      <c r="Z32" s="639">
        <v>5.9</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99.1</v>
      </c>
      <c r="BH32" s="668"/>
      <c r="BI32" s="668"/>
      <c r="BJ32" s="668"/>
      <c r="BK32" s="668"/>
      <c r="BL32" s="668"/>
      <c r="BM32" s="642">
        <v>97.9</v>
      </c>
      <c r="BN32" s="668"/>
      <c r="BO32" s="668"/>
      <c r="BP32" s="668"/>
      <c r="BQ32" s="691"/>
      <c r="BR32" s="693">
        <v>99.1</v>
      </c>
      <c r="BS32" s="668"/>
      <c r="BT32" s="668"/>
      <c r="BU32" s="668"/>
      <c r="BV32" s="668"/>
      <c r="BW32" s="668"/>
      <c r="BX32" s="642">
        <v>97.9</v>
      </c>
      <c r="BY32" s="668"/>
      <c r="BZ32" s="668"/>
      <c r="CA32" s="668"/>
      <c r="CB32" s="691"/>
      <c r="CD32" s="676"/>
      <c r="CE32" s="677"/>
      <c r="CF32" s="633" t="s">
        <v>304</v>
      </c>
      <c r="CG32" s="634"/>
      <c r="CH32" s="634"/>
      <c r="CI32" s="634"/>
      <c r="CJ32" s="634"/>
      <c r="CK32" s="634"/>
      <c r="CL32" s="634"/>
      <c r="CM32" s="634"/>
      <c r="CN32" s="634"/>
      <c r="CO32" s="634"/>
      <c r="CP32" s="634"/>
      <c r="CQ32" s="635"/>
      <c r="CR32" s="636">
        <v>8</v>
      </c>
      <c r="CS32" s="637"/>
      <c r="CT32" s="637"/>
      <c r="CU32" s="637"/>
      <c r="CV32" s="637"/>
      <c r="CW32" s="637"/>
      <c r="CX32" s="637"/>
      <c r="CY32" s="638"/>
      <c r="CZ32" s="641">
        <v>0</v>
      </c>
      <c r="DA32" s="666"/>
      <c r="DB32" s="666"/>
      <c r="DC32" s="670"/>
      <c r="DD32" s="645">
        <v>8</v>
      </c>
      <c r="DE32" s="637"/>
      <c r="DF32" s="637"/>
      <c r="DG32" s="637"/>
      <c r="DH32" s="637"/>
      <c r="DI32" s="637"/>
      <c r="DJ32" s="637"/>
      <c r="DK32" s="638"/>
      <c r="DL32" s="645">
        <v>8</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317093</v>
      </c>
      <c r="S33" s="637"/>
      <c r="T33" s="637"/>
      <c r="U33" s="637"/>
      <c r="V33" s="637"/>
      <c r="W33" s="637"/>
      <c r="X33" s="637"/>
      <c r="Y33" s="638"/>
      <c r="Z33" s="639">
        <v>0.4</v>
      </c>
      <c r="AA33" s="639"/>
      <c r="AB33" s="639"/>
      <c r="AC33" s="639"/>
      <c r="AD33" s="640">
        <v>22851</v>
      </c>
      <c r="AE33" s="640"/>
      <c r="AF33" s="640"/>
      <c r="AG33" s="640"/>
      <c r="AH33" s="640"/>
      <c r="AI33" s="640"/>
      <c r="AJ33" s="640"/>
      <c r="AK33" s="640"/>
      <c r="AL33" s="641">
        <v>0</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t="s">
        <v>122</v>
      </c>
      <c r="BH33" s="695"/>
      <c r="BI33" s="695"/>
      <c r="BJ33" s="695"/>
      <c r="BK33" s="695"/>
      <c r="BL33" s="695"/>
      <c r="BM33" s="696" t="s">
        <v>122</v>
      </c>
      <c r="BN33" s="695"/>
      <c r="BO33" s="695"/>
      <c r="BP33" s="695"/>
      <c r="BQ33" s="697"/>
      <c r="BR33" s="694" t="s">
        <v>122</v>
      </c>
      <c r="BS33" s="695"/>
      <c r="BT33" s="695"/>
      <c r="BU33" s="695"/>
      <c r="BV33" s="695"/>
      <c r="BW33" s="695"/>
      <c r="BX33" s="696" t="s">
        <v>122</v>
      </c>
      <c r="BY33" s="695"/>
      <c r="BZ33" s="695"/>
      <c r="CA33" s="695"/>
      <c r="CB33" s="697"/>
      <c r="CD33" s="633" t="s">
        <v>307</v>
      </c>
      <c r="CE33" s="634"/>
      <c r="CF33" s="634"/>
      <c r="CG33" s="634"/>
      <c r="CH33" s="634"/>
      <c r="CI33" s="634"/>
      <c r="CJ33" s="634"/>
      <c r="CK33" s="634"/>
      <c r="CL33" s="634"/>
      <c r="CM33" s="634"/>
      <c r="CN33" s="634"/>
      <c r="CO33" s="634"/>
      <c r="CP33" s="634"/>
      <c r="CQ33" s="635"/>
      <c r="CR33" s="636">
        <v>35516217</v>
      </c>
      <c r="CS33" s="668"/>
      <c r="CT33" s="668"/>
      <c r="CU33" s="668"/>
      <c r="CV33" s="668"/>
      <c r="CW33" s="668"/>
      <c r="CX33" s="668"/>
      <c r="CY33" s="669"/>
      <c r="CZ33" s="641">
        <v>49.8</v>
      </c>
      <c r="DA33" s="666"/>
      <c r="DB33" s="666"/>
      <c r="DC33" s="670"/>
      <c r="DD33" s="645">
        <v>30285444</v>
      </c>
      <c r="DE33" s="668"/>
      <c r="DF33" s="668"/>
      <c r="DG33" s="668"/>
      <c r="DH33" s="668"/>
      <c r="DI33" s="668"/>
      <c r="DJ33" s="668"/>
      <c r="DK33" s="669"/>
      <c r="DL33" s="645">
        <v>19795073</v>
      </c>
      <c r="DM33" s="668"/>
      <c r="DN33" s="668"/>
      <c r="DO33" s="668"/>
      <c r="DP33" s="668"/>
      <c r="DQ33" s="668"/>
      <c r="DR33" s="668"/>
      <c r="DS33" s="668"/>
      <c r="DT33" s="668"/>
      <c r="DU33" s="668"/>
      <c r="DV33" s="669"/>
      <c r="DW33" s="641">
        <v>41.3</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415004</v>
      </c>
      <c r="S34" s="637"/>
      <c r="T34" s="637"/>
      <c r="U34" s="637"/>
      <c r="V34" s="637"/>
      <c r="W34" s="637"/>
      <c r="X34" s="637"/>
      <c r="Y34" s="638"/>
      <c r="Z34" s="639">
        <v>0.6</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18614053</v>
      </c>
      <c r="CS34" s="637"/>
      <c r="CT34" s="637"/>
      <c r="CU34" s="637"/>
      <c r="CV34" s="637"/>
      <c r="CW34" s="637"/>
      <c r="CX34" s="637"/>
      <c r="CY34" s="638"/>
      <c r="CZ34" s="641">
        <v>26.1</v>
      </c>
      <c r="DA34" s="666"/>
      <c r="DB34" s="666"/>
      <c r="DC34" s="670"/>
      <c r="DD34" s="645">
        <v>16148741</v>
      </c>
      <c r="DE34" s="637"/>
      <c r="DF34" s="637"/>
      <c r="DG34" s="637"/>
      <c r="DH34" s="637"/>
      <c r="DI34" s="637"/>
      <c r="DJ34" s="637"/>
      <c r="DK34" s="638"/>
      <c r="DL34" s="645">
        <v>13117028</v>
      </c>
      <c r="DM34" s="637"/>
      <c r="DN34" s="637"/>
      <c r="DO34" s="637"/>
      <c r="DP34" s="637"/>
      <c r="DQ34" s="637"/>
      <c r="DR34" s="637"/>
      <c r="DS34" s="637"/>
      <c r="DT34" s="637"/>
      <c r="DU34" s="637"/>
      <c r="DV34" s="638"/>
      <c r="DW34" s="641">
        <v>27.4</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6167916</v>
      </c>
      <c r="S35" s="637"/>
      <c r="T35" s="637"/>
      <c r="U35" s="637"/>
      <c r="V35" s="637"/>
      <c r="W35" s="637"/>
      <c r="X35" s="637"/>
      <c r="Y35" s="638"/>
      <c r="Z35" s="639">
        <v>8.3000000000000007</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1240825</v>
      </c>
      <c r="CS35" s="668"/>
      <c r="CT35" s="668"/>
      <c r="CU35" s="668"/>
      <c r="CV35" s="668"/>
      <c r="CW35" s="668"/>
      <c r="CX35" s="668"/>
      <c r="CY35" s="669"/>
      <c r="CZ35" s="641">
        <v>1.7</v>
      </c>
      <c r="DA35" s="666"/>
      <c r="DB35" s="666"/>
      <c r="DC35" s="670"/>
      <c r="DD35" s="645">
        <v>973642</v>
      </c>
      <c r="DE35" s="668"/>
      <c r="DF35" s="668"/>
      <c r="DG35" s="668"/>
      <c r="DH35" s="668"/>
      <c r="DI35" s="668"/>
      <c r="DJ35" s="668"/>
      <c r="DK35" s="669"/>
      <c r="DL35" s="645">
        <v>973642</v>
      </c>
      <c r="DM35" s="668"/>
      <c r="DN35" s="668"/>
      <c r="DO35" s="668"/>
      <c r="DP35" s="668"/>
      <c r="DQ35" s="668"/>
      <c r="DR35" s="668"/>
      <c r="DS35" s="668"/>
      <c r="DT35" s="668"/>
      <c r="DU35" s="668"/>
      <c r="DV35" s="669"/>
      <c r="DW35" s="641">
        <v>2</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2312592</v>
      </c>
      <c r="S36" s="637"/>
      <c r="T36" s="637"/>
      <c r="U36" s="637"/>
      <c r="V36" s="637"/>
      <c r="W36" s="637"/>
      <c r="X36" s="637"/>
      <c r="Y36" s="638"/>
      <c r="Z36" s="639">
        <v>3.1</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2256446</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1390447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6289374</v>
      </c>
      <c r="CS36" s="637"/>
      <c r="CT36" s="637"/>
      <c r="CU36" s="637"/>
      <c r="CV36" s="637"/>
      <c r="CW36" s="637"/>
      <c r="CX36" s="637"/>
      <c r="CY36" s="638"/>
      <c r="CZ36" s="641">
        <v>8.8000000000000007</v>
      </c>
      <c r="DA36" s="666"/>
      <c r="DB36" s="666"/>
      <c r="DC36" s="670"/>
      <c r="DD36" s="645">
        <v>5378910</v>
      </c>
      <c r="DE36" s="637"/>
      <c r="DF36" s="637"/>
      <c r="DG36" s="637"/>
      <c r="DH36" s="637"/>
      <c r="DI36" s="637"/>
      <c r="DJ36" s="637"/>
      <c r="DK36" s="638"/>
      <c r="DL36" s="645">
        <v>4090662</v>
      </c>
      <c r="DM36" s="637"/>
      <c r="DN36" s="637"/>
      <c r="DO36" s="637"/>
      <c r="DP36" s="637"/>
      <c r="DQ36" s="637"/>
      <c r="DR36" s="637"/>
      <c r="DS36" s="637"/>
      <c r="DT36" s="637"/>
      <c r="DU36" s="637"/>
      <c r="DV36" s="638"/>
      <c r="DW36" s="641">
        <v>8.5</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1977878</v>
      </c>
      <c r="S37" s="637"/>
      <c r="T37" s="637"/>
      <c r="U37" s="637"/>
      <c r="V37" s="637"/>
      <c r="W37" s="637"/>
      <c r="X37" s="637"/>
      <c r="Y37" s="638"/>
      <c r="Z37" s="639">
        <v>2.7</v>
      </c>
      <c r="AA37" s="639"/>
      <c r="AB37" s="639"/>
      <c r="AC37" s="639"/>
      <c r="AD37" s="640">
        <v>193</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246550</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1317038</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644073</v>
      </c>
      <c r="CS37" s="668"/>
      <c r="CT37" s="668"/>
      <c r="CU37" s="668"/>
      <c r="CV37" s="668"/>
      <c r="CW37" s="668"/>
      <c r="CX37" s="668"/>
      <c r="CY37" s="669"/>
      <c r="CZ37" s="641">
        <v>0.9</v>
      </c>
      <c r="DA37" s="666"/>
      <c r="DB37" s="666"/>
      <c r="DC37" s="670"/>
      <c r="DD37" s="645">
        <v>644073</v>
      </c>
      <c r="DE37" s="668"/>
      <c r="DF37" s="668"/>
      <c r="DG37" s="668"/>
      <c r="DH37" s="668"/>
      <c r="DI37" s="668"/>
      <c r="DJ37" s="668"/>
      <c r="DK37" s="669"/>
      <c r="DL37" s="645">
        <v>526429</v>
      </c>
      <c r="DM37" s="668"/>
      <c r="DN37" s="668"/>
      <c r="DO37" s="668"/>
      <c r="DP37" s="668"/>
      <c r="DQ37" s="668"/>
      <c r="DR37" s="668"/>
      <c r="DS37" s="668"/>
      <c r="DT37" s="668"/>
      <c r="DU37" s="668"/>
      <c r="DV37" s="669"/>
      <c r="DW37" s="641">
        <v>1.1000000000000001</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t="s">
        <v>122</v>
      </c>
      <c r="S38" s="637"/>
      <c r="T38" s="637"/>
      <c r="U38" s="637"/>
      <c r="V38" s="637"/>
      <c r="W38" s="637"/>
      <c r="X38" s="637"/>
      <c r="Y38" s="638"/>
      <c r="Z38" s="639" t="s">
        <v>122</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t="s">
        <v>122</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7842</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2256446</v>
      </c>
      <c r="CS38" s="637"/>
      <c r="CT38" s="637"/>
      <c r="CU38" s="637"/>
      <c r="CV38" s="637"/>
      <c r="CW38" s="637"/>
      <c r="CX38" s="637"/>
      <c r="CY38" s="638"/>
      <c r="CZ38" s="641">
        <v>3.2</v>
      </c>
      <c r="DA38" s="666"/>
      <c r="DB38" s="666"/>
      <c r="DC38" s="670"/>
      <c r="DD38" s="645">
        <v>2005640</v>
      </c>
      <c r="DE38" s="637"/>
      <c r="DF38" s="637"/>
      <c r="DG38" s="637"/>
      <c r="DH38" s="637"/>
      <c r="DI38" s="637"/>
      <c r="DJ38" s="637"/>
      <c r="DK38" s="638"/>
      <c r="DL38" s="645">
        <v>1613741</v>
      </c>
      <c r="DM38" s="637"/>
      <c r="DN38" s="637"/>
      <c r="DO38" s="637"/>
      <c r="DP38" s="637"/>
      <c r="DQ38" s="637"/>
      <c r="DR38" s="637"/>
      <c r="DS38" s="637"/>
      <c r="DT38" s="637"/>
      <c r="DU38" s="637"/>
      <c r="DV38" s="638"/>
      <c r="DW38" s="641">
        <v>3.4</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10161</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6002692</v>
      </c>
      <c r="CS39" s="668"/>
      <c r="CT39" s="668"/>
      <c r="CU39" s="668"/>
      <c r="CV39" s="668"/>
      <c r="CW39" s="668"/>
      <c r="CX39" s="668"/>
      <c r="CY39" s="669"/>
      <c r="CZ39" s="641">
        <v>8.4</v>
      </c>
      <c r="DA39" s="666"/>
      <c r="DB39" s="666"/>
      <c r="DC39" s="670"/>
      <c r="DD39" s="645">
        <v>5667509</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7"/>
      <c r="BM40" s="634" t="s">
        <v>333</v>
      </c>
      <c r="BN40" s="634"/>
      <c r="BO40" s="634"/>
      <c r="BP40" s="634"/>
      <c r="BQ40" s="634"/>
      <c r="BR40" s="634"/>
      <c r="BS40" s="634"/>
      <c r="BT40" s="634"/>
      <c r="BU40" s="635"/>
      <c r="BV40" s="636">
        <v>172</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1112827</v>
      </c>
      <c r="CS40" s="637"/>
      <c r="CT40" s="637"/>
      <c r="CU40" s="637"/>
      <c r="CV40" s="637"/>
      <c r="CW40" s="637"/>
      <c r="CX40" s="637"/>
      <c r="CY40" s="638"/>
      <c r="CZ40" s="641">
        <v>1.6</v>
      </c>
      <c r="DA40" s="666"/>
      <c r="DB40" s="666"/>
      <c r="DC40" s="670"/>
      <c r="DD40" s="645">
        <v>111002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74108521</v>
      </c>
      <c r="S41" s="709"/>
      <c r="T41" s="709"/>
      <c r="U41" s="709"/>
      <c r="V41" s="709"/>
      <c r="W41" s="709"/>
      <c r="X41" s="709"/>
      <c r="Y41" s="713"/>
      <c r="Z41" s="714">
        <v>100</v>
      </c>
      <c r="AA41" s="714"/>
      <c r="AB41" s="714"/>
      <c r="AC41" s="714"/>
      <c r="AD41" s="715">
        <v>47913711</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608297</v>
      </c>
      <c r="BA41" s="637"/>
      <c r="BB41" s="637"/>
      <c r="BC41" s="637"/>
      <c r="BD41" s="668"/>
      <c r="BE41" s="668"/>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1401599</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299</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14378482</v>
      </c>
      <c r="CS42" s="668"/>
      <c r="CT42" s="668"/>
      <c r="CU42" s="668"/>
      <c r="CV42" s="668"/>
      <c r="CW42" s="668"/>
      <c r="CX42" s="668"/>
      <c r="CY42" s="669"/>
      <c r="CZ42" s="641">
        <v>20.100000000000001</v>
      </c>
      <c r="DA42" s="666"/>
      <c r="DB42" s="666"/>
      <c r="DC42" s="670"/>
      <c r="DD42" s="645">
        <v>6427509</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422550</v>
      </c>
      <c r="CS43" s="668"/>
      <c r="CT43" s="668"/>
      <c r="CU43" s="668"/>
      <c r="CV43" s="668"/>
      <c r="CW43" s="668"/>
      <c r="CX43" s="668"/>
      <c r="CY43" s="669"/>
      <c r="CZ43" s="641">
        <v>0.6</v>
      </c>
      <c r="DA43" s="666"/>
      <c r="DB43" s="666"/>
      <c r="DC43" s="670"/>
      <c r="DD43" s="645">
        <v>422550</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14378482</v>
      </c>
      <c r="CS44" s="637"/>
      <c r="CT44" s="637"/>
      <c r="CU44" s="637"/>
      <c r="CV44" s="637"/>
      <c r="CW44" s="637"/>
      <c r="CX44" s="637"/>
      <c r="CY44" s="638"/>
      <c r="CZ44" s="641">
        <v>20.100000000000001</v>
      </c>
      <c r="DA44" s="642"/>
      <c r="DB44" s="642"/>
      <c r="DC44" s="648"/>
      <c r="DD44" s="645">
        <v>6427509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876844</v>
      </c>
      <c r="CS45" s="668"/>
      <c r="CT45" s="668"/>
      <c r="CU45" s="668"/>
      <c r="CV45" s="668"/>
      <c r="CW45" s="668"/>
      <c r="CX45" s="668"/>
      <c r="CY45" s="669"/>
      <c r="CZ45" s="641">
        <v>1.2</v>
      </c>
      <c r="DA45" s="666"/>
      <c r="DB45" s="666"/>
      <c r="DC45" s="670"/>
      <c r="DD45" s="645">
        <v>227147</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13501638</v>
      </c>
      <c r="CS46" s="637"/>
      <c r="CT46" s="637"/>
      <c r="CU46" s="637"/>
      <c r="CV46" s="637"/>
      <c r="CW46" s="637"/>
      <c r="CX46" s="637"/>
      <c r="CY46" s="638"/>
      <c r="CZ46" s="641">
        <v>18.899999999999999</v>
      </c>
      <c r="DA46" s="642"/>
      <c r="DB46" s="642"/>
      <c r="DC46" s="648"/>
      <c r="DD46" s="645">
        <v>6200362</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71379667</v>
      </c>
      <c r="CS49" s="695"/>
      <c r="CT49" s="695"/>
      <c r="CU49" s="695"/>
      <c r="CV49" s="695"/>
      <c r="CW49" s="695"/>
      <c r="CX49" s="695"/>
      <c r="CY49" s="724"/>
      <c r="CZ49" s="716">
        <v>100</v>
      </c>
      <c r="DA49" s="725"/>
      <c r="DB49" s="725"/>
      <c r="DC49" s="726"/>
      <c r="DD49" s="727">
        <v>52160994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lS6LpWHwfycn5m0ZlteMPEtFHq88OJZQ81C2fcBqszQCoi16bE82upMQVJYxtEgYwWqQXtYh6pNjFWUyr9xGIw==" saltValue="nf0SGIOchXS3vWuJ4xBm8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74124</v>
      </c>
      <c r="R7" s="766"/>
      <c r="S7" s="766"/>
      <c r="T7" s="766"/>
      <c r="U7" s="766"/>
      <c r="V7" s="766">
        <v>71395</v>
      </c>
      <c r="W7" s="766"/>
      <c r="X7" s="766"/>
      <c r="Y7" s="766"/>
      <c r="Z7" s="766"/>
      <c r="AA7" s="766">
        <v>2729</v>
      </c>
      <c r="AB7" s="766"/>
      <c r="AC7" s="766"/>
      <c r="AD7" s="766"/>
      <c r="AE7" s="767"/>
      <c r="AF7" s="768">
        <v>1786</v>
      </c>
      <c r="AG7" s="769"/>
      <c r="AH7" s="769"/>
      <c r="AI7" s="769"/>
      <c r="AJ7" s="770"/>
      <c r="AK7" s="771">
        <v>6168</v>
      </c>
      <c r="AL7" s="772"/>
      <c r="AM7" s="772"/>
      <c r="AN7" s="772"/>
      <c r="AO7" s="772"/>
      <c r="AP7" s="772" t="s">
        <v>539</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547</v>
      </c>
      <c r="BT7" s="760"/>
      <c r="BU7" s="760"/>
      <c r="BV7" s="760"/>
      <c r="BW7" s="760"/>
      <c r="BX7" s="760"/>
      <c r="BY7" s="760"/>
      <c r="BZ7" s="760"/>
      <c r="CA7" s="760"/>
      <c r="CB7" s="760"/>
      <c r="CC7" s="760"/>
      <c r="CD7" s="760"/>
      <c r="CE7" s="760"/>
      <c r="CF7" s="760"/>
      <c r="CG7" s="775"/>
      <c r="CH7" s="756">
        <v>-75</v>
      </c>
      <c r="CI7" s="757"/>
      <c r="CJ7" s="757"/>
      <c r="CK7" s="757"/>
      <c r="CL7" s="758"/>
      <c r="CM7" s="756">
        <v>1940</v>
      </c>
      <c r="CN7" s="757"/>
      <c r="CO7" s="757"/>
      <c r="CP7" s="757"/>
      <c r="CQ7" s="758"/>
      <c r="CR7" s="756">
        <v>1000</v>
      </c>
      <c r="CS7" s="757"/>
      <c r="CT7" s="757"/>
      <c r="CU7" s="757"/>
      <c r="CV7" s="758"/>
      <c r="CW7" s="756">
        <v>0</v>
      </c>
      <c r="CX7" s="757"/>
      <c r="CY7" s="757"/>
      <c r="CZ7" s="757"/>
      <c r="DA7" s="758"/>
      <c r="DB7" s="756" t="s">
        <v>482</v>
      </c>
      <c r="DC7" s="757"/>
      <c r="DD7" s="757"/>
      <c r="DE7" s="757"/>
      <c r="DF7" s="758"/>
      <c r="DG7" s="756" t="s">
        <v>482</v>
      </c>
      <c r="DH7" s="757"/>
      <c r="DI7" s="757"/>
      <c r="DJ7" s="757"/>
      <c r="DK7" s="758"/>
      <c r="DL7" s="756" t="s">
        <v>482</v>
      </c>
      <c r="DM7" s="757"/>
      <c r="DN7" s="757"/>
      <c r="DO7" s="757"/>
      <c r="DP7" s="758"/>
      <c r="DQ7" s="756" t="s">
        <v>482</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548</v>
      </c>
      <c r="BT8" s="787"/>
      <c r="BU8" s="787"/>
      <c r="BV8" s="787"/>
      <c r="BW8" s="787"/>
      <c r="BX8" s="787"/>
      <c r="BY8" s="787"/>
      <c r="BZ8" s="787"/>
      <c r="CA8" s="787"/>
      <c r="CB8" s="787"/>
      <c r="CC8" s="787"/>
      <c r="CD8" s="787"/>
      <c r="CE8" s="787"/>
      <c r="CF8" s="787"/>
      <c r="CG8" s="788"/>
      <c r="CH8" s="789">
        <v>13</v>
      </c>
      <c r="CI8" s="790"/>
      <c r="CJ8" s="790"/>
      <c r="CK8" s="790"/>
      <c r="CL8" s="791"/>
      <c r="CM8" s="789">
        <v>163</v>
      </c>
      <c r="CN8" s="790"/>
      <c r="CO8" s="790"/>
      <c r="CP8" s="790"/>
      <c r="CQ8" s="791"/>
      <c r="CR8" s="789">
        <v>30</v>
      </c>
      <c r="CS8" s="790"/>
      <c r="CT8" s="790"/>
      <c r="CU8" s="790"/>
      <c r="CV8" s="791"/>
      <c r="CW8" s="789">
        <v>0</v>
      </c>
      <c r="CX8" s="790"/>
      <c r="CY8" s="790"/>
      <c r="CZ8" s="790"/>
      <c r="DA8" s="791"/>
      <c r="DB8" s="789" t="s">
        <v>482</v>
      </c>
      <c r="DC8" s="790"/>
      <c r="DD8" s="790"/>
      <c r="DE8" s="790"/>
      <c r="DF8" s="791"/>
      <c r="DG8" s="789" t="s">
        <v>482</v>
      </c>
      <c r="DH8" s="790"/>
      <c r="DI8" s="790"/>
      <c r="DJ8" s="790"/>
      <c r="DK8" s="791"/>
      <c r="DL8" s="789" t="s">
        <v>482</v>
      </c>
      <c r="DM8" s="790"/>
      <c r="DN8" s="790"/>
      <c r="DO8" s="790"/>
      <c r="DP8" s="791"/>
      <c r="DQ8" s="789" t="s">
        <v>482</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t="s">
        <v>549</v>
      </c>
      <c r="BT9" s="787"/>
      <c r="BU9" s="787"/>
      <c r="BV9" s="787"/>
      <c r="BW9" s="787"/>
      <c r="BX9" s="787"/>
      <c r="BY9" s="787"/>
      <c r="BZ9" s="787"/>
      <c r="CA9" s="787"/>
      <c r="CB9" s="787"/>
      <c r="CC9" s="787"/>
      <c r="CD9" s="787"/>
      <c r="CE9" s="787"/>
      <c r="CF9" s="787"/>
      <c r="CG9" s="788"/>
      <c r="CH9" s="789">
        <v>-5</v>
      </c>
      <c r="CI9" s="790"/>
      <c r="CJ9" s="790"/>
      <c r="CK9" s="790"/>
      <c r="CL9" s="791"/>
      <c r="CM9" s="789">
        <v>244</v>
      </c>
      <c r="CN9" s="790"/>
      <c r="CO9" s="790"/>
      <c r="CP9" s="790"/>
      <c r="CQ9" s="791"/>
      <c r="CR9" s="789">
        <v>204</v>
      </c>
      <c r="CS9" s="790"/>
      <c r="CT9" s="790"/>
      <c r="CU9" s="790"/>
      <c r="CV9" s="791"/>
      <c r="CW9" s="789">
        <v>38</v>
      </c>
      <c r="CX9" s="790"/>
      <c r="CY9" s="790"/>
      <c r="CZ9" s="790"/>
      <c r="DA9" s="791"/>
      <c r="DB9" s="789" t="s">
        <v>482</v>
      </c>
      <c r="DC9" s="790"/>
      <c r="DD9" s="790"/>
      <c r="DE9" s="790"/>
      <c r="DF9" s="791"/>
      <c r="DG9" s="789" t="s">
        <v>482</v>
      </c>
      <c r="DH9" s="790"/>
      <c r="DI9" s="790"/>
      <c r="DJ9" s="790"/>
      <c r="DK9" s="791"/>
      <c r="DL9" s="789" t="s">
        <v>482</v>
      </c>
      <c r="DM9" s="790"/>
      <c r="DN9" s="790"/>
      <c r="DO9" s="790"/>
      <c r="DP9" s="791"/>
      <c r="DQ9" s="789" t="s">
        <v>482</v>
      </c>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74124</v>
      </c>
      <c r="R23" s="806"/>
      <c r="S23" s="806"/>
      <c r="T23" s="806"/>
      <c r="U23" s="806"/>
      <c r="V23" s="806">
        <v>71395</v>
      </c>
      <c r="W23" s="806"/>
      <c r="X23" s="806"/>
      <c r="Y23" s="806"/>
      <c r="Z23" s="806"/>
      <c r="AA23" s="806">
        <v>2729</v>
      </c>
      <c r="AB23" s="806"/>
      <c r="AC23" s="806"/>
      <c r="AD23" s="806"/>
      <c r="AE23" s="807"/>
      <c r="AF23" s="808">
        <v>1786</v>
      </c>
      <c r="AG23" s="806"/>
      <c r="AH23" s="806"/>
      <c r="AI23" s="806"/>
      <c r="AJ23" s="809"/>
      <c r="AK23" s="810"/>
      <c r="AL23" s="811"/>
      <c r="AM23" s="811"/>
      <c r="AN23" s="811"/>
      <c r="AO23" s="811"/>
      <c r="AP23" s="806" t="s">
        <v>482</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6921</v>
      </c>
      <c r="R28" s="836"/>
      <c r="S28" s="836"/>
      <c r="T28" s="836"/>
      <c r="U28" s="836"/>
      <c r="V28" s="836">
        <v>5530</v>
      </c>
      <c r="W28" s="836"/>
      <c r="X28" s="836"/>
      <c r="Y28" s="836"/>
      <c r="Z28" s="836"/>
      <c r="AA28" s="836">
        <v>1390</v>
      </c>
      <c r="AB28" s="836"/>
      <c r="AC28" s="836"/>
      <c r="AD28" s="836"/>
      <c r="AE28" s="837"/>
      <c r="AF28" s="838">
        <v>1390</v>
      </c>
      <c r="AG28" s="836"/>
      <c r="AH28" s="836"/>
      <c r="AI28" s="836"/>
      <c r="AJ28" s="839"/>
      <c r="AK28" s="840">
        <v>608</v>
      </c>
      <c r="AL28" s="841"/>
      <c r="AM28" s="841"/>
      <c r="AN28" s="841"/>
      <c r="AO28" s="841"/>
      <c r="AP28" s="841" t="s">
        <v>539</v>
      </c>
      <c r="AQ28" s="841"/>
      <c r="AR28" s="841"/>
      <c r="AS28" s="841"/>
      <c r="AT28" s="841"/>
      <c r="AU28" s="841" t="s">
        <v>539</v>
      </c>
      <c r="AV28" s="841"/>
      <c r="AW28" s="841"/>
      <c r="AX28" s="841"/>
      <c r="AY28" s="841"/>
      <c r="AZ28" s="842" t="s">
        <v>539</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4743</v>
      </c>
      <c r="R29" s="797"/>
      <c r="S29" s="797"/>
      <c r="T29" s="797"/>
      <c r="U29" s="797"/>
      <c r="V29" s="797">
        <v>4423</v>
      </c>
      <c r="W29" s="797"/>
      <c r="X29" s="797"/>
      <c r="Y29" s="797"/>
      <c r="Z29" s="797"/>
      <c r="AA29" s="797">
        <v>320</v>
      </c>
      <c r="AB29" s="797"/>
      <c r="AC29" s="797"/>
      <c r="AD29" s="797"/>
      <c r="AE29" s="798"/>
      <c r="AF29" s="799">
        <v>320</v>
      </c>
      <c r="AG29" s="800"/>
      <c r="AH29" s="800"/>
      <c r="AI29" s="800"/>
      <c r="AJ29" s="801"/>
      <c r="AK29" s="847">
        <v>783</v>
      </c>
      <c r="AL29" s="843"/>
      <c r="AM29" s="843"/>
      <c r="AN29" s="843"/>
      <c r="AO29" s="843"/>
      <c r="AP29" s="843" t="s">
        <v>539</v>
      </c>
      <c r="AQ29" s="843"/>
      <c r="AR29" s="843"/>
      <c r="AS29" s="843"/>
      <c r="AT29" s="843"/>
      <c r="AU29" s="843" t="s">
        <v>539</v>
      </c>
      <c r="AV29" s="843"/>
      <c r="AW29" s="843"/>
      <c r="AX29" s="843"/>
      <c r="AY29" s="843"/>
      <c r="AZ29" s="844" t="s">
        <v>539</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2061</v>
      </c>
      <c r="R30" s="797"/>
      <c r="S30" s="797"/>
      <c r="T30" s="797"/>
      <c r="U30" s="797"/>
      <c r="V30" s="797">
        <v>1967</v>
      </c>
      <c r="W30" s="797"/>
      <c r="X30" s="797"/>
      <c r="Y30" s="797"/>
      <c r="Z30" s="797"/>
      <c r="AA30" s="797">
        <v>94</v>
      </c>
      <c r="AB30" s="797"/>
      <c r="AC30" s="797"/>
      <c r="AD30" s="797"/>
      <c r="AE30" s="798"/>
      <c r="AF30" s="799">
        <v>94</v>
      </c>
      <c r="AG30" s="800"/>
      <c r="AH30" s="800"/>
      <c r="AI30" s="800"/>
      <c r="AJ30" s="801"/>
      <c r="AK30" s="847">
        <v>137</v>
      </c>
      <c r="AL30" s="843"/>
      <c r="AM30" s="843"/>
      <c r="AN30" s="843"/>
      <c r="AO30" s="843"/>
      <c r="AP30" s="843" t="s">
        <v>539</v>
      </c>
      <c r="AQ30" s="843"/>
      <c r="AR30" s="843"/>
      <c r="AS30" s="843"/>
      <c r="AT30" s="843"/>
      <c r="AU30" s="843" t="s">
        <v>539</v>
      </c>
      <c r="AV30" s="843"/>
      <c r="AW30" s="843"/>
      <c r="AX30" s="843"/>
      <c r="AY30" s="843"/>
      <c r="AZ30" s="844" t="s">
        <v>539</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c r="C31" s="794"/>
      <c r="D31" s="794"/>
      <c r="E31" s="794"/>
      <c r="F31" s="794"/>
      <c r="G31" s="794"/>
      <c r="H31" s="794"/>
      <c r="I31" s="794"/>
      <c r="J31" s="794"/>
      <c r="K31" s="794"/>
      <c r="L31" s="794"/>
      <c r="M31" s="794"/>
      <c r="N31" s="794"/>
      <c r="O31" s="794"/>
      <c r="P31" s="795"/>
      <c r="Q31" s="796"/>
      <c r="R31" s="797"/>
      <c r="S31" s="797"/>
      <c r="T31" s="797"/>
      <c r="U31" s="797"/>
      <c r="V31" s="797"/>
      <c r="W31" s="797"/>
      <c r="X31" s="797"/>
      <c r="Y31" s="797"/>
      <c r="Z31" s="797"/>
      <c r="AA31" s="797"/>
      <c r="AB31" s="797"/>
      <c r="AC31" s="797"/>
      <c r="AD31" s="797"/>
      <c r="AE31" s="798"/>
      <c r="AF31" s="799"/>
      <c r="AG31" s="800"/>
      <c r="AH31" s="800"/>
      <c r="AI31" s="800"/>
      <c r="AJ31" s="801"/>
      <c r="AK31" s="847"/>
      <c r="AL31" s="843"/>
      <c r="AM31" s="843"/>
      <c r="AN31" s="843"/>
      <c r="AO31" s="843"/>
      <c r="AP31" s="843"/>
      <c r="AQ31" s="843"/>
      <c r="AR31" s="843"/>
      <c r="AS31" s="843"/>
      <c r="AT31" s="843"/>
      <c r="AU31" s="843"/>
      <c r="AV31" s="843"/>
      <c r="AW31" s="843"/>
      <c r="AX31" s="843"/>
      <c r="AY31" s="843"/>
      <c r="AZ31" s="844"/>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391</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392</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1805</v>
      </c>
      <c r="AG63" s="857"/>
      <c r="AH63" s="857"/>
      <c r="AI63" s="857"/>
      <c r="AJ63" s="858"/>
      <c r="AK63" s="859"/>
      <c r="AL63" s="854"/>
      <c r="AM63" s="854"/>
      <c r="AN63" s="854"/>
      <c r="AO63" s="854"/>
      <c r="AP63" s="857" t="s">
        <v>539</v>
      </c>
      <c r="AQ63" s="857"/>
      <c r="AR63" s="857"/>
      <c r="AS63" s="857"/>
      <c r="AT63" s="857"/>
      <c r="AU63" s="857" t="s">
        <v>539</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394</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395</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4" t="s">
        <v>540</v>
      </c>
      <c r="C68" s="885"/>
      <c r="D68" s="885"/>
      <c r="E68" s="885"/>
      <c r="F68" s="885"/>
      <c r="G68" s="885"/>
      <c r="H68" s="885"/>
      <c r="I68" s="885"/>
      <c r="J68" s="885"/>
      <c r="K68" s="885"/>
      <c r="L68" s="885"/>
      <c r="M68" s="885"/>
      <c r="N68" s="885"/>
      <c r="O68" s="885"/>
      <c r="P68" s="886"/>
      <c r="Q68" s="887">
        <v>8467</v>
      </c>
      <c r="R68" s="880">
        <v>7961</v>
      </c>
      <c r="S68" s="880">
        <v>7961</v>
      </c>
      <c r="T68" s="880">
        <v>7961</v>
      </c>
      <c r="U68" s="881">
        <v>7961</v>
      </c>
      <c r="V68" s="879">
        <v>7990</v>
      </c>
      <c r="W68" s="880">
        <v>7475</v>
      </c>
      <c r="X68" s="880">
        <v>7475</v>
      </c>
      <c r="Y68" s="880">
        <v>7475</v>
      </c>
      <c r="Z68" s="881">
        <v>7475</v>
      </c>
      <c r="AA68" s="879">
        <v>477</v>
      </c>
      <c r="AB68" s="880">
        <v>486</v>
      </c>
      <c r="AC68" s="880">
        <v>486</v>
      </c>
      <c r="AD68" s="880">
        <v>486</v>
      </c>
      <c r="AE68" s="881">
        <v>486</v>
      </c>
      <c r="AF68" s="879">
        <v>477</v>
      </c>
      <c r="AG68" s="880">
        <v>486</v>
      </c>
      <c r="AH68" s="880">
        <v>486</v>
      </c>
      <c r="AI68" s="880">
        <v>486</v>
      </c>
      <c r="AJ68" s="881">
        <v>486</v>
      </c>
      <c r="AK68" s="879">
        <v>380</v>
      </c>
      <c r="AL68" s="880"/>
      <c r="AM68" s="880"/>
      <c r="AN68" s="880"/>
      <c r="AO68" s="881"/>
      <c r="AP68" s="879">
        <v>3142</v>
      </c>
      <c r="AQ68" s="880">
        <v>4476</v>
      </c>
      <c r="AR68" s="880">
        <v>4476</v>
      </c>
      <c r="AS68" s="880">
        <v>4476</v>
      </c>
      <c r="AT68" s="881">
        <v>4476</v>
      </c>
      <c r="AU68" s="879">
        <v>135</v>
      </c>
      <c r="AV68" s="880">
        <v>192</v>
      </c>
      <c r="AW68" s="880">
        <v>192</v>
      </c>
      <c r="AX68" s="880">
        <v>192</v>
      </c>
      <c r="AY68" s="881">
        <v>192</v>
      </c>
      <c r="AZ68" s="882"/>
      <c r="BA68" s="882"/>
      <c r="BB68" s="882"/>
      <c r="BC68" s="882"/>
      <c r="BD68" s="883"/>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8" t="s">
        <v>541</v>
      </c>
      <c r="C69" s="889"/>
      <c r="D69" s="889"/>
      <c r="E69" s="889"/>
      <c r="F69" s="889"/>
      <c r="G69" s="889"/>
      <c r="H69" s="889"/>
      <c r="I69" s="889"/>
      <c r="J69" s="889"/>
      <c r="K69" s="889"/>
      <c r="L69" s="889"/>
      <c r="M69" s="889"/>
      <c r="N69" s="889"/>
      <c r="O69" s="889"/>
      <c r="P69" s="890"/>
      <c r="Q69" s="891">
        <v>221481</v>
      </c>
      <c r="R69" s="843">
        <v>144168</v>
      </c>
      <c r="S69" s="843">
        <v>144168</v>
      </c>
      <c r="T69" s="843">
        <v>144168</v>
      </c>
      <c r="U69" s="843">
        <v>144168</v>
      </c>
      <c r="V69" s="843">
        <v>203386</v>
      </c>
      <c r="W69" s="843">
        <v>138019</v>
      </c>
      <c r="X69" s="843">
        <v>138019</v>
      </c>
      <c r="Y69" s="843">
        <v>138019</v>
      </c>
      <c r="Z69" s="843">
        <v>138019</v>
      </c>
      <c r="AA69" s="843">
        <v>18095</v>
      </c>
      <c r="AB69" s="843">
        <v>6149</v>
      </c>
      <c r="AC69" s="843">
        <v>6149</v>
      </c>
      <c r="AD69" s="843">
        <v>6149</v>
      </c>
      <c r="AE69" s="843">
        <v>6149</v>
      </c>
      <c r="AF69" s="843">
        <v>40934</v>
      </c>
      <c r="AG69" s="843">
        <v>32354</v>
      </c>
      <c r="AH69" s="843">
        <v>32354</v>
      </c>
      <c r="AI69" s="843">
        <v>32354</v>
      </c>
      <c r="AJ69" s="843">
        <v>32354</v>
      </c>
      <c r="AK69" s="892" t="s">
        <v>545</v>
      </c>
      <c r="AL69" s="892"/>
      <c r="AM69" s="892"/>
      <c r="AN69" s="892"/>
      <c r="AO69" s="892"/>
      <c r="AP69" s="892" t="s">
        <v>545</v>
      </c>
      <c r="AQ69" s="892"/>
      <c r="AR69" s="892"/>
      <c r="AS69" s="892"/>
      <c r="AT69" s="892"/>
      <c r="AU69" s="892" t="s">
        <v>545</v>
      </c>
      <c r="AV69" s="892"/>
      <c r="AW69" s="892"/>
      <c r="AX69" s="892"/>
      <c r="AY69" s="892"/>
      <c r="AZ69" s="893" t="s">
        <v>546</v>
      </c>
      <c r="BA69" s="894"/>
      <c r="BB69" s="894"/>
      <c r="BC69" s="894"/>
      <c r="BD69" s="895"/>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8" t="s">
        <v>542</v>
      </c>
      <c r="C70" s="889"/>
      <c r="D70" s="889"/>
      <c r="E70" s="889"/>
      <c r="F70" s="889"/>
      <c r="G70" s="889"/>
      <c r="H70" s="889"/>
      <c r="I70" s="889"/>
      <c r="J70" s="889"/>
      <c r="K70" s="889"/>
      <c r="L70" s="889"/>
      <c r="M70" s="889"/>
      <c r="N70" s="889"/>
      <c r="O70" s="889"/>
      <c r="P70" s="890"/>
      <c r="Q70" s="891">
        <v>90180</v>
      </c>
      <c r="R70" s="843">
        <v>76940</v>
      </c>
      <c r="S70" s="843">
        <v>76940</v>
      </c>
      <c r="T70" s="843">
        <v>76940</v>
      </c>
      <c r="U70" s="843">
        <v>76940</v>
      </c>
      <c r="V70" s="843">
        <v>85061</v>
      </c>
      <c r="W70" s="843">
        <v>73165</v>
      </c>
      <c r="X70" s="843">
        <v>73165</v>
      </c>
      <c r="Y70" s="843">
        <v>73165</v>
      </c>
      <c r="Z70" s="843">
        <v>73165</v>
      </c>
      <c r="AA70" s="843">
        <v>5120</v>
      </c>
      <c r="AB70" s="843">
        <v>3775</v>
      </c>
      <c r="AC70" s="843">
        <v>3775</v>
      </c>
      <c r="AD70" s="843">
        <v>3775</v>
      </c>
      <c r="AE70" s="843">
        <v>3775</v>
      </c>
      <c r="AF70" s="843">
        <v>4894</v>
      </c>
      <c r="AG70" s="843">
        <v>3775</v>
      </c>
      <c r="AH70" s="843">
        <v>3775</v>
      </c>
      <c r="AI70" s="843">
        <v>3775</v>
      </c>
      <c r="AJ70" s="843">
        <v>3775</v>
      </c>
      <c r="AK70" s="843">
        <v>5163</v>
      </c>
      <c r="AL70" s="843">
        <v>7300</v>
      </c>
      <c r="AM70" s="843">
        <v>7300</v>
      </c>
      <c r="AN70" s="843">
        <v>7300</v>
      </c>
      <c r="AO70" s="843">
        <v>7300</v>
      </c>
      <c r="AP70" s="843">
        <v>78689</v>
      </c>
      <c r="AQ70" s="843">
        <v>42318</v>
      </c>
      <c r="AR70" s="843">
        <v>42318</v>
      </c>
      <c r="AS70" s="843">
        <v>42318</v>
      </c>
      <c r="AT70" s="843">
        <v>42318</v>
      </c>
      <c r="AU70" s="843">
        <v>708</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8" t="s">
        <v>543</v>
      </c>
      <c r="C71" s="889"/>
      <c r="D71" s="889"/>
      <c r="E71" s="889"/>
      <c r="F71" s="889"/>
      <c r="G71" s="889"/>
      <c r="H71" s="889"/>
      <c r="I71" s="889"/>
      <c r="J71" s="889"/>
      <c r="K71" s="889"/>
      <c r="L71" s="889"/>
      <c r="M71" s="889"/>
      <c r="N71" s="889"/>
      <c r="O71" s="889"/>
      <c r="P71" s="890"/>
      <c r="Q71" s="891">
        <v>9878</v>
      </c>
      <c r="R71" s="843">
        <v>6933</v>
      </c>
      <c r="S71" s="843">
        <v>6933</v>
      </c>
      <c r="T71" s="843">
        <v>6933</v>
      </c>
      <c r="U71" s="843">
        <v>6933</v>
      </c>
      <c r="V71" s="843">
        <v>9787</v>
      </c>
      <c r="W71" s="843">
        <v>6850</v>
      </c>
      <c r="X71" s="843">
        <v>6850</v>
      </c>
      <c r="Y71" s="843">
        <v>6850</v>
      </c>
      <c r="Z71" s="843">
        <v>6850</v>
      </c>
      <c r="AA71" s="843">
        <v>92</v>
      </c>
      <c r="AB71" s="843">
        <v>82</v>
      </c>
      <c r="AC71" s="843">
        <v>82</v>
      </c>
      <c r="AD71" s="843">
        <v>82</v>
      </c>
      <c r="AE71" s="843">
        <v>82</v>
      </c>
      <c r="AF71" s="843">
        <v>92</v>
      </c>
      <c r="AG71" s="843">
        <v>82</v>
      </c>
      <c r="AH71" s="843">
        <v>82</v>
      </c>
      <c r="AI71" s="843">
        <v>82</v>
      </c>
      <c r="AJ71" s="843">
        <v>82</v>
      </c>
      <c r="AK71" s="843">
        <v>5083</v>
      </c>
      <c r="AL71" s="843">
        <v>2485</v>
      </c>
      <c r="AM71" s="843">
        <v>2485</v>
      </c>
      <c r="AN71" s="843">
        <v>2485</v>
      </c>
      <c r="AO71" s="843">
        <v>2485</v>
      </c>
      <c r="AP71" s="896" t="s">
        <v>545</v>
      </c>
      <c r="AQ71" s="897"/>
      <c r="AR71" s="897"/>
      <c r="AS71" s="897"/>
      <c r="AT71" s="898"/>
      <c r="AU71" s="896" t="s">
        <v>545</v>
      </c>
      <c r="AV71" s="897"/>
      <c r="AW71" s="897"/>
      <c r="AX71" s="897"/>
      <c r="AY71" s="898"/>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8" t="s">
        <v>544</v>
      </c>
      <c r="C72" s="889"/>
      <c r="D72" s="889"/>
      <c r="E72" s="889"/>
      <c r="F72" s="889"/>
      <c r="G72" s="889"/>
      <c r="H72" s="889"/>
      <c r="I72" s="889"/>
      <c r="J72" s="889"/>
      <c r="K72" s="889"/>
      <c r="L72" s="889"/>
      <c r="M72" s="889"/>
      <c r="N72" s="889"/>
      <c r="O72" s="889"/>
      <c r="P72" s="890"/>
      <c r="Q72" s="891">
        <v>1600855</v>
      </c>
      <c r="R72" s="843">
        <v>1385861</v>
      </c>
      <c r="S72" s="843">
        <v>1385861</v>
      </c>
      <c r="T72" s="843">
        <v>1385861</v>
      </c>
      <c r="U72" s="843">
        <v>1385861</v>
      </c>
      <c r="V72" s="843">
        <v>1567252</v>
      </c>
      <c r="W72" s="843">
        <v>1346246</v>
      </c>
      <c r="X72" s="843">
        <v>1346246</v>
      </c>
      <c r="Y72" s="843">
        <v>1346246</v>
      </c>
      <c r="Z72" s="843">
        <v>1346246</v>
      </c>
      <c r="AA72" s="843">
        <v>33603</v>
      </c>
      <c r="AB72" s="843">
        <v>39615</v>
      </c>
      <c r="AC72" s="843">
        <v>39615</v>
      </c>
      <c r="AD72" s="843">
        <v>39615</v>
      </c>
      <c r="AE72" s="843">
        <v>39615</v>
      </c>
      <c r="AF72" s="843">
        <v>33603</v>
      </c>
      <c r="AG72" s="843">
        <v>39615</v>
      </c>
      <c r="AH72" s="843">
        <v>39615</v>
      </c>
      <c r="AI72" s="843">
        <v>39615</v>
      </c>
      <c r="AJ72" s="843">
        <v>39615</v>
      </c>
      <c r="AK72" s="843">
        <v>22693</v>
      </c>
      <c r="AL72" s="843">
        <v>13582</v>
      </c>
      <c r="AM72" s="843">
        <v>13582</v>
      </c>
      <c r="AN72" s="843">
        <v>13582</v>
      </c>
      <c r="AO72" s="843">
        <v>13582</v>
      </c>
      <c r="AP72" s="896" t="s">
        <v>545</v>
      </c>
      <c r="AQ72" s="897"/>
      <c r="AR72" s="897"/>
      <c r="AS72" s="897"/>
      <c r="AT72" s="898"/>
      <c r="AU72" s="896" t="s">
        <v>545</v>
      </c>
      <c r="AV72" s="897"/>
      <c r="AW72" s="897"/>
      <c r="AX72" s="897"/>
      <c r="AY72" s="898"/>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8"/>
      <c r="C73" s="889"/>
      <c r="D73" s="889"/>
      <c r="E73" s="889"/>
      <c r="F73" s="889"/>
      <c r="G73" s="889"/>
      <c r="H73" s="889"/>
      <c r="I73" s="889"/>
      <c r="J73" s="889"/>
      <c r="K73" s="889"/>
      <c r="L73" s="889"/>
      <c r="M73" s="889"/>
      <c r="N73" s="889"/>
      <c r="O73" s="889"/>
      <c r="P73" s="890"/>
      <c r="Q73" s="891"/>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8"/>
      <c r="C74" s="889"/>
      <c r="D74" s="889"/>
      <c r="E74" s="889"/>
      <c r="F74" s="889"/>
      <c r="G74" s="889"/>
      <c r="H74" s="889"/>
      <c r="I74" s="889"/>
      <c r="J74" s="889"/>
      <c r="K74" s="889"/>
      <c r="L74" s="889"/>
      <c r="M74" s="889"/>
      <c r="N74" s="889"/>
      <c r="O74" s="889"/>
      <c r="P74" s="890"/>
      <c r="Q74" s="891"/>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8"/>
      <c r="C75" s="889"/>
      <c r="D75" s="889"/>
      <c r="E75" s="889"/>
      <c r="F75" s="889"/>
      <c r="G75" s="889"/>
      <c r="H75" s="889"/>
      <c r="I75" s="889"/>
      <c r="J75" s="889"/>
      <c r="K75" s="889"/>
      <c r="L75" s="889"/>
      <c r="M75" s="889"/>
      <c r="N75" s="889"/>
      <c r="O75" s="889"/>
      <c r="P75" s="890"/>
      <c r="Q75" s="899"/>
      <c r="R75" s="900"/>
      <c r="S75" s="900"/>
      <c r="T75" s="900"/>
      <c r="U75" s="847"/>
      <c r="V75" s="901"/>
      <c r="W75" s="900"/>
      <c r="X75" s="900"/>
      <c r="Y75" s="900"/>
      <c r="Z75" s="847"/>
      <c r="AA75" s="901"/>
      <c r="AB75" s="900"/>
      <c r="AC75" s="900"/>
      <c r="AD75" s="900"/>
      <c r="AE75" s="847"/>
      <c r="AF75" s="901"/>
      <c r="AG75" s="900"/>
      <c r="AH75" s="900"/>
      <c r="AI75" s="900"/>
      <c r="AJ75" s="847"/>
      <c r="AK75" s="901"/>
      <c r="AL75" s="900"/>
      <c r="AM75" s="900"/>
      <c r="AN75" s="900"/>
      <c r="AO75" s="847"/>
      <c r="AP75" s="901"/>
      <c r="AQ75" s="900"/>
      <c r="AR75" s="900"/>
      <c r="AS75" s="900"/>
      <c r="AT75" s="847"/>
      <c r="AU75" s="901"/>
      <c r="AV75" s="900"/>
      <c r="AW75" s="900"/>
      <c r="AX75" s="900"/>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8"/>
      <c r="C76" s="889"/>
      <c r="D76" s="889"/>
      <c r="E76" s="889"/>
      <c r="F76" s="889"/>
      <c r="G76" s="889"/>
      <c r="H76" s="889"/>
      <c r="I76" s="889"/>
      <c r="J76" s="889"/>
      <c r="K76" s="889"/>
      <c r="L76" s="889"/>
      <c r="M76" s="889"/>
      <c r="N76" s="889"/>
      <c r="O76" s="889"/>
      <c r="P76" s="890"/>
      <c r="Q76" s="899"/>
      <c r="R76" s="900"/>
      <c r="S76" s="900"/>
      <c r="T76" s="900"/>
      <c r="U76" s="847"/>
      <c r="V76" s="901"/>
      <c r="W76" s="900"/>
      <c r="X76" s="900"/>
      <c r="Y76" s="900"/>
      <c r="Z76" s="847"/>
      <c r="AA76" s="901"/>
      <c r="AB76" s="900"/>
      <c r="AC76" s="900"/>
      <c r="AD76" s="900"/>
      <c r="AE76" s="847"/>
      <c r="AF76" s="901"/>
      <c r="AG76" s="900"/>
      <c r="AH76" s="900"/>
      <c r="AI76" s="900"/>
      <c r="AJ76" s="847"/>
      <c r="AK76" s="901"/>
      <c r="AL76" s="900"/>
      <c r="AM76" s="900"/>
      <c r="AN76" s="900"/>
      <c r="AO76" s="847"/>
      <c r="AP76" s="901"/>
      <c r="AQ76" s="900"/>
      <c r="AR76" s="900"/>
      <c r="AS76" s="900"/>
      <c r="AT76" s="847"/>
      <c r="AU76" s="901"/>
      <c r="AV76" s="900"/>
      <c r="AW76" s="900"/>
      <c r="AX76" s="900"/>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8"/>
      <c r="C77" s="889"/>
      <c r="D77" s="889"/>
      <c r="E77" s="889"/>
      <c r="F77" s="889"/>
      <c r="G77" s="889"/>
      <c r="H77" s="889"/>
      <c r="I77" s="889"/>
      <c r="J77" s="889"/>
      <c r="K77" s="889"/>
      <c r="L77" s="889"/>
      <c r="M77" s="889"/>
      <c r="N77" s="889"/>
      <c r="O77" s="889"/>
      <c r="P77" s="890"/>
      <c r="Q77" s="899"/>
      <c r="R77" s="900"/>
      <c r="S77" s="900"/>
      <c r="T77" s="900"/>
      <c r="U77" s="847"/>
      <c r="V77" s="901"/>
      <c r="W77" s="900"/>
      <c r="X77" s="900"/>
      <c r="Y77" s="900"/>
      <c r="Z77" s="847"/>
      <c r="AA77" s="901"/>
      <c r="AB77" s="900"/>
      <c r="AC77" s="900"/>
      <c r="AD77" s="900"/>
      <c r="AE77" s="847"/>
      <c r="AF77" s="901"/>
      <c r="AG77" s="900"/>
      <c r="AH77" s="900"/>
      <c r="AI77" s="900"/>
      <c r="AJ77" s="847"/>
      <c r="AK77" s="901"/>
      <c r="AL77" s="900"/>
      <c r="AM77" s="900"/>
      <c r="AN77" s="900"/>
      <c r="AO77" s="847"/>
      <c r="AP77" s="901"/>
      <c r="AQ77" s="900"/>
      <c r="AR77" s="900"/>
      <c r="AS77" s="900"/>
      <c r="AT77" s="847"/>
      <c r="AU77" s="901"/>
      <c r="AV77" s="900"/>
      <c r="AW77" s="900"/>
      <c r="AX77" s="900"/>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8"/>
      <c r="C78" s="889"/>
      <c r="D78" s="889"/>
      <c r="E78" s="889"/>
      <c r="F78" s="889"/>
      <c r="G78" s="889"/>
      <c r="H78" s="889"/>
      <c r="I78" s="889"/>
      <c r="J78" s="889"/>
      <c r="K78" s="889"/>
      <c r="L78" s="889"/>
      <c r="M78" s="889"/>
      <c r="N78" s="889"/>
      <c r="O78" s="889"/>
      <c r="P78" s="890"/>
      <c r="Q78" s="891"/>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8"/>
      <c r="C79" s="889"/>
      <c r="D79" s="889"/>
      <c r="E79" s="889"/>
      <c r="F79" s="889"/>
      <c r="G79" s="889"/>
      <c r="H79" s="889"/>
      <c r="I79" s="889"/>
      <c r="J79" s="889"/>
      <c r="K79" s="889"/>
      <c r="L79" s="889"/>
      <c r="M79" s="889"/>
      <c r="N79" s="889"/>
      <c r="O79" s="889"/>
      <c r="P79" s="890"/>
      <c r="Q79" s="891"/>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8"/>
      <c r="C80" s="889"/>
      <c r="D80" s="889"/>
      <c r="E80" s="889"/>
      <c r="F80" s="889"/>
      <c r="G80" s="889"/>
      <c r="H80" s="889"/>
      <c r="I80" s="889"/>
      <c r="J80" s="889"/>
      <c r="K80" s="889"/>
      <c r="L80" s="889"/>
      <c r="M80" s="889"/>
      <c r="N80" s="889"/>
      <c r="O80" s="889"/>
      <c r="P80" s="890"/>
      <c r="Q80" s="891"/>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8"/>
      <c r="C81" s="889"/>
      <c r="D81" s="889"/>
      <c r="E81" s="889"/>
      <c r="F81" s="889"/>
      <c r="G81" s="889"/>
      <c r="H81" s="889"/>
      <c r="I81" s="889"/>
      <c r="J81" s="889"/>
      <c r="K81" s="889"/>
      <c r="L81" s="889"/>
      <c r="M81" s="889"/>
      <c r="N81" s="889"/>
      <c r="O81" s="889"/>
      <c r="P81" s="890"/>
      <c r="Q81" s="891"/>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8"/>
      <c r="C82" s="889"/>
      <c r="D82" s="889"/>
      <c r="E82" s="889"/>
      <c r="F82" s="889"/>
      <c r="G82" s="889"/>
      <c r="H82" s="889"/>
      <c r="I82" s="889"/>
      <c r="J82" s="889"/>
      <c r="K82" s="889"/>
      <c r="L82" s="889"/>
      <c r="M82" s="889"/>
      <c r="N82" s="889"/>
      <c r="O82" s="889"/>
      <c r="P82" s="890"/>
      <c r="Q82" s="891"/>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8"/>
      <c r="C83" s="889"/>
      <c r="D83" s="889"/>
      <c r="E83" s="889"/>
      <c r="F83" s="889"/>
      <c r="G83" s="889"/>
      <c r="H83" s="889"/>
      <c r="I83" s="889"/>
      <c r="J83" s="889"/>
      <c r="K83" s="889"/>
      <c r="L83" s="889"/>
      <c r="M83" s="889"/>
      <c r="N83" s="889"/>
      <c r="O83" s="889"/>
      <c r="P83" s="890"/>
      <c r="Q83" s="891"/>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8"/>
      <c r="C84" s="889"/>
      <c r="D84" s="889"/>
      <c r="E84" s="889"/>
      <c r="F84" s="889"/>
      <c r="G84" s="889"/>
      <c r="H84" s="889"/>
      <c r="I84" s="889"/>
      <c r="J84" s="889"/>
      <c r="K84" s="889"/>
      <c r="L84" s="889"/>
      <c r="M84" s="889"/>
      <c r="N84" s="889"/>
      <c r="O84" s="889"/>
      <c r="P84" s="890"/>
      <c r="Q84" s="891"/>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8"/>
      <c r="C85" s="889"/>
      <c r="D85" s="889"/>
      <c r="E85" s="889"/>
      <c r="F85" s="889"/>
      <c r="G85" s="889"/>
      <c r="H85" s="889"/>
      <c r="I85" s="889"/>
      <c r="J85" s="889"/>
      <c r="K85" s="889"/>
      <c r="L85" s="889"/>
      <c r="M85" s="889"/>
      <c r="N85" s="889"/>
      <c r="O85" s="889"/>
      <c r="P85" s="890"/>
      <c r="Q85" s="891"/>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8"/>
      <c r="C86" s="889"/>
      <c r="D86" s="889"/>
      <c r="E86" s="889"/>
      <c r="F86" s="889"/>
      <c r="G86" s="889"/>
      <c r="H86" s="889"/>
      <c r="I86" s="889"/>
      <c r="J86" s="889"/>
      <c r="K86" s="889"/>
      <c r="L86" s="889"/>
      <c r="M86" s="889"/>
      <c r="N86" s="889"/>
      <c r="O86" s="889"/>
      <c r="P86" s="890"/>
      <c r="Q86" s="891"/>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376</v>
      </c>
      <c r="B88" s="802" t="s">
        <v>396</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80000</v>
      </c>
      <c r="AG88" s="857"/>
      <c r="AH88" s="857"/>
      <c r="AI88" s="857"/>
      <c r="AJ88" s="857"/>
      <c r="AK88" s="854"/>
      <c r="AL88" s="854"/>
      <c r="AM88" s="854"/>
      <c r="AN88" s="854"/>
      <c r="AO88" s="854"/>
      <c r="AP88" s="857">
        <v>81831</v>
      </c>
      <c r="AQ88" s="857"/>
      <c r="AR88" s="857"/>
      <c r="AS88" s="857"/>
      <c r="AT88" s="857"/>
      <c r="AU88" s="857">
        <v>843</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397</v>
      </c>
      <c r="BS102" s="803"/>
      <c r="BT102" s="803"/>
      <c r="BU102" s="803"/>
      <c r="BV102" s="803"/>
      <c r="BW102" s="803"/>
      <c r="BX102" s="803"/>
      <c r="BY102" s="803"/>
      <c r="BZ102" s="803"/>
      <c r="CA102" s="803"/>
      <c r="CB102" s="803"/>
      <c r="CC102" s="803"/>
      <c r="CD102" s="803"/>
      <c r="CE102" s="803"/>
      <c r="CF102" s="803"/>
      <c r="CG102" s="804"/>
      <c r="CH102" s="909"/>
      <c r="CI102" s="910"/>
      <c r="CJ102" s="910"/>
      <c r="CK102" s="910"/>
      <c r="CL102" s="911"/>
      <c r="CM102" s="909"/>
      <c r="CN102" s="910"/>
      <c r="CO102" s="910"/>
      <c r="CP102" s="910"/>
      <c r="CQ102" s="911"/>
      <c r="CR102" s="912">
        <v>1234</v>
      </c>
      <c r="CS102" s="865"/>
      <c r="CT102" s="865"/>
      <c r="CU102" s="865"/>
      <c r="CV102" s="913"/>
      <c r="CW102" s="912">
        <v>38</v>
      </c>
      <c r="CX102" s="865"/>
      <c r="CY102" s="865"/>
      <c r="CZ102" s="865"/>
      <c r="DA102" s="913"/>
      <c r="DB102" s="912" t="s">
        <v>539</v>
      </c>
      <c r="DC102" s="865"/>
      <c r="DD102" s="865"/>
      <c r="DE102" s="865"/>
      <c r="DF102" s="913"/>
      <c r="DG102" s="912" t="s">
        <v>539</v>
      </c>
      <c r="DH102" s="865"/>
      <c r="DI102" s="865"/>
      <c r="DJ102" s="865"/>
      <c r="DK102" s="913"/>
      <c r="DL102" s="912" t="s">
        <v>539</v>
      </c>
      <c r="DM102" s="865"/>
      <c r="DN102" s="865"/>
      <c r="DO102" s="865"/>
      <c r="DP102" s="913"/>
      <c r="DQ102" s="912" t="s">
        <v>539</v>
      </c>
      <c r="DR102" s="865"/>
      <c r="DS102" s="865"/>
      <c r="DT102" s="865"/>
      <c r="DU102" s="913"/>
      <c r="DV102" s="802"/>
      <c r="DW102" s="803"/>
      <c r="DX102" s="803"/>
      <c r="DY102" s="803"/>
      <c r="DZ102" s="936"/>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37" t="s">
        <v>398</v>
      </c>
      <c r="BR103" s="937"/>
      <c r="BS103" s="937"/>
      <c r="BT103" s="937"/>
      <c r="BU103" s="937"/>
      <c r="BV103" s="937"/>
      <c r="BW103" s="937"/>
      <c r="BX103" s="937"/>
      <c r="BY103" s="937"/>
      <c r="BZ103" s="937"/>
      <c r="CA103" s="937"/>
      <c r="CB103" s="937"/>
      <c r="CC103" s="937"/>
      <c r="CD103" s="937"/>
      <c r="CE103" s="937"/>
      <c r="CF103" s="937"/>
      <c r="CG103" s="937"/>
      <c r="CH103" s="937"/>
      <c r="CI103" s="937"/>
      <c r="CJ103" s="937"/>
      <c r="CK103" s="937"/>
      <c r="CL103" s="937"/>
      <c r="CM103" s="937"/>
      <c r="CN103" s="937"/>
      <c r="CO103" s="937"/>
      <c r="CP103" s="937"/>
      <c r="CQ103" s="937"/>
      <c r="CR103" s="937"/>
      <c r="CS103" s="937"/>
      <c r="CT103" s="937"/>
      <c r="CU103" s="937"/>
      <c r="CV103" s="937"/>
      <c r="CW103" s="937"/>
      <c r="CX103" s="937"/>
      <c r="CY103" s="937"/>
      <c r="CZ103" s="937"/>
      <c r="DA103" s="937"/>
      <c r="DB103" s="937"/>
      <c r="DC103" s="937"/>
      <c r="DD103" s="937"/>
      <c r="DE103" s="937"/>
      <c r="DF103" s="937"/>
      <c r="DG103" s="937"/>
      <c r="DH103" s="937"/>
      <c r="DI103" s="937"/>
      <c r="DJ103" s="937"/>
      <c r="DK103" s="937"/>
      <c r="DL103" s="937"/>
      <c r="DM103" s="937"/>
      <c r="DN103" s="937"/>
      <c r="DO103" s="937"/>
      <c r="DP103" s="937"/>
      <c r="DQ103" s="937"/>
      <c r="DR103" s="937"/>
      <c r="DS103" s="937"/>
      <c r="DT103" s="937"/>
      <c r="DU103" s="937"/>
      <c r="DV103" s="937"/>
      <c r="DW103" s="937"/>
      <c r="DX103" s="937"/>
      <c r="DY103" s="937"/>
      <c r="DZ103" s="937"/>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8" t="s">
        <v>399</v>
      </c>
      <c r="BR104" s="938"/>
      <c r="BS104" s="938"/>
      <c r="BT104" s="938"/>
      <c r="BU104" s="938"/>
      <c r="BV104" s="938"/>
      <c r="BW104" s="938"/>
      <c r="BX104" s="938"/>
      <c r="BY104" s="938"/>
      <c r="BZ104" s="938"/>
      <c r="CA104" s="938"/>
      <c r="CB104" s="938"/>
      <c r="CC104" s="938"/>
      <c r="CD104" s="938"/>
      <c r="CE104" s="938"/>
      <c r="CF104" s="938"/>
      <c r="CG104" s="938"/>
      <c r="CH104" s="938"/>
      <c r="CI104" s="938"/>
      <c r="CJ104" s="938"/>
      <c r="CK104" s="938"/>
      <c r="CL104" s="938"/>
      <c r="CM104" s="938"/>
      <c r="CN104" s="938"/>
      <c r="CO104" s="938"/>
      <c r="CP104" s="938"/>
      <c r="CQ104" s="938"/>
      <c r="CR104" s="938"/>
      <c r="CS104" s="938"/>
      <c r="CT104" s="938"/>
      <c r="CU104" s="938"/>
      <c r="CV104" s="938"/>
      <c r="CW104" s="938"/>
      <c r="CX104" s="938"/>
      <c r="CY104" s="938"/>
      <c r="CZ104" s="938"/>
      <c r="DA104" s="938"/>
      <c r="DB104" s="938"/>
      <c r="DC104" s="938"/>
      <c r="DD104" s="938"/>
      <c r="DE104" s="938"/>
      <c r="DF104" s="938"/>
      <c r="DG104" s="938"/>
      <c r="DH104" s="938"/>
      <c r="DI104" s="938"/>
      <c r="DJ104" s="938"/>
      <c r="DK104" s="938"/>
      <c r="DL104" s="938"/>
      <c r="DM104" s="938"/>
      <c r="DN104" s="938"/>
      <c r="DO104" s="938"/>
      <c r="DP104" s="938"/>
      <c r="DQ104" s="938"/>
      <c r="DR104" s="938"/>
      <c r="DS104" s="938"/>
      <c r="DT104" s="938"/>
      <c r="DU104" s="938"/>
      <c r="DV104" s="938"/>
      <c r="DW104" s="938"/>
      <c r="DX104" s="938"/>
      <c r="DY104" s="938"/>
      <c r="DZ104" s="938"/>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9" t="s">
        <v>402</v>
      </c>
      <c r="B108" s="940"/>
      <c r="C108" s="940"/>
      <c r="D108" s="940"/>
      <c r="E108" s="940"/>
      <c r="F108" s="940"/>
      <c r="G108" s="940"/>
      <c r="H108" s="940"/>
      <c r="I108" s="940"/>
      <c r="J108" s="940"/>
      <c r="K108" s="940"/>
      <c r="L108" s="940"/>
      <c r="M108" s="940"/>
      <c r="N108" s="940"/>
      <c r="O108" s="940"/>
      <c r="P108" s="940"/>
      <c r="Q108" s="940"/>
      <c r="R108" s="940"/>
      <c r="S108" s="940"/>
      <c r="T108" s="940"/>
      <c r="U108" s="940"/>
      <c r="V108" s="940"/>
      <c r="W108" s="940"/>
      <c r="X108" s="940"/>
      <c r="Y108" s="940"/>
      <c r="Z108" s="940"/>
      <c r="AA108" s="940"/>
      <c r="AB108" s="940"/>
      <c r="AC108" s="940"/>
      <c r="AD108" s="940"/>
      <c r="AE108" s="940"/>
      <c r="AF108" s="940"/>
      <c r="AG108" s="940"/>
      <c r="AH108" s="940"/>
      <c r="AI108" s="940"/>
      <c r="AJ108" s="940"/>
      <c r="AK108" s="940"/>
      <c r="AL108" s="940"/>
      <c r="AM108" s="940"/>
      <c r="AN108" s="940"/>
      <c r="AO108" s="940"/>
      <c r="AP108" s="940"/>
      <c r="AQ108" s="940"/>
      <c r="AR108" s="940"/>
      <c r="AS108" s="940"/>
      <c r="AT108" s="941"/>
      <c r="AU108" s="939" t="s">
        <v>403</v>
      </c>
      <c r="AV108" s="940"/>
      <c r="AW108" s="940"/>
      <c r="AX108" s="940"/>
      <c r="AY108" s="940"/>
      <c r="AZ108" s="940"/>
      <c r="BA108" s="940"/>
      <c r="BB108" s="940"/>
      <c r="BC108" s="940"/>
      <c r="BD108" s="940"/>
      <c r="BE108" s="940"/>
      <c r="BF108" s="940"/>
      <c r="BG108" s="940"/>
      <c r="BH108" s="940"/>
      <c r="BI108" s="940"/>
      <c r="BJ108" s="940"/>
      <c r="BK108" s="940"/>
      <c r="BL108" s="940"/>
      <c r="BM108" s="940"/>
      <c r="BN108" s="940"/>
      <c r="BO108" s="940"/>
      <c r="BP108" s="940"/>
      <c r="BQ108" s="940"/>
      <c r="BR108" s="940"/>
      <c r="BS108" s="940"/>
      <c r="BT108" s="940"/>
      <c r="BU108" s="940"/>
      <c r="BV108" s="940"/>
      <c r="BW108" s="940"/>
      <c r="BX108" s="940"/>
      <c r="BY108" s="940"/>
      <c r="BZ108" s="940"/>
      <c r="CA108" s="940"/>
      <c r="CB108" s="940"/>
      <c r="CC108" s="940"/>
      <c r="CD108" s="940"/>
      <c r="CE108" s="940"/>
      <c r="CF108" s="940"/>
      <c r="CG108" s="940"/>
      <c r="CH108" s="940"/>
      <c r="CI108" s="940"/>
      <c r="CJ108" s="940"/>
      <c r="CK108" s="940"/>
      <c r="CL108" s="940"/>
      <c r="CM108" s="940"/>
      <c r="CN108" s="940"/>
      <c r="CO108" s="940"/>
      <c r="CP108" s="940"/>
      <c r="CQ108" s="940"/>
      <c r="CR108" s="940"/>
      <c r="CS108" s="940"/>
      <c r="CT108" s="940"/>
      <c r="CU108" s="940"/>
      <c r="CV108" s="940"/>
      <c r="CW108" s="940"/>
      <c r="CX108" s="940"/>
      <c r="CY108" s="940"/>
      <c r="CZ108" s="940"/>
      <c r="DA108" s="940"/>
      <c r="DB108" s="940"/>
      <c r="DC108" s="940"/>
      <c r="DD108" s="940"/>
      <c r="DE108" s="940"/>
      <c r="DF108" s="940"/>
      <c r="DG108" s="940"/>
      <c r="DH108" s="940"/>
      <c r="DI108" s="940"/>
      <c r="DJ108" s="940"/>
      <c r="DK108" s="940"/>
      <c r="DL108" s="940"/>
      <c r="DM108" s="940"/>
      <c r="DN108" s="940"/>
      <c r="DO108" s="940"/>
      <c r="DP108" s="940"/>
      <c r="DQ108" s="940"/>
      <c r="DR108" s="940"/>
      <c r="DS108" s="940"/>
      <c r="DT108" s="940"/>
      <c r="DU108" s="940"/>
      <c r="DV108" s="940"/>
      <c r="DW108" s="940"/>
      <c r="DX108" s="940"/>
      <c r="DY108" s="940"/>
      <c r="DZ108" s="941"/>
    </row>
    <row r="109" spans="1:131" s="224" customFormat="1" ht="26.25" customHeight="1" x14ac:dyDescent="0.2">
      <c r="A109" s="934" t="s">
        <v>404</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405</v>
      </c>
      <c r="AB109" s="915"/>
      <c r="AC109" s="915"/>
      <c r="AD109" s="915"/>
      <c r="AE109" s="916"/>
      <c r="AF109" s="914" t="s">
        <v>406</v>
      </c>
      <c r="AG109" s="915"/>
      <c r="AH109" s="915"/>
      <c r="AI109" s="915"/>
      <c r="AJ109" s="916"/>
      <c r="AK109" s="914" t="s">
        <v>294</v>
      </c>
      <c r="AL109" s="915"/>
      <c r="AM109" s="915"/>
      <c r="AN109" s="915"/>
      <c r="AO109" s="916"/>
      <c r="AP109" s="914" t="s">
        <v>407</v>
      </c>
      <c r="AQ109" s="915"/>
      <c r="AR109" s="915"/>
      <c r="AS109" s="915"/>
      <c r="AT109" s="917"/>
      <c r="AU109" s="934" t="s">
        <v>404</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405</v>
      </c>
      <c r="BR109" s="915"/>
      <c r="BS109" s="915"/>
      <c r="BT109" s="915"/>
      <c r="BU109" s="916"/>
      <c r="BV109" s="914" t="s">
        <v>406</v>
      </c>
      <c r="BW109" s="915"/>
      <c r="BX109" s="915"/>
      <c r="BY109" s="915"/>
      <c r="BZ109" s="916"/>
      <c r="CA109" s="914" t="s">
        <v>294</v>
      </c>
      <c r="CB109" s="915"/>
      <c r="CC109" s="915"/>
      <c r="CD109" s="915"/>
      <c r="CE109" s="916"/>
      <c r="CF109" s="935" t="s">
        <v>407</v>
      </c>
      <c r="CG109" s="935"/>
      <c r="CH109" s="935"/>
      <c r="CI109" s="935"/>
      <c r="CJ109" s="935"/>
      <c r="CK109" s="914" t="s">
        <v>408</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405</v>
      </c>
      <c r="DH109" s="915"/>
      <c r="DI109" s="915"/>
      <c r="DJ109" s="915"/>
      <c r="DK109" s="916"/>
      <c r="DL109" s="914" t="s">
        <v>406</v>
      </c>
      <c r="DM109" s="915"/>
      <c r="DN109" s="915"/>
      <c r="DO109" s="915"/>
      <c r="DP109" s="916"/>
      <c r="DQ109" s="914" t="s">
        <v>294</v>
      </c>
      <c r="DR109" s="915"/>
      <c r="DS109" s="915"/>
      <c r="DT109" s="915"/>
      <c r="DU109" s="916"/>
      <c r="DV109" s="914" t="s">
        <v>407</v>
      </c>
      <c r="DW109" s="915"/>
      <c r="DX109" s="915"/>
      <c r="DY109" s="915"/>
      <c r="DZ109" s="917"/>
    </row>
    <row r="110" spans="1:131" s="224" customFormat="1" ht="26.25" customHeight="1" x14ac:dyDescent="0.2">
      <c r="A110" s="918" t="s">
        <v>409</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54382</v>
      </c>
      <c r="AB110" s="922"/>
      <c r="AC110" s="922"/>
      <c r="AD110" s="922"/>
      <c r="AE110" s="923"/>
      <c r="AF110" s="924">
        <v>15230</v>
      </c>
      <c r="AG110" s="922"/>
      <c r="AH110" s="922"/>
      <c r="AI110" s="922"/>
      <c r="AJ110" s="923"/>
      <c r="AK110" s="924" t="s">
        <v>122</v>
      </c>
      <c r="AL110" s="922"/>
      <c r="AM110" s="922"/>
      <c r="AN110" s="922"/>
      <c r="AO110" s="923"/>
      <c r="AP110" s="925" t="s">
        <v>122</v>
      </c>
      <c r="AQ110" s="926"/>
      <c r="AR110" s="926"/>
      <c r="AS110" s="926"/>
      <c r="AT110" s="927"/>
      <c r="AU110" s="928" t="s">
        <v>69</v>
      </c>
      <c r="AV110" s="929"/>
      <c r="AW110" s="929"/>
      <c r="AX110" s="929"/>
      <c r="AY110" s="929"/>
      <c r="AZ110" s="951" t="s">
        <v>410</v>
      </c>
      <c r="BA110" s="919"/>
      <c r="BB110" s="919"/>
      <c r="BC110" s="919"/>
      <c r="BD110" s="919"/>
      <c r="BE110" s="919"/>
      <c r="BF110" s="919"/>
      <c r="BG110" s="919"/>
      <c r="BH110" s="919"/>
      <c r="BI110" s="919"/>
      <c r="BJ110" s="919"/>
      <c r="BK110" s="919"/>
      <c r="BL110" s="919"/>
      <c r="BM110" s="919"/>
      <c r="BN110" s="919"/>
      <c r="BO110" s="919"/>
      <c r="BP110" s="920"/>
      <c r="BQ110" s="952">
        <v>15005</v>
      </c>
      <c r="BR110" s="953"/>
      <c r="BS110" s="953"/>
      <c r="BT110" s="953"/>
      <c r="BU110" s="953"/>
      <c r="BV110" s="953" t="s">
        <v>122</v>
      </c>
      <c r="BW110" s="953"/>
      <c r="BX110" s="953"/>
      <c r="BY110" s="953"/>
      <c r="BZ110" s="953"/>
      <c r="CA110" s="953" t="s">
        <v>122</v>
      </c>
      <c r="CB110" s="953"/>
      <c r="CC110" s="953"/>
      <c r="CD110" s="953"/>
      <c r="CE110" s="953"/>
      <c r="CF110" s="966" t="s">
        <v>122</v>
      </c>
      <c r="CG110" s="967"/>
      <c r="CH110" s="967"/>
      <c r="CI110" s="967"/>
      <c r="CJ110" s="967"/>
      <c r="CK110" s="968" t="s">
        <v>411</v>
      </c>
      <c r="CL110" s="969"/>
      <c r="CM110" s="951" t="s">
        <v>412</v>
      </c>
      <c r="CN110" s="919"/>
      <c r="CO110" s="919"/>
      <c r="CP110" s="919"/>
      <c r="CQ110" s="919"/>
      <c r="CR110" s="919"/>
      <c r="CS110" s="919"/>
      <c r="CT110" s="919"/>
      <c r="CU110" s="919"/>
      <c r="CV110" s="919"/>
      <c r="CW110" s="919"/>
      <c r="CX110" s="919"/>
      <c r="CY110" s="919"/>
      <c r="CZ110" s="919"/>
      <c r="DA110" s="919"/>
      <c r="DB110" s="919"/>
      <c r="DC110" s="919"/>
      <c r="DD110" s="919"/>
      <c r="DE110" s="919"/>
      <c r="DF110" s="920"/>
      <c r="DG110" s="952">
        <v>687915</v>
      </c>
      <c r="DH110" s="953"/>
      <c r="DI110" s="953"/>
      <c r="DJ110" s="953"/>
      <c r="DK110" s="953"/>
      <c r="DL110" s="953">
        <v>464226</v>
      </c>
      <c r="DM110" s="953"/>
      <c r="DN110" s="953"/>
      <c r="DO110" s="953"/>
      <c r="DP110" s="953"/>
      <c r="DQ110" s="953">
        <v>234981</v>
      </c>
      <c r="DR110" s="953"/>
      <c r="DS110" s="953"/>
      <c r="DT110" s="953"/>
      <c r="DU110" s="953"/>
      <c r="DV110" s="954">
        <v>0.6</v>
      </c>
      <c r="DW110" s="954"/>
      <c r="DX110" s="954"/>
      <c r="DY110" s="954"/>
      <c r="DZ110" s="955"/>
    </row>
    <row r="111" spans="1:131" s="224" customFormat="1" ht="26.25" customHeight="1" x14ac:dyDescent="0.2">
      <c r="A111" s="956" t="s">
        <v>413</v>
      </c>
      <c r="B111" s="957"/>
      <c r="C111" s="957"/>
      <c r="D111" s="957"/>
      <c r="E111" s="957"/>
      <c r="F111" s="957"/>
      <c r="G111" s="957"/>
      <c r="H111" s="957"/>
      <c r="I111" s="957"/>
      <c r="J111" s="957"/>
      <c r="K111" s="957"/>
      <c r="L111" s="957"/>
      <c r="M111" s="957"/>
      <c r="N111" s="957"/>
      <c r="O111" s="957"/>
      <c r="P111" s="957"/>
      <c r="Q111" s="957"/>
      <c r="R111" s="957"/>
      <c r="S111" s="957"/>
      <c r="T111" s="957"/>
      <c r="U111" s="957"/>
      <c r="V111" s="957"/>
      <c r="W111" s="957"/>
      <c r="X111" s="957"/>
      <c r="Y111" s="957"/>
      <c r="Z111" s="958"/>
      <c r="AA111" s="959" t="s">
        <v>122</v>
      </c>
      <c r="AB111" s="960"/>
      <c r="AC111" s="960"/>
      <c r="AD111" s="960"/>
      <c r="AE111" s="961"/>
      <c r="AF111" s="962" t="s">
        <v>122</v>
      </c>
      <c r="AG111" s="960"/>
      <c r="AH111" s="960"/>
      <c r="AI111" s="960"/>
      <c r="AJ111" s="961"/>
      <c r="AK111" s="962" t="s">
        <v>122</v>
      </c>
      <c r="AL111" s="960"/>
      <c r="AM111" s="960"/>
      <c r="AN111" s="960"/>
      <c r="AO111" s="961"/>
      <c r="AP111" s="963" t="s">
        <v>122</v>
      </c>
      <c r="AQ111" s="964"/>
      <c r="AR111" s="964"/>
      <c r="AS111" s="964"/>
      <c r="AT111" s="965"/>
      <c r="AU111" s="930"/>
      <c r="AV111" s="931"/>
      <c r="AW111" s="931"/>
      <c r="AX111" s="931"/>
      <c r="AY111" s="931"/>
      <c r="AZ111" s="944" t="s">
        <v>414</v>
      </c>
      <c r="BA111" s="945"/>
      <c r="BB111" s="945"/>
      <c r="BC111" s="945"/>
      <c r="BD111" s="945"/>
      <c r="BE111" s="945"/>
      <c r="BF111" s="945"/>
      <c r="BG111" s="945"/>
      <c r="BH111" s="945"/>
      <c r="BI111" s="945"/>
      <c r="BJ111" s="945"/>
      <c r="BK111" s="945"/>
      <c r="BL111" s="945"/>
      <c r="BM111" s="945"/>
      <c r="BN111" s="945"/>
      <c r="BO111" s="945"/>
      <c r="BP111" s="946"/>
      <c r="BQ111" s="947">
        <v>687915</v>
      </c>
      <c r="BR111" s="948"/>
      <c r="BS111" s="948"/>
      <c r="BT111" s="948"/>
      <c r="BU111" s="948"/>
      <c r="BV111" s="948">
        <v>464226</v>
      </c>
      <c r="BW111" s="948"/>
      <c r="BX111" s="948"/>
      <c r="BY111" s="948"/>
      <c r="BZ111" s="948"/>
      <c r="CA111" s="948">
        <v>234981</v>
      </c>
      <c r="CB111" s="948"/>
      <c r="CC111" s="948"/>
      <c r="CD111" s="948"/>
      <c r="CE111" s="948"/>
      <c r="CF111" s="942">
        <v>0.6</v>
      </c>
      <c r="CG111" s="943"/>
      <c r="CH111" s="943"/>
      <c r="CI111" s="943"/>
      <c r="CJ111" s="943"/>
      <c r="CK111" s="970"/>
      <c r="CL111" s="971"/>
      <c r="CM111" s="944" t="s">
        <v>415</v>
      </c>
      <c r="CN111" s="945"/>
      <c r="CO111" s="945"/>
      <c r="CP111" s="945"/>
      <c r="CQ111" s="945"/>
      <c r="CR111" s="945"/>
      <c r="CS111" s="945"/>
      <c r="CT111" s="945"/>
      <c r="CU111" s="945"/>
      <c r="CV111" s="945"/>
      <c r="CW111" s="945"/>
      <c r="CX111" s="945"/>
      <c r="CY111" s="945"/>
      <c r="CZ111" s="945"/>
      <c r="DA111" s="945"/>
      <c r="DB111" s="945"/>
      <c r="DC111" s="945"/>
      <c r="DD111" s="945"/>
      <c r="DE111" s="945"/>
      <c r="DF111" s="946"/>
      <c r="DG111" s="947" t="s">
        <v>122</v>
      </c>
      <c r="DH111" s="948"/>
      <c r="DI111" s="948"/>
      <c r="DJ111" s="948"/>
      <c r="DK111" s="948"/>
      <c r="DL111" s="948" t="s">
        <v>122</v>
      </c>
      <c r="DM111" s="948"/>
      <c r="DN111" s="948"/>
      <c r="DO111" s="948"/>
      <c r="DP111" s="948"/>
      <c r="DQ111" s="948" t="s">
        <v>122</v>
      </c>
      <c r="DR111" s="948"/>
      <c r="DS111" s="948"/>
      <c r="DT111" s="948"/>
      <c r="DU111" s="948"/>
      <c r="DV111" s="949" t="s">
        <v>122</v>
      </c>
      <c r="DW111" s="949"/>
      <c r="DX111" s="949"/>
      <c r="DY111" s="949"/>
      <c r="DZ111" s="950"/>
    </row>
    <row r="112" spans="1:131" s="224" customFormat="1" ht="26.25" customHeight="1" x14ac:dyDescent="0.2">
      <c r="A112" s="974" t="s">
        <v>416</v>
      </c>
      <c r="B112" s="975"/>
      <c r="C112" s="945" t="s">
        <v>417</v>
      </c>
      <c r="D112" s="945"/>
      <c r="E112" s="945"/>
      <c r="F112" s="945"/>
      <c r="G112" s="945"/>
      <c r="H112" s="945"/>
      <c r="I112" s="945"/>
      <c r="J112" s="945"/>
      <c r="K112" s="945"/>
      <c r="L112" s="945"/>
      <c r="M112" s="945"/>
      <c r="N112" s="945"/>
      <c r="O112" s="945"/>
      <c r="P112" s="945"/>
      <c r="Q112" s="945"/>
      <c r="R112" s="945"/>
      <c r="S112" s="945"/>
      <c r="T112" s="945"/>
      <c r="U112" s="945"/>
      <c r="V112" s="945"/>
      <c r="W112" s="945"/>
      <c r="X112" s="945"/>
      <c r="Y112" s="945"/>
      <c r="Z112" s="946"/>
      <c r="AA112" s="980" t="s">
        <v>122</v>
      </c>
      <c r="AB112" s="981"/>
      <c r="AC112" s="981"/>
      <c r="AD112" s="981"/>
      <c r="AE112" s="982"/>
      <c r="AF112" s="983" t="s">
        <v>122</v>
      </c>
      <c r="AG112" s="981"/>
      <c r="AH112" s="981"/>
      <c r="AI112" s="981"/>
      <c r="AJ112" s="982"/>
      <c r="AK112" s="983" t="s">
        <v>122</v>
      </c>
      <c r="AL112" s="981"/>
      <c r="AM112" s="981"/>
      <c r="AN112" s="981"/>
      <c r="AO112" s="982"/>
      <c r="AP112" s="984" t="s">
        <v>122</v>
      </c>
      <c r="AQ112" s="985"/>
      <c r="AR112" s="985"/>
      <c r="AS112" s="985"/>
      <c r="AT112" s="986"/>
      <c r="AU112" s="930"/>
      <c r="AV112" s="931"/>
      <c r="AW112" s="931"/>
      <c r="AX112" s="931"/>
      <c r="AY112" s="931"/>
      <c r="AZ112" s="944" t="s">
        <v>418</v>
      </c>
      <c r="BA112" s="945"/>
      <c r="BB112" s="945"/>
      <c r="BC112" s="945"/>
      <c r="BD112" s="945"/>
      <c r="BE112" s="945"/>
      <c r="BF112" s="945"/>
      <c r="BG112" s="945"/>
      <c r="BH112" s="945"/>
      <c r="BI112" s="945"/>
      <c r="BJ112" s="945"/>
      <c r="BK112" s="945"/>
      <c r="BL112" s="945"/>
      <c r="BM112" s="945"/>
      <c r="BN112" s="945"/>
      <c r="BO112" s="945"/>
      <c r="BP112" s="946"/>
      <c r="BQ112" s="947" t="s">
        <v>122</v>
      </c>
      <c r="BR112" s="948"/>
      <c r="BS112" s="948"/>
      <c r="BT112" s="948"/>
      <c r="BU112" s="948"/>
      <c r="BV112" s="948" t="s">
        <v>122</v>
      </c>
      <c r="BW112" s="948"/>
      <c r="BX112" s="948"/>
      <c r="BY112" s="948"/>
      <c r="BZ112" s="948"/>
      <c r="CA112" s="948" t="s">
        <v>122</v>
      </c>
      <c r="CB112" s="948"/>
      <c r="CC112" s="948"/>
      <c r="CD112" s="948"/>
      <c r="CE112" s="948"/>
      <c r="CF112" s="942" t="s">
        <v>122</v>
      </c>
      <c r="CG112" s="943"/>
      <c r="CH112" s="943"/>
      <c r="CI112" s="943"/>
      <c r="CJ112" s="943"/>
      <c r="CK112" s="970"/>
      <c r="CL112" s="971"/>
      <c r="CM112" s="944" t="s">
        <v>419</v>
      </c>
      <c r="CN112" s="945"/>
      <c r="CO112" s="945"/>
      <c r="CP112" s="945"/>
      <c r="CQ112" s="945"/>
      <c r="CR112" s="945"/>
      <c r="CS112" s="945"/>
      <c r="CT112" s="945"/>
      <c r="CU112" s="945"/>
      <c r="CV112" s="945"/>
      <c r="CW112" s="945"/>
      <c r="CX112" s="945"/>
      <c r="CY112" s="945"/>
      <c r="CZ112" s="945"/>
      <c r="DA112" s="945"/>
      <c r="DB112" s="945"/>
      <c r="DC112" s="945"/>
      <c r="DD112" s="945"/>
      <c r="DE112" s="945"/>
      <c r="DF112" s="946"/>
      <c r="DG112" s="947" t="s">
        <v>122</v>
      </c>
      <c r="DH112" s="948"/>
      <c r="DI112" s="948"/>
      <c r="DJ112" s="948"/>
      <c r="DK112" s="948"/>
      <c r="DL112" s="948" t="s">
        <v>122</v>
      </c>
      <c r="DM112" s="948"/>
      <c r="DN112" s="948"/>
      <c r="DO112" s="948"/>
      <c r="DP112" s="948"/>
      <c r="DQ112" s="948" t="s">
        <v>122</v>
      </c>
      <c r="DR112" s="948"/>
      <c r="DS112" s="948"/>
      <c r="DT112" s="948"/>
      <c r="DU112" s="948"/>
      <c r="DV112" s="949" t="s">
        <v>122</v>
      </c>
      <c r="DW112" s="949"/>
      <c r="DX112" s="949"/>
      <c r="DY112" s="949"/>
      <c r="DZ112" s="950"/>
    </row>
    <row r="113" spans="1:130" s="224" customFormat="1" ht="26.25" customHeight="1" x14ac:dyDescent="0.2">
      <c r="A113" s="976"/>
      <c r="B113" s="977"/>
      <c r="C113" s="945" t="s">
        <v>420</v>
      </c>
      <c r="D113" s="945"/>
      <c r="E113" s="945"/>
      <c r="F113" s="945"/>
      <c r="G113" s="945"/>
      <c r="H113" s="945"/>
      <c r="I113" s="945"/>
      <c r="J113" s="945"/>
      <c r="K113" s="945"/>
      <c r="L113" s="945"/>
      <c r="M113" s="945"/>
      <c r="N113" s="945"/>
      <c r="O113" s="945"/>
      <c r="P113" s="945"/>
      <c r="Q113" s="945"/>
      <c r="R113" s="945"/>
      <c r="S113" s="945"/>
      <c r="T113" s="945"/>
      <c r="U113" s="945"/>
      <c r="V113" s="945"/>
      <c r="W113" s="945"/>
      <c r="X113" s="945"/>
      <c r="Y113" s="945"/>
      <c r="Z113" s="946"/>
      <c r="AA113" s="959" t="s">
        <v>122</v>
      </c>
      <c r="AB113" s="960"/>
      <c r="AC113" s="960"/>
      <c r="AD113" s="960"/>
      <c r="AE113" s="961"/>
      <c r="AF113" s="962" t="s">
        <v>122</v>
      </c>
      <c r="AG113" s="960"/>
      <c r="AH113" s="960"/>
      <c r="AI113" s="960"/>
      <c r="AJ113" s="961"/>
      <c r="AK113" s="962" t="s">
        <v>122</v>
      </c>
      <c r="AL113" s="960"/>
      <c r="AM113" s="960"/>
      <c r="AN113" s="960"/>
      <c r="AO113" s="961"/>
      <c r="AP113" s="963" t="s">
        <v>122</v>
      </c>
      <c r="AQ113" s="964"/>
      <c r="AR113" s="964"/>
      <c r="AS113" s="964"/>
      <c r="AT113" s="965"/>
      <c r="AU113" s="930"/>
      <c r="AV113" s="931"/>
      <c r="AW113" s="931"/>
      <c r="AX113" s="931"/>
      <c r="AY113" s="931"/>
      <c r="AZ113" s="944" t="s">
        <v>421</v>
      </c>
      <c r="BA113" s="945"/>
      <c r="BB113" s="945"/>
      <c r="BC113" s="945"/>
      <c r="BD113" s="945"/>
      <c r="BE113" s="945"/>
      <c r="BF113" s="945"/>
      <c r="BG113" s="945"/>
      <c r="BH113" s="945"/>
      <c r="BI113" s="945"/>
      <c r="BJ113" s="945"/>
      <c r="BK113" s="945"/>
      <c r="BL113" s="945"/>
      <c r="BM113" s="945"/>
      <c r="BN113" s="945"/>
      <c r="BO113" s="945"/>
      <c r="BP113" s="946"/>
      <c r="BQ113" s="947">
        <v>800157</v>
      </c>
      <c r="BR113" s="948"/>
      <c r="BS113" s="948"/>
      <c r="BT113" s="948"/>
      <c r="BU113" s="948"/>
      <c r="BV113" s="948">
        <v>923066</v>
      </c>
      <c r="BW113" s="948"/>
      <c r="BX113" s="948"/>
      <c r="BY113" s="948"/>
      <c r="BZ113" s="948"/>
      <c r="CA113" s="948">
        <v>843313</v>
      </c>
      <c r="CB113" s="948"/>
      <c r="CC113" s="948"/>
      <c r="CD113" s="948"/>
      <c r="CE113" s="948"/>
      <c r="CF113" s="942">
        <v>2.2000000000000002</v>
      </c>
      <c r="CG113" s="943"/>
      <c r="CH113" s="943"/>
      <c r="CI113" s="943"/>
      <c r="CJ113" s="943"/>
      <c r="CK113" s="970"/>
      <c r="CL113" s="971"/>
      <c r="CM113" s="944" t="s">
        <v>422</v>
      </c>
      <c r="CN113" s="945"/>
      <c r="CO113" s="945"/>
      <c r="CP113" s="945"/>
      <c r="CQ113" s="945"/>
      <c r="CR113" s="945"/>
      <c r="CS113" s="945"/>
      <c r="CT113" s="945"/>
      <c r="CU113" s="945"/>
      <c r="CV113" s="945"/>
      <c r="CW113" s="945"/>
      <c r="CX113" s="945"/>
      <c r="CY113" s="945"/>
      <c r="CZ113" s="945"/>
      <c r="DA113" s="945"/>
      <c r="DB113" s="945"/>
      <c r="DC113" s="945"/>
      <c r="DD113" s="945"/>
      <c r="DE113" s="945"/>
      <c r="DF113" s="946"/>
      <c r="DG113" s="980" t="s">
        <v>122</v>
      </c>
      <c r="DH113" s="981"/>
      <c r="DI113" s="981"/>
      <c r="DJ113" s="981"/>
      <c r="DK113" s="982"/>
      <c r="DL113" s="983" t="s">
        <v>122</v>
      </c>
      <c r="DM113" s="981"/>
      <c r="DN113" s="981"/>
      <c r="DO113" s="981"/>
      <c r="DP113" s="982"/>
      <c r="DQ113" s="983" t="s">
        <v>122</v>
      </c>
      <c r="DR113" s="981"/>
      <c r="DS113" s="981"/>
      <c r="DT113" s="981"/>
      <c r="DU113" s="982"/>
      <c r="DV113" s="984" t="s">
        <v>122</v>
      </c>
      <c r="DW113" s="985"/>
      <c r="DX113" s="985"/>
      <c r="DY113" s="985"/>
      <c r="DZ113" s="986"/>
    </row>
    <row r="114" spans="1:130" s="224" customFormat="1" ht="26.25" customHeight="1" x14ac:dyDescent="0.2">
      <c r="A114" s="976"/>
      <c r="B114" s="977"/>
      <c r="C114" s="945" t="s">
        <v>423</v>
      </c>
      <c r="D114" s="945"/>
      <c r="E114" s="945"/>
      <c r="F114" s="945"/>
      <c r="G114" s="945"/>
      <c r="H114" s="945"/>
      <c r="I114" s="945"/>
      <c r="J114" s="945"/>
      <c r="K114" s="945"/>
      <c r="L114" s="945"/>
      <c r="M114" s="945"/>
      <c r="N114" s="945"/>
      <c r="O114" s="945"/>
      <c r="P114" s="945"/>
      <c r="Q114" s="945"/>
      <c r="R114" s="945"/>
      <c r="S114" s="945"/>
      <c r="T114" s="945"/>
      <c r="U114" s="945"/>
      <c r="V114" s="945"/>
      <c r="W114" s="945"/>
      <c r="X114" s="945"/>
      <c r="Y114" s="945"/>
      <c r="Z114" s="946"/>
      <c r="AA114" s="980">
        <v>65488</v>
      </c>
      <c r="AB114" s="981"/>
      <c r="AC114" s="981"/>
      <c r="AD114" s="981"/>
      <c r="AE114" s="982"/>
      <c r="AF114" s="983">
        <v>42890</v>
      </c>
      <c r="AG114" s="981"/>
      <c r="AH114" s="981"/>
      <c r="AI114" s="981"/>
      <c r="AJ114" s="982"/>
      <c r="AK114" s="983">
        <v>47508</v>
      </c>
      <c r="AL114" s="981"/>
      <c r="AM114" s="981"/>
      <c r="AN114" s="981"/>
      <c r="AO114" s="982"/>
      <c r="AP114" s="984">
        <v>0.1</v>
      </c>
      <c r="AQ114" s="985"/>
      <c r="AR114" s="985"/>
      <c r="AS114" s="985"/>
      <c r="AT114" s="986"/>
      <c r="AU114" s="930"/>
      <c r="AV114" s="931"/>
      <c r="AW114" s="931"/>
      <c r="AX114" s="931"/>
      <c r="AY114" s="931"/>
      <c r="AZ114" s="944" t="s">
        <v>424</v>
      </c>
      <c r="BA114" s="945"/>
      <c r="BB114" s="945"/>
      <c r="BC114" s="945"/>
      <c r="BD114" s="945"/>
      <c r="BE114" s="945"/>
      <c r="BF114" s="945"/>
      <c r="BG114" s="945"/>
      <c r="BH114" s="945"/>
      <c r="BI114" s="945"/>
      <c r="BJ114" s="945"/>
      <c r="BK114" s="945"/>
      <c r="BL114" s="945"/>
      <c r="BM114" s="945"/>
      <c r="BN114" s="945"/>
      <c r="BO114" s="945"/>
      <c r="BP114" s="946"/>
      <c r="BQ114" s="947">
        <v>5728017</v>
      </c>
      <c r="BR114" s="948"/>
      <c r="BS114" s="948"/>
      <c r="BT114" s="948"/>
      <c r="BU114" s="948"/>
      <c r="BV114" s="948">
        <v>5281403</v>
      </c>
      <c r="BW114" s="948"/>
      <c r="BX114" s="948"/>
      <c r="BY114" s="948"/>
      <c r="BZ114" s="948"/>
      <c r="CA114" s="948">
        <v>5341159</v>
      </c>
      <c r="CB114" s="948"/>
      <c r="CC114" s="948"/>
      <c r="CD114" s="948"/>
      <c r="CE114" s="948"/>
      <c r="CF114" s="942">
        <v>14.1</v>
      </c>
      <c r="CG114" s="943"/>
      <c r="CH114" s="943"/>
      <c r="CI114" s="943"/>
      <c r="CJ114" s="943"/>
      <c r="CK114" s="970"/>
      <c r="CL114" s="971"/>
      <c r="CM114" s="944" t="s">
        <v>425</v>
      </c>
      <c r="CN114" s="945"/>
      <c r="CO114" s="945"/>
      <c r="CP114" s="945"/>
      <c r="CQ114" s="945"/>
      <c r="CR114" s="945"/>
      <c r="CS114" s="945"/>
      <c r="CT114" s="945"/>
      <c r="CU114" s="945"/>
      <c r="CV114" s="945"/>
      <c r="CW114" s="945"/>
      <c r="CX114" s="945"/>
      <c r="CY114" s="945"/>
      <c r="CZ114" s="945"/>
      <c r="DA114" s="945"/>
      <c r="DB114" s="945"/>
      <c r="DC114" s="945"/>
      <c r="DD114" s="945"/>
      <c r="DE114" s="945"/>
      <c r="DF114" s="946"/>
      <c r="DG114" s="980" t="s">
        <v>122</v>
      </c>
      <c r="DH114" s="981"/>
      <c r="DI114" s="981"/>
      <c r="DJ114" s="981"/>
      <c r="DK114" s="982"/>
      <c r="DL114" s="983" t="s">
        <v>122</v>
      </c>
      <c r="DM114" s="981"/>
      <c r="DN114" s="981"/>
      <c r="DO114" s="981"/>
      <c r="DP114" s="982"/>
      <c r="DQ114" s="983" t="s">
        <v>122</v>
      </c>
      <c r="DR114" s="981"/>
      <c r="DS114" s="981"/>
      <c r="DT114" s="981"/>
      <c r="DU114" s="982"/>
      <c r="DV114" s="984" t="s">
        <v>122</v>
      </c>
      <c r="DW114" s="985"/>
      <c r="DX114" s="985"/>
      <c r="DY114" s="985"/>
      <c r="DZ114" s="986"/>
    </row>
    <row r="115" spans="1:130" s="224" customFormat="1" ht="26.25" customHeight="1" x14ac:dyDescent="0.2">
      <c r="A115" s="976"/>
      <c r="B115" s="977"/>
      <c r="C115" s="945" t="s">
        <v>426</v>
      </c>
      <c r="D115" s="945"/>
      <c r="E115" s="945"/>
      <c r="F115" s="945"/>
      <c r="G115" s="945"/>
      <c r="H115" s="945"/>
      <c r="I115" s="945"/>
      <c r="J115" s="945"/>
      <c r="K115" s="945"/>
      <c r="L115" s="945"/>
      <c r="M115" s="945"/>
      <c r="N115" s="945"/>
      <c r="O115" s="945"/>
      <c r="P115" s="945"/>
      <c r="Q115" s="945"/>
      <c r="R115" s="945"/>
      <c r="S115" s="945"/>
      <c r="T115" s="945"/>
      <c r="U115" s="945"/>
      <c r="V115" s="945"/>
      <c r="W115" s="945"/>
      <c r="X115" s="945"/>
      <c r="Y115" s="945"/>
      <c r="Z115" s="946"/>
      <c r="AA115" s="959">
        <v>237655</v>
      </c>
      <c r="AB115" s="960"/>
      <c r="AC115" s="960"/>
      <c r="AD115" s="960"/>
      <c r="AE115" s="961"/>
      <c r="AF115" s="962">
        <v>237914</v>
      </c>
      <c r="AG115" s="960"/>
      <c r="AH115" s="960"/>
      <c r="AI115" s="960"/>
      <c r="AJ115" s="961"/>
      <c r="AK115" s="962">
        <v>238179</v>
      </c>
      <c r="AL115" s="960"/>
      <c r="AM115" s="960"/>
      <c r="AN115" s="960"/>
      <c r="AO115" s="961"/>
      <c r="AP115" s="963">
        <v>0.6</v>
      </c>
      <c r="AQ115" s="964"/>
      <c r="AR115" s="964"/>
      <c r="AS115" s="964"/>
      <c r="AT115" s="965"/>
      <c r="AU115" s="930"/>
      <c r="AV115" s="931"/>
      <c r="AW115" s="931"/>
      <c r="AX115" s="931"/>
      <c r="AY115" s="931"/>
      <c r="AZ115" s="944" t="s">
        <v>427</v>
      </c>
      <c r="BA115" s="945"/>
      <c r="BB115" s="945"/>
      <c r="BC115" s="945"/>
      <c r="BD115" s="945"/>
      <c r="BE115" s="945"/>
      <c r="BF115" s="945"/>
      <c r="BG115" s="945"/>
      <c r="BH115" s="945"/>
      <c r="BI115" s="945"/>
      <c r="BJ115" s="945"/>
      <c r="BK115" s="945"/>
      <c r="BL115" s="945"/>
      <c r="BM115" s="945"/>
      <c r="BN115" s="945"/>
      <c r="BO115" s="945"/>
      <c r="BP115" s="946"/>
      <c r="BQ115" s="947" t="s">
        <v>122</v>
      </c>
      <c r="BR115" s="948"/>
      <c r="BS115" s="948"/>
      <c r="BT115" s="948"/>
      <c r="BU115" s="948"/>
      <c r="BV115" s="948" t="s">
        <v>122</v>
      </c>
      <c r="BW115" s="948"/>
      <c r="BX115" s="948"/>
      <c r="BY115" s="948"/>
      <c r="BZ115" s="948"/>
      <c r="CA115" s="948" t="s">
        <v>122</v>
      </c>
      <c r="CB115" s="948"/>
      <c r="CC115" s="948"/>
      <c r="CD115" s="948"/>
      <c r="CE115" s="948"/>
      <c r="CF115" s="942" t="s">
        <v>122</v>
      </c>
      <c r="CG115" s="943"/>
      <c r="CH115" s="943"/>
      <c r="CI115" s="943"/>
      <c r="CJ115" s="943"/>
      <c r="CK115" s="970"/>
      <c r="CL115" s="971"/>
      <c r="CM115" s="944" t="s">
        <v>428</v>
      </c>
      <c r="CN115" s="945"/>
      <c r="CO115" s="945"/>
      <c r="CP115" s="945"/>
      <c r="CQ115" s="945"/>
      <c r="CR115" s="945"/>
      <c r="CS115" s="945"/>
      <c r="CT115" s="945"/>
      <c r="CU115" s="945"/>
      <c r="CV115" s="945"/>
      <c r="CW115" s="945"/>
      <c r="CX115" s="945"/>
      <c r="CY115" s="945"/>
      <c r="CZ115" s="945"/>
      <c r="DA115" s="945"/>
      <c r="DB115" s="945"/>
      <c r="DC115" s="945"/>
      <c r="DD115" s="945"/>
      <c r="DE115" s="945"/>
      <c r="DF115" s="946"/>
      <c r="DG115" s="980" t="s">
        <v>122</v>
      </c>
      <c r="DH115" s="981"/>
      <c r="DI115" s="981"/>
      <c r="DJ115" s="981"/>
      <c r="DK115" s="982"/>
      <c r="DL115" s="983" t="s">
        <v>122</v>
      </c>
      <c r="DM115" s="981"/>
      <c r="DN115" s="981"/>
      <c r="DO115" s="981"/>
      <c r="DP115" s="982"/>
      <c r="DQ115" s="983" t="s">
        <v>122</v>
      </c>
      <c r="DR115" s="981"/>
      <c r="DS115" s="981"/>
      <c r="DT115" s="981"/>
      <c r="DU115" s="982"/>
      <c r="DV115" s="984" t="s">
        <v>122</v>
      </c>
      <c r="DW115" s="985"/>
      <c r="DX115" s="985"/>
      <c r="DY115" s="985"/>
      <c r="DZ115" s="986"/>
    </row>
    <row r="116" spans="1:130" s="224" customFormat="1" ht="26.25" customHeight="1" x14ac:dyDescent="0.2">
      <c r="A116" s="978"/>
      <c r="B116" s="979"/>
      <c r="C116" s="987" t="s">
        <v>429</v>
      </c>
      <c r="D116" s="987"/>
      <c r="E116" s="987"/>
      <c r="F116" s="987"/>
      <c r="G116" s="987"/>
      <c r="H116" s="987"/>
      <c r="I116" s="987"/>
      <c r="J116" s="987"/>
      <c r="K116" s="987"/>
      <c r="L116" s="987"/>
      <c r="M116" s="987"/>
      <c r="N116" s="987"/>
      <c r="O116" s="987"/>
      <c r="P116" s="987"/>
      <c r="Q116" s="987"/>
      <c r="R116" s="987"/>
      <c r="S116" s="987"/>
      <c r="T116" s="987"/>
      <c r="U116" s="987"/>
      <c r="V116" s="987"/>
      <c r="W116" s="987"/>
      <c r="X116" s="987"/>
      <c r="Y116" s="987"/>
      <c r="Z116" s="988"/>
      <c r="AA116" s="980" t="s">
        <v>122</v>
      </c>
      <c r="AB116" s="981"/>
      <c r="AC116" s="981"/>
      <c r="AD116" s="981"/>
      <c r="AE116" s="982"/>
      <c r="AF116" s="983" t="s">
        <v>122</v>
      </c>
      <c r="AG116" s="981"/>
      <c r="AH116" s="981"/>
      <c r="AI116" s="981"/>
      <c r="AJ116" s="982"/>
      <c r="AK116" s="983" t="s">
        <v>122</v>
      </c>
      <c r="AL116" s="981"/>
      <c r="AM116" s="981"/>
      <c r="AN116" s="981"/>
      <c r="AO116" s="982"/>
      <c r="AP116" s="984" t="s">
        <v>122</v>
      </c>
      <c r="AQ116" s="985"/>
      <c r="AR116" s="985"/>
      <c r="AS116" s="985"/>
      <c r="AT116" s="986"/>
      <c r="AU116" s="930"/>
      <c r="AV116" s="931"/>
      <c r="AW116" s="931"/>
      <c r="AX116" s="931"/>
      <c r="AY116" s="931"/>
      <c r="AZ116" s="989" t="s">
        <v>430</v>
      </c>
      <c r="BA116" s="990"/>
      <c r="BB116" s="990"/>
      <c r="BC116" s="990"/>
      <c r="BD116" s="990"/>
      <c r="BE116" s="990"/>
      <c r="BF116" s="990"/>
      <c r="BG116" s="990"/>
      <c r="BH116" s="990"/>
      <c r="BI116" s="990"/>
      <c r="BJ116" s="990"/>
      <c r="BK116" s="990"/>
      <c r="BL116" s="990"/>
      <c r="BM116" s="990"/>
      <c r="BN116" s="990"/>
      <c r="BO116" s="990"/>
      <c r="BP116" s="991"/>
      <c r="BQ116" s="947" t="s">
        <v>122</v>
      </c>
      <c r="BR116" s="948"/>
      <c r="BS116" s="948"/>
      <c r="BT116" s="948"/>
      <c r="BU116" s="948"/>
      <c r="BV116" s="948" t="s">
        <v>122</v>
      </c>
      <c r="BW116" s="948"/>
      <c r="BX116" s="948"/>
      <c r="BY116" s="948"/>
      <c r="BZ116" s="948"/>
      <c r="CA116" s="948" t="s">
        <v>122</v>
      </c>
      <c r="CB116" s="948"/>
      <c r="CC116" s="948"/>
      <c r="CD116" s="948"/>
      <c r="CE116" s="948"/>
      <c r="CF116" s="942" t="s">
        <v>122</v>
      </c>
      <c r="CG116" s="943"/>
      <c r="CH116" s="943"/>
      <c r="CI116" s="943"/>
      <c r="CJ116" s="943"/>
      <c r="CK116" s="970"/>
      <c r="CL116" s="971"/>
      <c r="CM116" s="944" t="s">
        <v>431</v>
      </c>
      <c r="CN116" s="945"/>
      <c r="CO116" s="945"/>
      <c r="CP116" s="945"/>
      <c r="CQ116" s="945"/>
      <c r="CR116" s="945"/>
      <c r="CS116" s="945"/>
      <c r="CT116" s="945"/>
      <c r="CU116" s="945"/>
      <c r="CV116" s="945"/>
      <c r="CW116" s="945"/>
      <c r="CX116" s="945"/>
      <c r="CY116" s="945"/>
      <c r="CZ116" s="945"/>
      <c r="DA116" s="945"/>
      <c r="DB116" s="945"/>
      <c r="DC116" s="945"/>
      <c r="DD116" s="945"/>
      <c r="DE116" s="945"/>
      <c r="DF116" s="946"/>
      <c r="DG116" s="980" t="s">
        <v>122</v>
      </c>
      <c r="DH116" s="981"/>
      <c r="DI116" s="981"/>
      <c r="DJ116" s="981"/>
      <c r="DK116" s="982"/>
      <c r="DL116" s="983" t="s">
        <v>122</v>
      </c>
      <c r="DM116" s="981"/>
      <c r="DN116" s="981"/>
      <c r="DO116" s="981"/>
      <c r="DP116" s="982"/>
      <c r="DQ116" s="983" t="s">
        <v>122</v>
      </c>
      <c r="DR116" s="981"/>
      <c r="DS116" s="981"/>
      <c r="DT116" s="981"/>
      <c r="DU116" s="982"/>
      <c r="DV116" s="984" t="s">
        <v>122</v>
      </c>
      <c r="DW116" s="985"/>
      <c r="DX116" s="985"/>
      <c r="DY116" s="985"/>
      <c r="DZ116" s="986"/>
    </row>
    <row r="117" spans="1:130" s="224" customFormat="1" ht="26.25" customHeight="1" x14ac:dyDescent="0.2">
      <c r="A117" s="934" t="s">
        <v>177</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999" t="s">
        <v>432</v>
      </c>
      <c r="Z117" s="916"/>
      <c r="AA117" s="1000">
        <v>357525</v>
      </c>
      <c r="AB117" s="1001"/>
      <c r="AC117" s="1001"/>
      <c r="AD117" s="1001"/>
      <c r="AE117" s="1002"/>
      <c r="AF117" s="1003">
        <v>296034</v>
      </c>
      <c r="AG117" s="1001"/>
      <c r="AH117" s="1001"/>
      <c r="AI117" s="1001"/>
      <c r="AJ117" s="1002"/>
      <c r="AK117" s="1003">
        <v>285687</v>
      </c>
      <c r="AL117" s="1001"/>
      <c r="AM117" s="1001"/>
      <c r="AN117" s="1001"/>
      <c r="AO117" s="1002"/>
      <c r="AP117" s="1004"/>
      <c r="AQ117" s="1005"/>
      <c r="AR117" s="1005"/>
      <c r="AS117" s="1005"/>
      <c r="AT117" s="1006"/>
      <c r="AU117" s="930"/>
      <c r="AV117" s="931"/>
      <c r="AW117" s="931"/>
      <c r="AX117" s="931"/>
      <c r="AY117" s="931"/>
      <c r="AZ117" s="996" t="s">
        <v>433</v>
      </c>
      <c r="BA117" s="997"/>
      <c r="BB117" s="997"/>
      <c r="BC117" s="997"/>
      <c r="BD117" s="997"/>
      <c r="BE117" s="997"/>
      <c r="BF117" s="997"/>
      <c r="BG117" s="997"/>
      <c r="BH117" s="997"/>
      <c r="BI117" s="997"/>
      <c r="BJ117" s="997"/>
      <c r="BK117" s="997"/>
      <c r="BL117" s="997"/>
      <c r="BM117" s="997"/>
      <c r="BN117" s="997"/>
      <c r="BO117" s="997"/>
      <c r="BP117" s="998"/>
      <c r="BQ117" s="947" t="s">
        <v>122</v>
      </c>
      <c r="BR117" s="948"/>
      <c r="BS117" s="948"/>
      <c r="BT117" s="948"/>
      <c r="BU117" s="948"/>
      <c r="BV117" s="948" t="s">
        <v>122</v>
      </c>
      <c r="BW117" s="948"/>
      <c r="BX117" s="948"/>
      <c r="BY117" s="948"/>
      <c r="BZ117" s="948"/>
      <c r="CA117" s="948" t="s">
        <v>122</v>
      </c>
      <c r="CB117" s="948"/>
      <c r="CC117" s="948"/>
      <c r="CD117" s="948"/>
      <c r="CE117" s="948"/>
      <c r="CF117" s="942" t="s">
        <v>122</v>
      </c>
      <c r="CG117" s="943"/>
      <c r="CH117" s="943"/>
      <c r="CI117" s="943"/>
      <c r="CJ117" s="943"/>
      <c r="CK117" s="970"/>
      <c r="CL117" s="971"/>
      <c r="CM117" s="944" t="s">
        <v>434</v>
      </c>
      <c r="CN117" s="945"/>
      <c r="CO117" s="945"/>
      <c r="CP117" s="945"/>
      <c r="CQ117" s="945"/>
      <c r="CR117" s="945"/>
      <c r="CS117" s="945"/>
      <c r="CT117" s="945"/>
      <c r="CU117" s="945"/>
      <c r="CV117" s="945"/>
      <c r="CW117" s="945"/>
      <c r="CX117" s="945"/>
      <c r="CY117" s="945"/>
      <c r="CZ117" s="945"/>
      <c r="DA117" s="945"/>
      <c r="DB117" s="945"/>
      <c r="DC117" s="945"/>
      <c r="DD117" s="945"/>
      <c r="DE117" s="945"/>
      <c r="DF117" s="946"/>
      <c r="DG117" s="980" t="s">
        <v>122</v>
      </c>
      <c r="DH117" s="981"/>
      <c r="DI117" s="981"/>
      <c r="DJ117" s="981"/>
      <c r="DK117" s="982"/>
      <c r="DL117" s="983" t="s">
        <v>122</v>
      </c>
      <c r="DM117" s="981"/>
      <c r="DN117" s="981"/>
      <c r="DO117" s="981"/>
      <c r="DP117" s="982"/>
      <c r="DQ117" s="983" t="s">
        <v>122</v>
      </c>
      <c r="DR117" s="981"/>
      <c r="DS117" s="981"/>
      <c r="DT117" s="981"/>
      <c r="DU117" s="982"/>
      <c r="DV117" s="984" t="s">
        <v>122</v>
      </c>
      <c r="DW117" s="985"/>
      <c r="DX117" s="985"/>
      <c r="DY117" s="985"/>
      <c r="DZ117" s="986"/>
    </row>
    <row r="118" spans="1:130" s="224" customFormat="1" ht="26.25" customHeight="1" x14ac:dyDescent="0.2">
      <c r="A118" s="934" t="s">
        <v>408</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405</v>
      </c>
      <c r="AB118" s="915"/>
      <c r="AC118" s="915"/>
      <c r="AD118" s="915"/>
      <c r="AE118" s="916"/>
      <c r="AF118" s="914" t="s">
        <v>406</v>
      </c>
      <c r="AG118" s="915"/>
      <c r="AH118" s="915"/>
      <c r="AI118" s="915"/>
      <c r="AJ118" s="916"/>
      <c r="AK118" s="914" t="s">
        <v>294</v>
      </c>
      <c r="AL118" s="915"/>
      <c r="AM118" s="915"/>
      <c r="AN118" s="915"/>
      <c r="AO118" s="916"/>
      <c r="AP118" s="992" t="s">
        <v>407</v>
      </c>
      <c r="AQ118" s="993"/>
      <c r="AR118" s="993"/>
      <c r="AS118" s="993"/>
      <c r="AT118" s="994"/>
      <c r="AU118" s="930"/>
      <c r="AV118" s="931"/>
      <c r="AW118" s="931"/>
      <c r="AX118" s="931"/>
      <c r="AY118" s="931"/>
      <c r="AZ118" s="995" t="s">
        <v>435</v>
      </c>
      <c r="BA118" s="987"/>
      <c r="BB118" s="987"/>
      <c r="BC118" s="987"/>
      <c r="BD118" s="987"/>
      <c r="BE118" s="987"/>
      <c r="BF118" s="987"/>
      <c r="BG118" s="987"/>
      <c r="BH118" s="987"/>
      <c r="BI118" s="987"/>
      <c r="BJ118" s="987"/>
      <c r="BK118" s="987"/>
      <c r="BL118" s="987"/>
      <c r="BM118" s="987"/>
      <c r="BN118" s="987"/>
      <c r="BO118" s="987"/>
      <c r="BP118" s="988"/>
      <c r="BQ118" s="1021" t="s">
        <v>122</v>
      </c>
      <c r="BR118" s="1022"/>
      <c r="BS118" s="1022"/>
      <c r="BT118" s="1022"/>
      <c r="BU118" s="1022"/>
      <c r="BV118" s="1022" t="s">
        <v>122</v>
      </c>
      <c r="BW118" s="1022"/>
      <c r="BX118" s="1022"/>
      <c r="BY118" s="1022"/>
      <c r="BZ118" s="1022"/>
      <c r="CA118" s="1022" t="s">
        <v>122</v>
      </c>
      <c r="CB118" s="1022"/>
      <c r="CC118" s="1022"/>
      <c r="CD118" s="1022"/>
      <c r="CE118" s="1022"/>
      <c r="CF118" s="942" t="s">
        <v>122</v>
      </c>
      <c r="CG118" s="943"/>
      <c r="CH118" s="943"/>
      <c r="CI118" s="943"/>
      <c r="CJ118" s="943"/>
      <c r="CK118" s="970"/>
      <c r="CL118" s="971"/>
      <c r="CM118" s="944" t="s">
        <v>436</v>
      </c>
      <c r="CN118" s="945"/>
      <c r="CO118" s="945"/>
      <c r="CP118" s="945"/>
      <c r="CQ118" s="945"/>
      <c r="CR118" s="945"/>
      <c r="CS118" s="945"/>
      <c r="CT118" s="945"/>
      <c r="CU118" s="945"/>
      <c r="CV118" s="945"/>
      <c r="CW118" s="945"/>
      <c r="CX118" s="945"/>
      <c r="CY118" s="945"/>
      <c r="CZ118" s="945"/>
      <c r="DA118" s="945"/>
      <c r="DB118" s="945"/>
      <c r="DC118" s="945"/>
      <c r="DD118" s="945"/>
      <c r="DE118" s="945"/>
      <c r="DF118" s="946"/>
      <c r="DG118" s="980" t="s">
        <v>122</v>
      </c>
      <c r="DH118" s="981"/>
      <c r="DI118" s="981"/>
      <c r="DJ118" s="981"/>
      <c r="DK118" s="982"/>
      <c r="DL118" s="983" t="s">
        <v>122</v>
      </c>
      <c r="DM118" s="981"/>
      <c r="DN118" s="981"/>
      <c r="DO118" s="981"/>
      <c r="DP118" s="982"/>
      <c r="DQ118" s="983" t="s">
        <v>122</v>
      </c>
      <c r="DR118" s="981"/>
      <c r="DS118" s="981"/>
      <c r="DT118" s="981"/>
      <c r="DU118" s="982"/>
      <c r="DV118" s="984" t="s">
        <v>122</v>
      </c>
      <c r="DW118" s="985"/>
      <c r="DX118" s="985"/>
      <c r="DY118" s="985"/>
      <c r="DZ118" s="986"/>
    </row>
    <row r="119" spans="1:130" s="224" customFormat="1" ht="26.25" customHeight="1" x14ac:dyDescent="0.2">
      <c r="A119" s="1078" t="s">
        <v>411</v>
      </c>
      <c r="B119" s="969"/>
      <c r="C119" s="951" t="s">
        <v>412</v>
      </c>
      <c r="D119" s="919"/>
      <c r="E119" s="919"/>
      <c r="F119" s="919"/>
      <c r="G119" s="919"/>
      <c r="H119" s="919"/>
      <c r="I119" s="919"/>
      <c r="J119" s="919"/>
      <c r="K119" s="919"/>
      <c r="L119" s="919"/>
      <c r="M119" s="919"/>
      <c r="N119" s="919"/>
      <c r="O119" s="919"/>
      <c r="P119" s="919"/>
      <c r="Q119" s="919"/>
      <c r="R119" s="919"/>
      <c r="S119" s="919"/>
      <c r="T119" s="919"/>
      <c r="U119" s="919"/>
      <c r="V119" s="919"/>
      <c r="W119" s="919"/>
      <c r="X119" s="919"/>
      <c r="Y119" s="919"/>
      <c r="Z119" s="920"/>
      <c r="AA119" s="921">
        <v>237655</v>
      </c>
      <c r="AB119" s="922"/>
      <c r="AC119" s="922"/>
      <c r="AD119" s="922"/>
      <c r="AE119" s="923"/>
      <c r="AF119" s="924">
        <v>237914</v>
      </c>
      <c r="AG119" s="922"/>
      <c r="AH119" s="922"/>
      <c r="AI119" s="922"/>
      <c r="AJ119" s="923"/>
      <c r="AK119" s="924">
        <v>238179</v>
      </c>
      <c r="AL119" s="922"/>
      <c r="AM119" s="922"/>
      <c r="AN119" s="922"/>
      <c r="AO119" s="923"/>
      <c r="AP119" s="925">
        <v>0.6</v>
      </c>
      <c r="AQ119" s="926"/>
      <c r="AR119" s="926"/>
      <c r="AS119" s="926"/>
      <c r="AT119" s="927"/>
      <c r="AU119" s="932"/>
      <c r="AV119" s="933"/>
      <c r="AW119" s="933"/>
      <c r="AX119" s="933"/>
      <c r="AY119" s="933"/>
      <c r="AZ119" s="245" t="s">
        <v>177</v>
      </c>
      <c r="BA119" s="245"/>
      <c r="BB119" s="245"/>
      <c r="BC119" s="245"/>
      <c r="BD119" s="245"/>
      <c r="BE119" s="245"/>
      <c r="BF119" s="245"/>
      <c r="BG119" s="245"/>
      <c r="BH119" s="245"/>
      <c r="BI119" s="245"/>
      <c r="BJ119" s="245"/>
      <c r="BK119" s="245"/>
      <c r="BL119" s="245"/>
      <c r="BM119" s="245"/>
      <c r="BN119" s="245"/>
      <c r="BO119" s="999" t="s">
        <v>437</v>
      </c>
      <c r="BP119" s="1027"/>
      <c r="BQ119" s="1021">
        <v>7231094</v>
      </c>
      <c r="BR119" s="1022"/>
      <c r="BS119" s="1022"/>
      <c r="BT119" s="1022"/>
      <c r="BU119" s="1022"/>
      <c r="BV119" s="1022">
        <v>6668695</v>
      </c>
      <c r="BW119" s="1022"/>
      <c r="BX119" s="1022"/>
      <c r="BY119" s="1022"/>
      <c r="BZ119" s="1022"/>
      <c r="CA119" s="1022">
        <v>6419453</v>
      </c>
      <c r="CB119" s="1022"/>
      <c r="CC119" s="1022"/>
      <c r="CD119" s="1022"/>
      <c r="CE119" s="1022"/>
      <c r="CF119" s="1023"/>
      <c r="CG119" s="1024"/>
      <c r="CH119" s="1024"/>
      <c r="CI119" s="1024"/>
      <c r="CJ119" s="1025"/>
      <c r="CK119" s="972"/>
      <c r="CL119" s="973"/>
      <c r="CM119" s="995" t="s">
        <v>438</v>
      </c>
      <c r="CN119" s="987"/>
      <c r="CO119" s="987"/>
      <c r="CP119" s="987"/>
      <c r="CQ119" s="987"/>
      <c r="CR119" s="987"/>
      <c r="CS119" s="987"/>
      <c r="CT119" s="987"/>
      <c r="CU119" s="987"/>
      <c r="CV119" s="987"/>
      <c r="CW119" s="987"/>
      <c r="CX119" s="987"/>
      <c r="CY119" s="987"/>
      <c r="CZ119" s="987"/>
      <c r="DA119" s="987"/>
      <c r="DB119" s="987"/>
      <c r="DC119" s="987"/>
      <c r="DD119" s="987"/>
      <c r="DE119" s="987"/>
      <c r="DF119" s="988"/>
      <c r="DG119" s="1026" t="s">
        <v>122</v>
      </c>
      <c r="DH119" s="1008"/>
      <c r="DI119" s="1008"/>
      <c r="DJ119" s="1008"/>
      <c r="DK119" s="1009"/>
      <c r="DL119" s="1007" t="s">
        <v>122</v>
      </c>
      <c r="DM119" s="1008"/>
      <c r="DN119" s="1008"/>
      <c r="DO119" s="1008"/>
      <c r="DP119" s="1009"/>
      <c r="DQ119" s="1007" t="s">
        <v>122</v>
      </c>
      <c r="DR119" s="1008"/>
      <c r="DS119" s="1008"/>
      <c r="DT119" s="1008"/>
      <c r="DU119" s="1009"/>
      <c r="DV119" s="1010" t="s">
        <v>122</v>
      </c>
      <c r="DW119" s="1011"/>
      <c r="DX119" s="1011"/>
      <c r="DY119" s="1011"/>
      <c r="DZ119" s="1012"/>
    </row>
    <row r="120" spans="1:130" s="224" customFormat="1" ht="26.25" customHeight="1" x14ac:dyDescent="0.2">
      <c r="A120" s="1079"/>
      <c r="B120" s="971"/>
      <c r="C120" s="944" t="s">
        <v>415</v>
      </c>
      <c r="D120" s="945"/>
      <c r="E120" s="945"/>
      <c r="F120" s="945"/>
      <c r="G120" s="945"/>
      <c r="H120" s="945"/>
      <c r="I120" s="945"/>
      <c r="J120" s="945"/>
      <c r="K120" s="945"/>
      <c r="L120" s="945"/>
      <c r="M120" s="945"/>
      <c r="N120" s="945"/>
      <c r="O120" s="945"/>
      <c r="P120" s="945"/>
      <c r="Q120" s="945"/>
      <c r="R120" s="945"/>
      <c r="S120" s="945"/>
      <c r="T120" s="945"/>
      <c r="U120" s="945"/>
      <c r="V120" s="945"/>
      <c r="W120" s="945"/>
      <c r="X120" s="945"/>
      <c r="Y120" s="945"/>
      <c r="Z120" s="946"/>
      <c r="AA120" s="980" t="s">
        <v>122</v>
      </c>
      <c r="AB120" s="981"/>
      <c r="AC120" s="981"/>
      <c r="AD120" s="981"/>
      <c r="AE120" s="982"/>
      <c r="AF120" s="983" t="s">
        <v>122</v>
      </c>
      <c r="AG120" s="981"/>
      <c r="AH120" s="981"/>
      <c r="AI120" s="981"/>
      <c r="AJ120" s="982"/>
      <c r="AK120" s="983" t="s">
        <v>122</v>
      </c>
      <c r="AL120" s="981"/>
      <c r="AM120" s="981"/>
      <c r="AN120" s="981"/>
      <c r="AO120" s="982"/>
      <c r="AP120" s="984" t="s">
        <v>122</v>
      </c>
      <c r="AQ120" s="985"/>
      <c r="AR120" s="985"/>
      <c r="AS120" s="985"/>
      <c r="AT120" s="986"/>
      <c r="AU120" s="1013" t="s">
        <v>439</v>
      </c>
      <c r="AV120" s="1014"/>
      <c r="AW120" s="1014"/>
      <c r="AX120" s="1014"/>
      <c r="AY120" s="1015"/>
      <c r="AZ120" s="951" t="s">
        <v>440</v>
      </c>
      <c r="BA120" s="919"/>
      <c r="BB120" s="919"/>
      <c r="BC120" s="919"/>
      <c r="BD120" s="919"/>
      <c r="BE120" s="919"/>
      <c r="BF120" s="919"/>
      <c r="BG120" s="919"/>
      <c r="BH120" s="919"/>
      <c r="BI120" s="919"/>
      <c r="BJ120" s="919"/>
      <c r="BK120" s="919"/>
      <c r="BL120" s="919"/>
      <c r="BM120" s="919"/>
      <c r="BN120" s="919"/>
      <c r="BO120" s="919"/>
      <c r="BP120" s="920"/>
      <c r="BQ120" s="952">
        <v>117546093</v>
      </c>
      <c r="BR120" s="953"/>
      <c r="BS120" s="953"/>
      <c r="BT120" s="953"/>
      <c r="BU120" s="953"/>
      <c r="BV120" s="953">
        <v>119527828</v>
      </c>
      <c r="BW120" s="953"/>
      <c r="BX120" s="953"/>
      <c r="BY120" s="953"/>
      <c r="BZ120" s="953"/>
      <c r="CA120" s="953">
        <v>119526160</v>
      </c>
      <c r="CB120" s="953"/>
      <c r="CC120" s="953"/>
      <c r="CD120" s="953"/>
      <c r="CE120" s="953"/>
      <c r="CF120" s="966">
        <v>316</v>
      </c>
      <c r="CG120" s="967"/>
      <c r="CH120" s="967"/>
      <c r="CI120" s="967"/>
      <c r="CJ120" s="967"/>
      <c r="CK120" s="1028" t="s">
        <v>441</v>
      </c>
      <c r="CL120" s="1029"/>
      <c r="CM120" s="1029"/>
      <c r="CN120" s="1029"/>
      <c r="CO120" s="1030"/>
      <c r="CP120" s="1036" t="s">
        <v>389</v>
      </c>
      <c r="CQ120" s="1037"/>
      <c r="CR120" s="1037"/>
      <c r="CS120" s="1037"/>
      <c r="CT120" s="1037"/>
      <c r="CU120" s="1037"/>
      <c r="CV120" s="1037"/>
      <c r="CW120" s="1037"/>
      <c r="CX120" s="1037"/>
      <c r="CY120" s="1037"/>
      <c r="CZ120" s="1037"/>
      <c r="DA120" s="1037"/>
      <c r="DB120" s="1037"/>
      <c r="DC120" s="1037"/>
      <c r="DD120" s="1037"/>
      <c r="DE120" s="1037"/>
      <c r="DF120" s="1038"/>
      <c r="DG120" s="952" t="s">
        <v>122</v>
      </c>
      <c r="DH120" s="953"/>
      <c r="DI120" s="953"/>
      <c r="DJ120" s="953"/>
      <c r="DK120" s="953"/>
      <c r="DL120" s="953" t="s">
        <v>122</v>
      </c>
      <c r="DM120" s="953"/>
      <c r="DN120" s="953"/>
      <c r="DO120" s="953"/>
      <c r="DP120" s="953"/>
      <c r="DQ120" s="953" t="s">
        <v>122</v>
      </c>
      <c r="DR120" s="953"/>
      <c r="DS120" s="953"/>
      <c r="DT120" s="953"/>
      <c r="DU120" s="953"/>
      <c r="DV120" s="954" t="s">
        <v>122</v>
      </c>
      <c r="DW120" s="954"/>
      <c r="DX120" s="954"/>
      <c r="DY120" s="954"/>
      <c r="DZ120" s="955"/>
    </row>
    <row r="121" spans="1:130" s="224" customFormat="1" ht="26.25" customHeight="1" x14ac:dyDescent="0.2">
      <c r="A121" s="1079"/>
      <c r="B121" s="971"/>
      <c r="C121" s="996" t="s">
        <v>442</v>
      </c>
      <c r="D121" s="997"/>
      <c r="E121" s="997"/>
      <c r="F121" s="997"/>
      <c r="G121" s="997"/>
      <c r="H121" s="997"/>
      <c r="I121" s="997"/>
      <c r="J121" s="997"/>
      <c r="K121" s="997"/>
      <c r="L121" s="997"/>
      <c r="M121" s="997"/>
      <c r="N121" s="997"/>
      <c r="O121" s="997"/>
      <c r="P121" s="997"/>
      <c r="Q121" s="997"/>
      <c r="R121" s="997"/>
      <c r="S121" s="997"/>
      <c r="T121" s="997"/>
      <c r="U121" s="997"/>
      <c r="V121" s="997"/>
      <c r="W121" s="997"/>
      <c r="X121" s="997"/>
      <c r="Y121" s="997"/>
      <c r="Z121" s="998"/>
      <c r="AA121" s="980" t="s">
        <v>122</v>
      </c>
      <c r="AB121" s="981"/>
      <c r="AC121" s="981"/>
      <c r="AD121" s="981"/>
      <c r="AE121" s="982"/>
      <c r="AF121" s="983" t="s">
        <v>122</v>
      </c>
      <c r="AG121" s="981"/>
      <c r="AH121" s="981"/>
      <c r="AI121" s="981"/>
      <c r="AJ121" s="982"/>
      <c r="AK121" s="983" t="s">
        <v>122</v>
      </c>
      <c r="AL121" s="981"/>
      <c r="AM121" s="981"/>
      <c r="AN121" s="981"/>
      <c r="AO121" s="982"/>
      <c r="AP121" s="984" t="s">
        <v>122</v>
      </c>
      <c r="AQ121" s="985"/>
      <c r="AR121" s="985"/>
      <c r="AS121" s="985"/>
      <c r="AT121" s="986"/>
      <c r="AU121" s="1016"/>
      <c r="AV121" s="1017"/>
      <c r="AW121" s="1017"/>
      <c r="AX121" s="1017"/>
      <c r="AY121" s="1018"/>
      <c r="AZ121" s="944" t="s">
        <v>443</v>
      </c>
      <c r="BA121" s="945"/>
      <c r="BB121" s="945"/>
      <c r="BC121" s="945"/>
      <c r="BD121" s="945"/>
      <c r="BE121" s="945"/>
      <c r="BF121" s="945"/>
      <c r="BG121" s="945"/>
      <c r="BH121" s="945"/>
      <c r="BI121" s="945"/>
      <c r="BJ121" s="945"/>
      <c r="BK121" s="945"/>
      <c r="BL121" s="945"/>
      <c r="BM121" s="945"/>
      <c r="BN121" s="945"/>
      <c r="BO121" s="945"/>
      <c r="BP121" s="946"/>
      <c r="BQ121" s="947" t="s">
        <v>122</v>
      </c>
      <c r="BR121" s="948"/>
      <c r="BS121" s="948"/>
      <c r="BT121" s="948"/>
      <c r="BU121" s="948"/>
      <c r="BV121" s="948" t="s">
        <v>122</v>
      </c>
      <c r="BW121" s="948"/>
      <c r="BX121" s="948"/>
      <c r="BY121" s="948"/>
      <c r="BZ121" s="948"/>
      <c r="CA121" s="948" t="s">
        <v>122</v>
      </c>
      <c r="CB121" s="948"/>
      <c r="CC121" s="948"/>
      <c r="CD121" s="948"/>
      <c r="CE121" s="948"/>
      <c r="CF121" s="942" t="s">
        <v>122</v>
      </c>
      <c r="CG121" s="943"/>
      <c r="CH121" s="943"/>
      <c r="CI121" s="943"/>
      <c r="CJ121" s="943"/>
      <c r="CK121" s="1031"/>
      <c r="CL121" s="1032"/>
      <c r="CM121" s="1032"/>
      <c r="CN121" s="1032"/>
      <c r="CO121" s="1033"/>
      <c r="CP121" s="1041" t="s">
        <v>390</v>
      </c>
      <c r="CQ121" s="1042"/>
      <c r="CR121" s="1042"/>
      <c r="CS121" s="1042"/>
      <c r="CT121" s="1042"/>
      <c r="CU121" s="1042"/>
      <c r="CV121" s="1042"/>
      <c r="CW121" s="1042"/>
      <c r="CX121" s="1042"/>
      <c r="CY121" s="1042"/>
      <c r="CZ121" s="1042"/>
      <c r="DA121" s="1042"/>
      <c r="DB121" s="1042"/>
      <c r="DC121" s="1042"/>
      <c r="DD121" s="1042"/>
      <c r="DE121" s="1042"/>
      <c r="DF121" s="1043"/>
      <c r="DG121" s="947" t="s">
        <v>122</v>
      </c>
      <c r="DH121" s="948"/>
      <c r="DI121" s="948"/>
      <c r="DJ121" s="948"/>
      <c r="DK121" s="948"/>
      <c r="DL121" s="948" t="s">
        <v>122</v>
      </c>
      <c r="DM121" s="948"/>
      <c r="DN121" s="948"/>
      <c r="DO121" s="948"/>
      <c r="DP121" s="948"/>
      <c r="DQ121" s="948" t="s">
        <v>122</v>
      </c>
      <c r="DR121" s="948"/>
      <c r="DS121" s="948"/>
      <c r="DT121" s="948"/>
      <c r="DU121" s="948"/>
      <c r="DV121" s="949" t="s">
        <v>122</v>
      </c>
      <c r="DW121" s="949"/>
      <c r="DX121" s="949"/>
      <c r="DY121" s="949"/>
      <c r="DZ121" s="950"/>
    </row>
    <row r="122" spans="1:130" s="224" customFormat="1" ht="26.25" customHeight="1" x14ac:dyDescent="0.2">
      <c r="A122" s="1079"/>
      <c r="B122" s="971"/>
      <c r="C122" s="944" t="s">
        <v>425</v>
      </c>
      <c r="D122" s="945"/>
      <c r="E122" s="945"/>
      <c r="F122" s="945"/>
      <c r="G122" s="945"/>
      <c r="H122" s="945"/>
      <c r="I122" s="945"/>
      <c r="J122" s="945"/>
      <c r="K122" s="945"/>
      <c r="L122" s="945"/>
      <c r="M122" s="945"/>
      <c r="N122" s="945"/>
      <c r="O122" s="945"/>
      <c r="P122" s="945"/>
      <c r="Q122" s="945"/>
      <c r="R122" s="945"/>
      <c r="S122" s="945"/>
      <c r="T122" s="945"/>
      <c r="U122" s="945"/>
      <c r="V122" s="945"/>
      <c r="W122" s="945"/>
      <c r="X122" s="945"/>
      <c r="Y122" s="945"/>
      <c r="Z122" s="946"/>
      <c r="AA122" s="980" t="s">
        <v>122</v>
      </c>
      <c r="AB122" s="981"/>
      <c r="AC122" s="981"/>
      <c r="AD122" s="981"/>
      <c r="AE122" s="982"/>
      <c r="AF122" s="983" t="s">
        <v>122</v>
      </c>
      <c r="AG122" s="981"/>
      <c r="AH122" s="981"/>
      <c r="AI122" s="981"/>
      <c r="AJ122" s="982"/>
      <c r="AK122" s="983" t="s">
        <v>122</v>
      </c>
      <c r="AL122" s="981"/>
      <c r="AM122" s="981"/>
      <c r="AN122" s="981"/>
      <c r="AO122" s="982"/>
      <c r="AP122" s="984" t="s">
        <v>122</v>
      </c>
      <c r="AQ122" s="985"/>
      <c r="AR122" s="985"/>
      <c r="AS122" s="985"/>
      <c r="AT122" s="986"/>
      <c r="AU122" s="1016"/>
      <c r="AV122" s="1017"/>
      <c r="AW122" s="1017"/>
      <c r="AX122" s="1017"/>
      <c r="AY122" s="1018"/>
      <c r="AZ122" s="995" t="s">
        <v>444</v>
      </c>
      <c r="BA122" s="987"/>
      <c r="BB122" s="987"/>
      <c r="BC122" s="987"/>
      <c r="BD122" s="987"/>
      <c r="BE122" s="987"/>
      <c r="BF122" s="987"/>
      <c r="BG122" s="987"/>
      <c r="BH122" s="987"/>
      <c r="BI122" s="987"/>
      <c r="BJ122" s="987"/>
      <c r="BK122" s="987"/>
      <c r="BL122" s="987"/>
      <c r="BM122" s="987"/>
      <c r="BN122" s="987"/>
      <c r="BO122" s="987"/>
      <c r="BP122" s="988"/>
      <c r="BQ122" s="1021">
        <v>5160373</v>
      </c>
      <c r="BR122" s="1022"/>
      <c r="BS122" s="1022"/>
      <c r="BT122" s="1022"/>
      <c r="BU122" s="1022"/>
      <c r="BV122" s="1022">
        <v>4429503</v>
      </c>
      <c r="BW122" s="1022"/>
      <c r="BX122" s="1022"/>
      <c r="BY122" s="1022"/>
      <c r="BZ122" s="1022"/>
      <c r="CA122" s="1022">
        <v>3778060</v>
      </c>
      <c r="CB122" s="1022"/>
      <c r="CC122" s="1022"/>
      <c r="CD122" s="1022"/>
      <c r="CE122" s="1022"/>
      <c r="CF122" s="1039">
        <v>10</v>
      </c>
      <c r="CG122" s="1040"/>
      <c r="CH122" s="1040"/>
      <c r="CI122" s="1040"/>
      <c r="CJ122" s="1040"/>
      <c r="CK122" s="1031"/>
      <c r="CL122" s="1032"/>
      <c r="CM122" s="1032"/>
      <c r="CN122" s="1032"/>
      <c r="CO122" s="1033"/>
      <c r="CP122" s="1041" t="s">
        <v>388</v>
      </c>
      <c r="CQ122" s="1042"/>
      <c r="CR122" s="1042"/>
      <c r="CS122" s="1042"/>
      <c r="CT122" s="1042"/>
      <c r="CU122" s="1042"/>
      <c r="CV122" s="1042"/>
      <c r="CW122" s="1042"/>
      <c r="CX122" s="1042"/>
      <c r="CY122" s="1042"/>
      <c r="CZ122" s="1042"/>
      <c r="DA122" s="1042"/>
      <c r="DB122" s="1042"/>
      <c r="DC122" s="1042"/>
      <c r="DD122" s="1042"/>
      <c r="DE122" s="1042"/>
      <c r="DF122" s="1043"/>
      <c r="DG122" s="947" t="s">
        <v>122</v>
      </c>
      <c r="DH122" s="948"/>
      <c r="DI122" s="948"/>
      <c r="DJ122" s="948"/>
      <c r="DK122" s="948"/>
      <c r="DL122" s="948" t="s">
        <v>122</v>
      </c>
      <c r="DM122" s="948"/>
      <c r="DN122" s="948"/>
      <c r="DO122" s="948"/>
      <c r="DP122" s="948"/>
      <c r="DQ122" s="948" t="s">
        <v>122</v>
      </c>
      <c r="DR122" s="948"/>
      <c r="DS122" s="948"/>
      <c r="DT122" s="948"/>
      <c r="DU122" s="948"/>
      <c r="DV122" s="949" t="s">
        <v>122</v>
      </c>
      <c r="DW122" s="949"/>
      <c r="DX122" s="949"/>
      <c r="DY122" s="949"/>
      <c r="DZ122" s="950"/>
    </row>
    <row r="123" spans="1:130" s="224" customFormat="1" ht="26.25" customHeight="1" x14ac:dyDescent="0.2">
      <c r="A123" s="1079"/>
      <c r="B123" s="971"/>
      <c r="C123" s="944" t="s">
        <v>431</v>
      </c>
      <c r="D123" s="945"/>
      <c r="E123" s="945"/>
      <c r="F123" s="945"/>
      <c r="G123" s="945"/>
      <c r="H123" s="945"/>
      <c r="I123" s="945"/>
      <c r="J123" s="945"/>
      <c r="K123" s="945"/>
      <c r="L123" s="945"/>
      <c r="M123" s="945"/>
      <c r="N123" s="945"/>
      <c r="O123" s="945"/>
      <c r="P123" s="945"/>
      <c r="Q123" s="945"/>
      <c r="R123" s="945"/>
      <c r="S123" s="945"/>
      <c r="T123" s="945"/>
      <c r="U123" s="945"/>
      <c r="V123" s="945"/>
      <c r="W123" s="945"/>
      <c r="X123" s="945"/>
      <c r="Y123" s="945"/>
      <c r="Z123" s="946"/>
      <c r="AA123" s="980" t="s">
        <v>122</v>
      </c>
      <c r="AB123" s="981"/>
      <c r="AC123" s="981"/>
      <c r="AD123" s="981"/>
      <c r="AE123" s="982"/>
      <c r="AF123" s="983" t="s">
        <v>122</v>
      </c>
      <c r="AG123" s="981"/>
      <c r="AH123" s="981"/>
      <c r="AI123" s="981"/>
      <c r="AJ123" s="982"/>
      <c r="AK123" s="983" t="s">
        <v>122</v>
      </c>
      <c r="AL123" s="981"/>
      <c r="AM123" s="981"/>
      <c r="AN123" s="981"/>
      <c r="AO123" s="982"/>
      <c r="AP123" s="984" t="s">
        <v>122</v>
      </c>
      <c r="AQ123" s="985"/>
      <c r="AR123" s="985"/>
      <c r="AS123" s="985"/>
      <c r="AT123" s="986"/>
      <c r="AU123" s="1019"/>
      <c r="AV123" s="1020"/>
      <c r="AW123" s="1020"/>
      <c r="AX123" s="1020"/>
      <c r="AY123" s="1020"/>
      <c r="AZ123" s="245" t="s">
        <v>177</v>
      </c>
      <c r="BA123" s="245"/>
      <c r="BB123" s="245"/>
      <c r="BC123" s="245"/>
      <c r="BD123" s="245"/>
      <c r="BE123" s="245"/>
      <c r="BF123" s="245"/>
      <c r="BG123" s="245"/>
      <c r="BH123" s="245"/>
      <c r="BI123" s="245"/>
      <c r="BJ123" s="245"/>
      <c r="BK123" s="245"/>
      <c r="BL123" s="245"/>
      <c r="BM123" s="245"/>
      <c r="BN123" s="245"/>
      <c r="BO123" s="999" t="s">
        <v>445</v>
      </c>
      <c r="BP123" s="1027"/>
      <c r="BQ123" s="1085">
        <v>122706466</v>
      </c>
      <c r="BR123" s="1086"/>
      <c r="BS123" s="1086"/>
      <c r="BT123" s="1086"/>
      <c r="BU123" s="1086"/>
      <c r="BV123" s="1086">
        <v>123957331</v>
      </c>
      <c r="BW123" s="1086"/>
      <c r="BX123" s="1086"/>
      <c r="BY123" s="1086"/>
      <c r="BZ123" s="1086"/>
      <c r="CA123" s="1086">
        <v>123304220</v>
      </c>
      <c r="CB123" s="1086"/>
      <c r="CC123" s="1086"/>
      <c r="CD123" s="1086"/>
      <c r="CE123" s="1086"/>
      <c r="CF123" s="1023"/>
      <c r="CG123" s="1024"/>
      <c r="CH123" s="1024"/>
      <c r="CI123" s="1024"/>
      <c r="CJ123" s="1025"/>
      <c r="CK123" s="1031"/>
      <c r="CL123" s="1032"/>
      <c r="CM123" s="1032"/>
      <c r="CN123" s="1032"/>
      <c r="CO123" s="1033"/>
      <c r="CP123" s="1041"/>
      <c r="CQ123" s="1042"/>
      <c r="CR123" s="1042"/>
      <c r="CS123" s="1042"/>
      <c r="CT123" s="1042"/>
      <c r="CU123" s="1042"/>
      <c r="CV123" s="1042"/>
      <c r="CW123" s="1042"/>
      <c r="CX123" s="1042"/>
      <c r="CY123" s="1042"/>
      <c r="CZ123" s="1042"/>
      <c r="DA123" s="1042"/>
      <c r="DB123" s="1042"/>
      <c r="DC123" s="1042"/>
      <c r="DD123" s="1042"/>
      <c r="DE123" s="1042"/>
      <c r="DF123" s="1043"/>
      <c r="DG123" s="980"/>
      <c r="DH123" s="981"/>
      <c r="DI123" s="981"/>
      <c r="DJ123" s="981"/>
      <c r="DK123" s="982"/>
      <c r="DL123" s="983"/>
      <c r="DM123" s="981"/>
      <c r="DN123" s="981"/>
      <c r="DO123" s="981"/>
      <c r="DP123" s="982"/>
      <c r="DQ123" s="983"/>
      <c r="DR123" s="981"/>
      <c r="DS123" s="981"/>
      <c r="DT123" s="981"/>
      <c r="DU123" s="982"/>
      <c r="DV123" s="984"/>
      <c r="DW123" s="985"/>
      <c r="DX123" s="985"/>
      <c r="DY123" s="985"/>
      <c r="DZ123" s="986"/>
    </row>
    <row r="124" spans="1:130" s="224" customFormat="1" ht="26.25" customHeight="1" thickBot="1" x14ac:dyDescent="0.25">
      <c r="A124" s="1079"/>
      <c r="B124" s="971"/>
      <c r="C124" s="944" t="s">
        <v>434</v>
      </c>
      <c r="D124" s="945"/>
      <c r="E124" s="945"/>
      <c r="F124" s="945"/>
      <c r="G124" s="945"/>
      <c r="H124" s="945"/>
      <c r="I124" s="945"/>
      <c r="J124" s="945"/>
      <c r="K124" s="945"/>
      <c r="L124" s="945"/>
      <c r="M124" s="945"/>
      <c r="N124" s="945"/>
      <c r="O124" s="945"/>
      <c r="P124" s="945"/>
      <c r="Q124" s="945"/>
      <c r="R124" s="945"/>
      <c r="S124" s="945"/>
      <c r="T124" s="945"/>
      <c r="U124" s="945"/>
      <c r="V124" s="945"/>
      <c r="W124" s="945"/>
      <c r="X124" s="945"/>
      <c r="Y124" s="945"/>
      <c r="Z124" s="946"/>
      <c r="AA124" s="980" t="s">
        <v>122</v>
      </c>
      <c r="AB124" s="981"/>
      <c r="AC124" s="981"/>
      <c r="AD124" s="981"/>
      <c r="AE124" s="982"/>
      <c r="AF124" s="983" t="s">
        <v>122</v>
      </c>
      <c r="AG124" s="981"/>
      <c r="AH124" s="981"/>
      <c r="AI124" s="981"/>
      <c r="AJ124" s="982"/>
      <c r="AK124" s="983" t="s">
        <v>122</v>
      </c>
      <c r="AL124" s="981"/>
      <c r="AM124" s="981"/>
      <c r="AN124" s="981"/>
      <c r="AO124" s="982"/>
      <c r="AP124" s="984" t="s">
        <v>122</v>
      </c>
      <c r="AQ124" s="985"/>
      <c r="AR124" s="985"/>
      <c r="AS124" s="985"/>
      <c r="AT124" s="986"/>
      <c r="AU124" s="1081" t="s">
        <v>446</v>
      </c>
      <c r="AV124" s="1082"/>
      <c r="AW124" s="1082"/>
      <c r="AX124" s="1082"/>
      <c r="AY124" s="1082"/>
      <c r="AZ124" s="1082"/>
      <c r="BA124" s="1082"/>
      <c r="BB124" s="1082"/>
      <c r="BC124" s="1082"/>
      <c r="BD124" s="1082"/>
      <c r="BE124" s="1082"/>
      <c r="BF124" s="1082"/>
      <c r="BG124" s="1082"/>
      <c r="BH124" s="1082"/>
      <c r="BI124" s="1082"/>
      <c r="BJ124" s="1082"/>
      <c r="BK124" s="1082"/>
      <c r="BL124" s="1082"/>
      <c r="BM124" s="1082"/>
      <c r="BN124" s="1082"/>
      <c r="BO124" s="1082"/>
      <c r="BP124" s="1083"/>
      <c r="BQ124" s="1084" t="s">
        <v>122</v>
      </c>
      <c r="BR124" s="1049"/>
      <c r="BS124" s="1049"/>
      <c r="BT124" s="1049"/>
      <c r="BU124" s="1049"/>
      <c r="BV124" s="1049" t="s">
        <v>122</v>
      </c>
      <c r="BW124" s="1049"/>
      <c r="BX124" s="1049"/>
      <c r="BY124" s="1049"/>
      <c r="BZ124" s="1049"/>
      <c r="CA124" s="1049" t="s">
        <v>122</v>
      </c>
      <c r="CB124" s="1049"/>
      <c r="CC124" s="1049"/>
      <c r="CD124" s="1049"/>
      <c r="CE124" s="1049"/>
      <c r="CF124" s="1050"/>
      <c r="CG124" s="1051"/>
      <c r="CH124" s="1051"/>
      <c r="CI124" s="1051"/>
      <c r="CJ124" s="1052"/>
      <c r="CK124" s="1034"/>
      <c r="CL124" s="1034"/>
      <c r="CM124" s="1034"/>
      <c r="CN124" s="1034"/>
      <c r="CO124" s="1035"/>
      <c r="CP124" s="1041" t="s">
        <v>447</v>
      </c>
      <c r="CQ124" s="1042"/>
      <c r="CR124" s="1042"/>
      <c r="CS124" s="1042"/>
      <c r="CT124" s="1042"/>
      <c r="CU124" s="1042"/>
      <c r="CV124" s="1042"/>
      <c r="CW124" s="1042"/>
      <c r="CX124" s="1042"/>
      <c r="CY124" s="1042"/>
      <c r="CZ124" s="1042"/>
      <c r="DA124" s="1042"/>
      <c r="DB124" s="1042"/>
      <c r="DC124" s="1042"/>
      <c r="DD124" s="1042"/>
      <c r="DE124" s="1042"/>
      <c r="DF124" s="1043"/>
      <c r="DG124" s="1026" t="s">
        <v>122</v>
      </c>
      <c r="DH124" s="1008"/>
      <c r="DI124" s="1008"/>
      <c r="DJ124" s="1008"/>
      <c r="DK124" s="1009"/>
      <c r="DL124" s="1007" t="s">
        <v>122</v>
      </c>
      <c r="DM124" s="1008"/>
      <c r="DN124" s="1008"/>
      <c r="DO124" s="1008"/>
      <c r="DP124" s="1009"/>
      <c r="DQ124" s="1007" t="s">
        <v>122</v>
      </c>
      <c r="DR124" s="1008"/>
      <c r="DS124" s="1008"/>
      <c r="DT124" s="1008"/>
      <c r="DU124" s="1009"/>
      <c r="DV124" s="1010" t="s">
        <v>122</v>
      </c>
      <c r="DW124" s="1011"/>
      <c r="DX124" s="1011"/>
      <c r="DY124" s="1011"/>
      <c r="DZ124" s="1012"/>
    </row>
    <row r="125" spans="1:130" s="224" customFormat="1" ht="26.25" customHeight="1" x14ac:dyDescent="0.2">
      <c r="A125" s="1079"/>
      <c r="B125" s="971"/>
      <c r="C125" s="944" t="s">
        <v>436</v>
      </c>
      <c r="D125" s="945"/>
      <c r="E125" s="945"/>
      <c r="F125" s="945"/>
      <c r="G125" s="945"/>
      <c r="H125" s="945"/>
      <c r="I125" s="945"/>
      <c r="J125" s="945"/>
      <c r="K125" s="945"/>
      <c r="L125" s="945"/>
      <c r="M125" s="945"/>
      <c r="N125" s="945"/>
      <c r="O125" s="945"/>
      <c r="P125" s="945"/>
      <c r="Q125" s="945"/>
      <c r="R125" s="945"/>
      <c r="S125" s="945"/>
      <c r="T125" s="945"/>
      <c r="U125" s="945"/>
      <c r="V125" s="945"/>
      <c r="W125" s="945"/>
      <c r="X125" s="945"/>
      <c r="Y125" s="945"/>
      <c r="Z125" s="946"/>
      <c r="AA125" s="980" t="s">
        <v>122</v>
      </c>
      <c r="AB125" s="981"/>
      <c r="AC125" s="981"/>
      <c r="AD125" s="981"/>
      <c r="AE125" s="982"/>
      <c r="AF125" s="983" t="s">
        <v>122</v>
      </c>
      <c r="AG125" s="981"/>
      <c r="AH125" s="981"/>
      <c r="AI125" s="981"/>
      <c r="AJ125" s="982"/>
      <c r="AK125" s="983" t="s">
        <v>122</v>
      </c>
      <c r="AL125" s="981"/>
      <c r="AM125" s="981"/>
      <c r="AN125" s="981"/>
      <c r="AO125" s="982"/>
      <c r="AP125" s="984" t="s">
        <v>122</v>
      </c>
      <c r="AQ125" s="985"/>
      <c r="AR125" s="985"/>
      <c r="AS125" s="985"/>
      <c r="AT125" s="986"/>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44" t="s">
        <v>448</v>
      </c>
      <c r="CL125" s="1029"/>
      <c r="CM125" s="1029"/>
      <c r="CN125" s="1029"/>
      <c r="CO125" s="1030"/>
      <c r="CP125" s="951" t="s">
        <v>449</v>
      </c>
      <c r="CQ125" s="919"/>
      <c r="CR125" s="919"/>
      <c r="CS125" s="919"/>
      <c r="CT125" s="919"/>
      <c r="CU125" s="919"/>
      <c r="CV125" s="919"/>
      <c r="CW125" s="919"/>
      <c r="CX125" s="919"/>
      <c r="CY125" s="919"/>
      <c r="CZ125" s="919"/>
      <c r="DA125" s="919"/>
      <c r="DB125" s="919"/>
      <c r="DC125" s="919"/>
      <c r="DD125" s="919"/>
      <c r="DE125" s="919"/>
      <c r="DF125" s="920"/>
      <c r="DG125" s="952" t="s">
        <v>122</v>
      </c>
      <c r="DH125" s="953"/>
      <c r="DI125" s="953"/>
      <c r="DJ125" s="953"/>
      <c r="DK125" s="953"/>
      <c r="DL125" s="953" t="s">
        <v>122</v>
      </c>
      <c r="DM125" s="953"/>
      <c r="DN125" s="953"/>
      <c r="DO125" s="953"/>
      <c r="DP125" s="953"/>
      <c r="DQ125" s="953" t="s">
        <v>122</v>
      </c>
      <c r="DR125" s="953"/>
      <c r="DS125" s="953"/>
      <c r="DT125" s="953"/>
      <c r="DU125" s="953"/>
      <c r="DV125" s="954" t="s">
        <v>122</v>
      </c>
      <c r="DW125" s="954"/>
      <c r="DX125" s="954"/>
      <c r="DY125" s="954"/>
      <c r="DZ125" s="955"/>
    </row>
    <row r="126" spans="1:130" s="224" customFormat="1" ht="26.25" customHeight="1" thickBot="1" x14ac:dyDescent="0.25">
      <c r="A126" s="1079"/>
      <c r="B126" s="971"/>
      <c r="C126" s="944" t="s">
        <v>438</v>
      </c>
      <c r="D126" s="945"/>
      <c r="E126" s="945"/>
      <c r="F126" s="945"/>
      <c r="G126" s="945"/>
      <c r="H126" s="945"/>
      <c r="I126" s="945"/>
      <c r="J126" s="945"/>
      <c r="K126" s="945"/>
      <c r="L126" s="945"/>
      <c r="M126" s="945"/>
      <c r="N126" s="945"/>
      <c r="O126" s="945"/>
      <c r="P126" s="945"/>
      <c r="Q126" s="945"/>
      <c r="R126" s="945"/>
      <c r="S126" s="945"/>
      <c r="T126" s="945"/>
      <c r="U126" s="945"/>
      <c r="V126" s="945"/>
      <c r="W126" s="945"/>
      <c r="X126" s="945"/>
      <c r="Y126" s="945"/>
      <c r="Z126" s="946"/>
      <c r="AA126" s="980" t="s">
        <v>122</v>
      </c>
      <c r="AB126" s="981"/>
      <c r="AC126" s="981"/>
      <c r="AD126" s="981"/>
      <c r="AE126" s="982"/>
      <c r="AF126" s="983" t="s">
        <v>122</v>
      </c>
      <c r="AG126" s="981"/>
      <c r="AH126" s="981"/>
      <c r="AI126" s="981"/>
      <c r="AJ126" s="982"/>
      <c r="AK126" s="983" t="s">
        <v>122</v>
      </c>
      <c r="AL126" s="981"/>
      <c r="AM126" s="981"/>
      <c r="AN126" s="981"/>
      <c r="AO126" s="982"/>
      <c r="AP126" s="984" t="s">
        <v>122</v>
      </c>
      <c r="AQ126" s="985"/>
      <c r="AR126" s="985"/>
      <c r="AS126" s="985"/>
      <c r="AT126" s="986"/>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45"/>
      <c r="CL126" s="1032"/>
      <c r="CM126" s="1032"/>
      <c r="CN126" s="1032"/>
      <c r="CO126" s="1033"/>
      <c r="CP126" s="944" t="s">
        <v>450</v>
      </c>
      <c r="CQ126" s="945"/>
      <c r="CR126" s="945"/>
      <c r="CS126" s="945"/>
      <c r="CT126" s="945"/>
      <c r="CU126" s="945"/>
      <c r="CV126" s="945"/>
      <c r="CW126" s="945"/>
      <c r="CX126" s="945"/>
      <c r="CY126" s="945"/>
      <c r="CZ126" s="945"/>
      <c r="DA126" s="945"/>
      <c r="DB126" s="945"/>
      <c r="DC126" s="945"/>
      <c r="DD126" s="945"/>
      <c r="DE126" s="945"/>
      <c r="DF126" s="946"/>
      <c r="DG126" s="947" t="s">
        <v>122</v>
      </c>
      <c r="DH126" s="948"/>
      <c r="DI126" s="948"/>
      <c r="DJ126" s="948"/>
      <c r="DK126" s="948"/>
      <c r="DL126" s="948" t="s">
        <v>122</v>
      </c>
      <c r="DM126" s="948"/>
      <c r="DN126" s="948"/>
      <c r="DO126" s="948"/>
      <c r="DP126" s="948"/>
      <c r="DQ126" s="948" t="s">
        <v>122</v>
      </c>
      <c r="DR126" s="948"/>
      <c r="DS126" s="948"/>
      <c r="DT126" s="948"/>
      <c r="DU126" s="948"/>
      <c r="DV126" s="949" t="s">
        <v>122</v>
      </c>
      <c r="DW126" s="949"/>
      <c r="DX126" s="949"/>
      <c r="DY126" s="949"/>
      <c r="DZ126" s="950"/>
    </row>
    <row r="127" spans="1:130" s="224" customFormat="1" ht="26.25" customHeight="1" x14ac:dyDescent="0.2">
      <c r="A127" s="1080"/>
      <c r="B127" s="973"/>
      <c r="C127" s="995" t="s">
        <v>451</v>
      </c>
      <c r="D127" s="987"/>
      <c r="E127" s="987"/>
      <c r="F127" s="987"/>
      <c r="G127" s="987"/>
      <c r="H127" s="987"/>
      <c r="I127" s="987"/>
      <c r="J127" s="987"/>
      <c r="K127" s="987"/>
      <c r="L127" s="987"/>
      <c r="M127" s="987"/>
      <c r="N127" s="987"/>
      <c r="O127" s="987"/>
      <c r="P127" s="987"/>
      <c r="Q127" s="987"/>
      <c r="R127" s="987"/>
      <c r="S127" s="987"/>
      <c r="T127" s="987"/>
      <c r="U127" s="987"/>
      <c r="V127" s="987"/>
      <c r="W127" s="987"/>
      <c r="X127" s="987"/>
      <c r="Y127" s="987"/>
      <c r="Z127" s="988"/>
      <c r="AA127" s="980" t="s">
        <v>122</v>
      </c>
      <c r="AB127" s="981"/>
      <c r="AC127" s="981"/>
      <c r="AD127" s="981"/>
      <c r="AE127" s="982"/>
      <c r="AF127" s="983" t="s">
        <v>122</v>
      </c>
      <c r="AG127" s="981"/>
      <c r="AH127" s="981"/>
      <c r="AI127" s="981"/>
      <c r="AJ127" s="982"/>
      <c r="AK127" s="983" t="s">
        <v>122</v>
      </c>
      <c r="AL127" s="981"/>
      <c r="AM127" s="981"/>
      <c r="AN127" s="981"/>
      <c r="AO127" s="982"/>
      <c r="AP127" s="984" t="s">
        <v>122</v>
      </c>
      <c r="AQ127" s="985"/>
      <c r="AR127" s="985"/>
      <c r="AS127" s="985"/>
      <c r="AT127" s="986"/>
      <c r="AU127" s="226"/>
      <c r="AV127" s="226"/>
      <c r="AW127" s="226"/>
      <c r="AX127" s="1053" t="s">
        <v>452</v>
      </c>
      <c r="AY127" s="1054"/>
      <c r="AZ127" s="1054"/>
      <c r="BA127" s="1054"/>
      <c r="BB127" s="1054"/>
      <c r="BC127" s="1054"/>
      <c r="BD127" s="1054"/>
      <c r="BE127" s="1055"/>
      <c r="BF127" s="1056" t="s">
        <v>453</v>
      </c>
      <c r="BG127" s="1054"/>
      <c r="BH127" s="1054"/>
      <c r="BI127" s="1054"/>
      <c r="BJ127" s="1054"/>
      <c r="BK127" s="1054"/>
      <c r="BL127" s="1055"/>
      <c r="BM127" s="1056" t="s">
        <v>454</v>
      </c>
      <c r="BN127" s="1054"/>
      <c r="BO127" s="1054"/>
      <c r="BP127" s="1054"/>
      <c r="BQ127" s="1054"/>
      <c r="BR127" s="1054"/>
      <c r="BS127" s="1055"/>
      <c r="BT127" s="1056" t="s">
        <v>455</v>
      </c>
      <c r="BU127" s="1054"/>
      <c r="BV127" s="1054"/>
      <c r="BW127" s="1054"/>
      <c r="BX127" s="1054"/>
      <c r="BY127" s="1054"/>
      <c r="BZ127" s="1077"/>
      <c r="CA127" s="226"/>
      <c r="CB127" s="226"/>
      <c r="CC127" s="226"/>
      <c r="CD127" s="249"/>
      <c r="CE127" s="249"/>
      <c r="CF127" s="249"/>
      <c r="CG127" s="226"/>
      <c r="CH127" s="226"/>
      <c r="CI127" s="226"/>
      <c r="CJ127" s="248"/>
      <c r="CK127" s="1045"/>
      <c r="CL127" s="1032"/>
      <c r="CM127" s="1032"/>
      <c r="CN127" s="1032"/>
      <c r="CO127" s="1033"/>
      <c r="CP127" s="944" t="s">
        <v>456</v>
      </c>
      <c r="CQ127" s="945"/>
      <c r="CR127" s="945"/>
      <c r="CS127" s="945"/>
      <c r="CT127" s="945"/>
      <c r="CU127" s="945"/>
      <c r="CV127" s="945"/>
      <c r="CW127" s="945"/>
      <c r="CX127" s="945"/>
      <c r="CY127" s="945"/>
      <c r="CZ127" s="945"/>
      <c r="DA127" s="945"/>
      <c r="DB127" s="945"/>
      <c r="DC127" s="945"/>
      <c r="DD127" s="945"/>
      <c r="DE127" s="945"/>
      <c r="DF127" s="946"/>
      <c r="DG127" s="947" t="s">
        <v>122</v>
      </c>
      <c r="DH127" s="948"/>
      <c r="DI127" s="948"/>
      <c r="DJ127" s="948"/>
      <c r="DK127" s="948"/>
      <c r="DL127" s="948" t="s">
        <v>122</v>
      </c>
      <c r="DM127" s="948"/>
      <c r="DN127" s="948"/>
      <c r="DO127" s="948"/>
      <c r="DP127" s="948"/>
      <c r="DQ127" s="948" t="s">
        <v>122</v>
      </c>
      <c r="DR127" s="948"/>
      <c r="DS127" s="948"/>
      <c r="DT127" s="948"/>
      <c r="DU127" s="948"/>
      <c r="DV127" s="949" t="s">
        <v>122</v>
      </c>
      <c r="DW127" s="949"/>
      <c r="DX127" s="949"/>
      <c r="DY127" s="949"/>
      <c r="DZ127" s="950"/>
    </row>
    <row r="128" spans="1:130" s="224" customFormat="1" ht="26.25" customHeight="1" thickBot="1" x14ac:dyDescent="0.25">
      <c r="A128" s="1063" t="s">
        <v>457</v>
      </c>
      <c r="B128" s="1064"/>
      <c r="C128" s="1064"/>
      <c r="D128" s="1064"/>
      <c r="E128" s="1064"/>
      <c r="F128" s="1064"/>
      <c r="G128" s="1064"/>
      <c r="H128" s="1064"/>
      <c r="I128" s="1064"/>
      <c r="J128" s="1064"/>
      <c r="K128" s="1064"/>
      <c r="L128" s="1064"/>
      <c r="M128" s="1064"/>
      <c r="N128" s="1064"/>
      <c r="O128" s="1064"/>
      <c r="P128" s="1064"/>
      <c r="Q128" s="1064"/>
      <c r="R128" s="1064"/>
      <c r="S128" s="1064"/>
      <c r="T128" s="1064"/>
      <c r="U128" s="1064"/>
      <c r="V128" s="1064"/>
      <c r="W128" s="1065" t="s">
        <v>458</v>
      </c>
      <c r="X128" s="1065"/>
      <c r="Y128" s="1065"/>
      <c r="Z128" s="1066"/>
      <c r="AA128" s="1067">
        <v>8385</v>
      </c>
      <c r="AB128" s="1068"/>
      <c r="AC128" s="1068"/>
      <c r="AD128" s="1068"/>
      <c r="AE128" s="1069"/>
      <c r="AF128" s="1070" t="s">
        <v>122</v>
      </c>
      <c r="AG128" s="1068"/>
      <c r="AH128" s="1068"/>
      <c r="AI128" s="1068"/>
      <c r="AJ128" s="1069"/>
      <c r="AK128" s="1070" t="s">
        <v>122</v>
      </c>
      <c r="AL128" s="1068"/>
      <c r="AM128" s="1068"/>
      <c r="AN128" s="1068"/>
      <c r="AO128" s="1069"/>
      <c r="AP128" s="1071"/>
      <c r="AQ128" s="1072"/>
      <c r="AR128" s="1072"/>
      <c r="AS128" s="1072"/>
      <c r="AT128" s="1073"/>
      <c r="AU128" s="226"/>
      <c r="AV128" s="226"/>
      <c r="AW128" s="226"/>
      <c r="AX128" s="918" t="s">
        <v>459</v>
      </c>
      <c r="AY128" s="919"/>
      <c r="AZ128" s="919"/>
      <c r="BA128" s="919"/>
      <c r="BB128" s="919"/>
      <c r="BC128" s="919"/>
      <c r="BD128" s="919"/>
      <c r="BE128" s="920"/>
      <c r="BF128" s="1074" t="s">
        <v>122</v>
      </c>
      <c r="BG128" s="1075"/>
      <c r="BH128" s="1075"/>
      <c r="BI128" s="1075"/>
      <c r="BJ128" s="1075"/>
      <c r="BK128" s="1075"/>
      <c r="BL128" s="1076"/>
      <c r="BM128" s="1074">
        <v>11.5</v>
      </c>
      <c r="BN128" s="1075"/>
      <c r="BO128" s="1075"/>
      <c r="BP128" s="1075"/>
      <c r="BQ128" s="1075"/>
      <c r="BR128" s="1075"/>
      <c r="BS128" s="1076"/>
      <c r="BT128" s="1074">
        <v>20</v>
      </c>
      <c r="BU128" s="1075"/>
      <c r="BV128" s="1075"/>
      <c r="BW128" s="1075"/>
      <c r="BX128" s="1075"/>
      <c r="BY128" s="1075"/>
      <c r="BZ128" s="1098"/>
      <c r="CA128" s="249"/>
      <c r="CB128" s="249"/>
      <c r="CC128" s="249"/>
      <c r="CD128" s="249"/>
      <c r="CE128" s="249"/>
      <c r="CF128" s="249"/>
      <c r="CG128" s="226"/>
      <c r="CH128" s="226"/>
      <c r="CI128" s="226"/>
      <c r="CJ128" s="248"/>
      <c r="CK128" s="1046"/>
      <c r="CL128" s="1047"/>
      <c r="CM128" s="1047"/>
      <c r="CN128" s="1047"/>
      <c r="CO128" s="1048"/>
      <c r="CP128" s="1057" t="s">
        <v>460</v>
      </c>
      <c r="CQ128" s="739"/>
      <c r="CR128" s="739"/>
      <c r="CS128" s="739"/>
      <c r="CT128" s="739"/>
      <c r="CU128" s="739"/>
      <c r="CV128" s="739"/>
      <c r="CW128" s="739"/>
      <c r="CX128" s="739"/>
      <c r="CY128" s="739"/>
      <c r="CZ128" s="739"/>
      <c r="DA128" s="739"/>
      <c r="DB128" s="739"/>
      <c r="DC128" s="739"/>
      <c r="DD128" s="739"/>
      <c r="DE128" s="739"/>
      <c r="DF128" s="1058"/>
      <c r="DG128" s="1059" t="s">
        <v>122</v>
      </c>
      <c r="DH128" s="1060"/>
      <c r="DI128" s="1060"/>
      <c r="DJ128" s="1060"/>
      <c r="DK128" s="1060"/>
      <c r="DL128" s="1060" t="s">
        <v>122</v>
      </c>
      <c r="DM128" s="1060"/>
      <c r="DN128" s="1060"/>
      <c r="DO128" s="1060"/>
      <c r="DP128" s="1060"/>
      <c r="DQ128" s="1060" t="s">
        <v>122</v>
      </c>
      <c r="DR128" s="1060"/>
      <c r="DS128" s="1060"/>
      <c r="DT128" s="1060"/>
      <c r="DU128" s="1060"/>
      <c r="DV128" s="1061" t="s">
        <v>122</v>
      </c>
      <c r="DW128" s="1061"/>
      <c r="DX128" s="1061"/>
      <c r="DY128" s="1061"/>
      <c r="DZ128" s="1062"/>
    </row>
    <row r="129" spans="1:131" s="224" customFormat="1" ht="26.25" customHeight="1" x14ac:dyDescent="0.2">
      <c r="A129" s="956" t="s">
        <v>103</v>
      </c>
      <c r="B129" s="957"/>
      <c r="C129" s="957"/>
      <c r="D129" s="957"/>
      <c r="E129" s="957"/>
      <c r="F129" s="957"/>
      <c r="G129" s="957"/>
      <c r="H129" s="957"/>
      <c r="I129" s="957"/>
      <c r="J129" s="957"/>
      <c r="K129" s="957"/>
      <c r="L129" s="957"/>
      <c r="M129" s="957"/>
      <c r="N129" s="957"/>
      <c r="O129" s="957"/>
      <c r="P129" s="957"/>
      <c r="Q129" s="957"/>
      <c r="R129" s="957"/>
      <c r="S129" s="957"/>
      <c r="T129" s="957"/>
      <c r="U129" s="957"/>
      <c r="V129" s="957"/>
      <c r="W129" s="1092" t="s">
        <v>461</v>
      </c>
      <c r="X129" s="1093"/>
      <c r="Y129" s="1093"/>
      <c r="Z129" s="1094"/>
      <c r="AA129" s="980">
        <v>36931411</v>
      </c>
      <c r="AB129" s="981"/>
      <c r="AC129" s="981"/>
      <c r="AD129" s="981"/>
      <c r="AE129" s="982"/>
      <c r="AF129" s="983">
        <v>35567322</v>
      </c>
      <c r="AG129" s="981"/>
      <c r="AH129" s="981"/>
      <c r="AI129" s="981"/>
      <c r="AJ129" s="982"/>
      <c r="AK129" s="983">
        <v>38486440</v>
      </c>
      <c r="AL129" s="981"/>
      <c r="AM129" s="981"/>
      <c r="AN129" s="981"/>
      <c r="AO129" s="982"/>
      <c r="AP129" s="1095"/>
      <c r="AQ129" s="1096"/>
      <c r="AR129" s="1096"/>
      <c r="AS129" s="1096"/>
      <c r="AT129" s="1097"/>
      <c r="AU129" s="227"/>
      <c r="AV129" s="227"/>
      <c r="AW129" s="227"/>
      <c r="AX129" s="1087" t="s">
        <v>462</v>
      </c>
      <c r="AY129" s="945"/>
      <c r="AZ129" s="945"/>
      <c r="BA129" s="945"/>
      <c r="BB129" s="945"/>
      <c r="BC129" s="945"/>
      <c r="BD129" s="945"/>
      <c r="BE129" s="946"/>
      <c r="BF129" s="1088" t="s">
        <v>122</v>
      </c>
      <c r="BG129" s="1089"/>
      <c r="BH129" s="1089"/>
      <c r="BI129" s="1089"/>
      <c r="BJ129" s="1089"/>
      <c r="BK129" s="1089"/>
      <c r="BL129" s="1090"/>
      <c r="BM129" s="1088">
        <v>16.5</v>
      </c>
      <c r="BN129" s="1089"/>
      <c r="BO129" s="1089"/>
      <c r="BP129" s="1089"/>
      <c r="BQ129" s="1089"/>
      <c r="BR129" s="1089"/>
      <c r="BS129" s="1090"/>
      <c r="BT129" s="1088">
        <v>30</v>
      </c>
      <c r="BU129" s="1089"/>
      <c r="BV129" s="1089"/>
      <c r="BW129" s="1089"/>
      <c r="BX129" s="1089"/>
      <c r="BY129" s="1089"/>
      <c r="BZ129" s="1091"/>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56" t="s">
        <v>463</v>
      </c>
      <c r="B130" s="957"/>
      <c r="C130" s="957"/>
      <c r="D130" s="957"/>
      <c r="E130" s="957"/>
      <c r="F130" s="957"/>
      <c r="G130" s="957"/>
      <c r="H130" s="957"/>
      <c r="I130" s="957"/>
      <c r="J130" s="957"/>
      <c r="K130" s="957"/>
      <c r="L130" s="957"/>
      <c r="M130" s="957"/>
      <c r="N130" s="957"/>
      <c r="O130" s="957"/>
      <c r="P130" s="957"/>
      <c r="Q130" s="957"/>
      <c r="R130" s="957"/>
      <c r="S130" s="957"/>
      <c r="T130" s="957"/>
      <c r="U130" s="957"/>
      <c r="V130" s="957"/>
      <c r="W130" s="1092" t="s">
        <v>464</v>
      </c>
      <c r="X130" s="1093"/>
      <c r="Y130" s="1093"/>
      <c r="Z130" s="1094"/>
      <c r="AA130" s="980">
        <v>807303</v>
      </c>
      <c r="AB130" s="981"/>
      <c r="AC130" s="981"/>
      <c r="AD130" s="981"/>
      <c r="AE130" s="982"/>
      <c r="AF130" s="983">
        <v>744241</v>
      </c>
      <c r="AG130" s="981"/>
      <c r="AH130" s="981"/>
      <c r="AI130" s="981"/>
      <c r="AJ130" s="982"/>
      <c r="AK130" s="983">
        <v>664640</v>
      </c>
      <c r="AL130" s="981"/>
      <c r="AM130" s="981"/>
      <c r="AN130" s="981"/>
      <c r="AO130" s="982"/>
      <c r="AP130" s="1095"/>
      <c r="AQ130" s="1096"/>
      <c r="AR130" s="1096"/>
      <c r="AS130" s="1096"/>
      <c r="AT130" s="1097"/>
      <c r="AU130" s="227"/>
      <c r="AV130" s="227"/>
      <c r="AW130" s="227"/>
      <c r="AX130" s="1087" t="s">
        <v>465</v>
      </c>
      <c r="AY130" s="945"/>
      <c r="AZ130" s="945"/>
      <c r="BA130" s="945"/>
      <c r="BB130" s="945"/>
      <c r="BC130" s="945"/>
      <c r="BD130" s="945"/>
      <c r="BE130" s="946"/>
      <c r="BF130" s="1123">
        <v>-1.1000000000000001</v>
      </c>
      <c r="BG130" s="1124"/>
      <c r="BH130" s="1124"/>
      <c r="BI130" s="1124"/>
      <c r="BJ130" s="1124"/>
      <c r="BK130" s="1124"/>
      <c r="BL130" s="1125"/>
      <c r="BM130" s="1123">
        <v>25</v>
      </c>
      <c r="BN130" s="1124"/>
      <c r="BO130" s="1124"/>
      <c r="BP130" s="1124"/>
      <c r="BQ130" s="1124"/>
      <c r="BR130" s="1124"/>
      <c r="BS130" s="1125"/>
      <c r="BT130" s="1123">
        <v>35</v>
      </c>
      <c r="BU130" s="1124"/>
      <c r="BV130" s="1124"/>
      <c r="BW130" s="1124"/>
      <c r="BX130" s="1124"/>
      <c r="BY130" s="1124"/>
      <c r="BZ130" s="1126"/>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27"/>
      <c r="B131" s="1128"/>
      <c r="C131" s="1128"/>
      <c r="D131" s="1128"/>
      <c r="E131" s="1128"/>
      <c r="F131" s="1128"/>
      <c r="G131" s="1128"/>
      <c r="H131" s="1128"/>
      <c r="I131" s="1128"/>
      <c r="J131" s="1128"/>
      <c r="K131" s="1128"/>
      <c r="L131" s="1128"/>
      <c r="M131" s="1128"/>
      <c r="N131" s="1128"/>
      <c r="O131" s="1128"/>
      <c r="P131" s="1128"/>
      <c r="Q131" s="1128"/>
      <c r="R131" s="1128"/>
      <c r="S131" s="1128"/>
      <c r="T131" s="1128"/>
      <c r="U131" s="1128"/>
      <c r="V131" s="1128"/>
      <c r="W131" s="1129" t="s">
        <v>466</v>
      </c>
      <c r="X131" s="1130"/>
      <c r="Y131" s="1130"/>
      <c r="Z131" s="1131"/>
      <c r="AA131" s="1026">
        <v>36124108</v>
      </c>
      <c r="AB131" s="1008"/>
      <c r="AC131" s="1008"/>
      <c r="AD131" s="1008"/>
      <c r="AE131" s="1009"/>
      <c r="AF131" s="1007">
        <v>34823081</v>
      </c>
      <c r="AG131" s="1008"/>
      <c r="AH131" s="1008"/>
      <c r="AI131" s="1008"/>
      <c r="AJ131" s="1009"/>
      <c r="AK131" s="1007">
        <v>37821800</v>
      </c>
      <c r="AL131" s="1008"/>
      <c r="AM131" s="1008"/>
      <c r="AN131" s="1008"/>
      <c r="AO131" s="1009"/>
      <c r="AP131" s="1132"/>
      <c r="AQ131" s="1133"/>
      <c r="AR131" s="1133"/>
      <c r="AS131" s="1133"/>
      <c r="AT131" s="1134"/>
      <c r="AU131" s="227"/>
      <c r="AV131" s="227"/>
      <c r="AW131" s="227"/>
      <c r="AX131" s="1105" t="s">
        <v>467</v>
      </c>
      <c r="AY131" s="739"/>
      <c r="AZ131" s="739"/>
      <c r="BA131" s="739"/>
      <c r="BB131" s="739"/>
      <c r="BC131" s="739"/>
      <c r="BD131" s="739"/>
      <c r="BE131" s="1058"/>
      <c r="BF131" s="1106" t="s">
        <v>122</v>
      </c>
      <c r="BG131" s="1107"/>
      <c r="BH131" s="1107"/>
      <c r="BI131" s="1107"/>
      <c r="BJ131" s="1107"/>
      <c r="BK131" s="1107"/>
      <c r="BL131" s="1108"/>
      <c r="BM131" s="1106">
        <v>350</v>
      </c>
      <c r="BN131" s="1107"/>
      <c r="BO131" s="1107"/>
      <c r="BP131" s="1107"/>
      <c r="BQ131" s="1107"/>
      <c r="BR131" s="1107"/>
      <c r="BS131" s="1108"/>
      <c r="BT131" s="1109"/>
      <c r="BU131" s="1110"/>
      <c r="BV131" s="1110"/>
      <c r="BW131" s="1110"/>
      <c r="BX131" s="1110"/>
      <c r="BY131" s="1110"/>
      <c r="BZ131" s="1111"/>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12" t="s">
        <v>468</v>
      </c>
      <c r="B132" s="1113"/>
      <c r="C132" s="1113"/>
      <c r="D132" s="1113"/>
      <c r="E132" s="1113"/>
      <c r="F132" s="1113"/>
      <c r="G132" s="1113"/>
      <c r="H132" s="1113"/>
      <c r="I132" s="1113"/>
      <c r="J132" s="1113"/>
      <c r="K132" s="1113"/>
      <c r="L132" s="1113"/>
      <c r="M132" s="1113"/>
      <c r="N132" s="1113"/>
      <c r="O132" s="1113"/>
      <c r="P132" s="1113"/>
      <c r="Q132" s="1113"/>
      <c r="R132" s="1113"/>
      <c r="S132" s="1113"/>
      <c r="T132" s="1113"/>
      <c r="U132" s="1113"/>
      <c r="V132" s="1116" t="s">
        <v>469</v>
      </c>
      <c r="W132" s="1116"/>
      <c r="X132" s="1116"/>
      <c r="Y132" s="1116"/>
      <c r="Z132" s="1117"/>
      <c r="AA132" s="1118">
        <v>-1.2683025999999999</v>
      </c>
      <c r="AB132" s="1119"/>
      <c r="AC132" s="1119"/>
      <c r="AD132" s="1119"/>
      <c r="AE132" s="1120"/>
      <c r="AF132" s="1121">
        <v>-1.2870974900000001</v>
      </c>
      <c r="AG132" s="1119"/>
      <c r="AH132" s="1119"/>
      <c r="AI132" s="1119"/>
      <c r="AJ132" s="1120"/>
      <c r="AK132" s="1121">
        <v>-1.0019433200000001</v>
      </c>
      <c r="AL132" s="1119"/>
      <c r="AM132" s="1119"/>
      <c r="AN132" s="1119"/>
      <c r="AO132" s="1120"/>
      <c r="AP132" s="1023"/>
      <c r="AQ132" s="1024"/>
      <c r="AR132" s="1024"/>
      <c r="AS132" s="1024"/>
      <c r="AT132" s="1122"/>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14"/>
      <c r="B133" s="1115"/>
      <c r="C133" s="1115"/>
      <c r="D133" s="1115"/>
      <c r="E133" s="1115"/>
      <c r="F133" s="1115"/>
      <c r="G133" s="1115"/>
      <c r="H133" s="1115"/>
      <c r="I133" s="1115"/>
      <c r="J133" s="1115"/>
      <c r="K133" s="1115"/>
      <c r="L133" s="1115"/>
      <c r="M133" s="1115"/>
      <c r="N133" s="1115"/>
      <c r="O133" s="1115"/>
      <c r="P133" s="1115"/>
      <c r="Q133" s="1115"/>
      <c r="R133" s="1115"/>
      <c r="S133" s="1115"/>
      <c r="T133" s="1115"/>
      <c r="U133" s="1115"/>
      <c r="V133" s="1099" t="s">
        <v>470</v>
      </c>
      <c r="W133" s="1099"/>
      <c r="X133" s="1099"/>
      <c r="Y133" s="1099"/>
      <c r="Z133" s="1100"/>
      <c r="AA133" s="1101">
        <v>-0.6</v>
      </c>
      <c r="AB133" s="1102"/>
      <c r="AC133" s="1102"/>
      <c r="AD133" s="1102"/>
      <c r="AE133" s="1103"/>
      <c r="AF133" s="1101">
        <v>-0.9</v>
      </c>
      <c r="AG133" s="1102"/>
      <c r="AH133" s="1102"/>
      <c r="AI133" s="1102"/>
      <c r="AJ133" s="1103"/>
      <c r="AK133" s="1101">
        <v>-1.1000000000000001</v>
      </c>
      <c r="AL133" s="1102"/>
      <c r="AM133" s="1102"/>
      <c r="AN133" s="1102"/>
      <c r="AO133" s="1103"/>
      <c r="AP133" s="1050"/>
      <c r="AQ133" s="1051"/>
      <c r="AR133" s="1051"/>
      <c r="AS133" s="1051"/>
      <c r="AT133" s="1104"/>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h1B2pWMZCW0BLVrj0YQy/yDAE5eKWEkw3T59E+jAvcTEgDOipWcKP6dB6t+2hD3HnW5yqpVoEPkNkXTg5Dxp8Q==" saltValue="mIruV/FuS30EvAcofE8aY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M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uzDiveJx/xKKPxQyaky0yRXjBRcye4PeRKVaPlxEwMLGXt8N4fYlUcfuZpnbKJ3nrGHG9Z65FZ0m0U17p0F6tA==" saltValue="URM9vDpB7WBSkf+BIRiv2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c79POGv6vJkhFo4gqfY2x5DFCL5LJhgAz/KwGPtYVg1yK9Lhhvtu0+cZteX/ex7qPB8CQA3zEez1iubEhPLJw==" saltValue="jIV0nINNTu4dbMDjbzztAQ=="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6" t="s">
        <v>474</v>
      </c>
      <c r="AP7" s="265"/>
      <c r="AQ7" s="266" t="s">
        <v>475</v>
      </c>
      <c r="AR7" s="267"/>
    </row>
    <row r="8" spans="1:46" ht="13.2" x14ac:dyDescent="0.2">
      <c r="A8" s="259"/>
      <c r="AK8" s="268"/>
      <c r="AL8" s="269"/>
      <c r="AM8" s="269"/>
      <c r="AN8" s="270"/>
      <c r="AO8" s="1137"/>
      <c r="AP8" s="271" t="s">
        <v>476</v>
      </c>
      <c r="AQ8" s="272" t="s">
        <v>477</v>
      </c>
      <c r="AR8" s="273" t="s">
        <v>478</v>
      </c>
    </row>
    <row r="9" spans="1:46" ht="13.2" x14ac:dyDescent="0.2">
      <c r="A9" s="259"/>
      <c r="AK9" s="1138" t="s">
        <v>479</v>
      </c>
      <c r="AL9" s="1139"/>
      <c r="AM9" s="1139"/>
      <c r="AN9" s="1140"/>
      <c r="AO9" s="274">
        <v>11025709</v>
      </c>
      <c r="AP9" s="274">
        <v>160362</v>
      </c>
      <c r="AQ9" s="275">
        <v>62747</v>
      </c>
      <c r="AR9" s="276">
        <v>155.6</v>
      </c>
    </row>
    <row r="10" spans="1:46" ht="13.5" customHeight="1" x14ac:dyDescent="0.2">
      <c r="A10" s="259"/>
      <c r="AK10" s="1138" t="s">
        <v>480</v>
      </c>
      <c r="AL10" s="1139"/>
      <c r="AM10" s="1139"/>
      <c r="AN10" s="1140"/>
      <c r="AO10" s="277">
        <v>146948</v>
      </c>
      <c r="AP10" s="277">
        <v>2137</v>
      </c>
      <c r="AQ10" s="278">
        <v>903</v>
      </c>
      <c r="AR10" s="279">
        <v>136.69999999999999</v>
      </c>
    </row>
    <row r="11" spans="1:46" ht="13.5" customHeight="1" x14ac:dyDescent="0.2">
      <c r="A11" s="259"/>
      <c r="AK11" s="1138" t="s">
        <v>481</v>
      </c>
      <c r="AL11" s="1139"/>
      <c r="AM11" s="1139"/>
      <c r="AN11" s="1140"/>
      <c r="AO11" s="277" t="s">
        <v>482</v>
      </c>
      <c r="AP11" s="277" t="s">
        <v>482</v>
      </c>
      <c r="AQ11" s="278" t="s">
        <v>482</v>
      </c>
      <c r="AR11" s="279" t="s">
        <v>482</v>
      </c>
    </row>
    <row r="12" spans="1:46" ht="13.5" customHeight="1" x14ac:dyDescent="0.2">
      <c r="A12" s="259"/>
      <c r="AK12" s="1138" t="s">
        <v>483</v>
      </c>
      <c r="AL12" s="1139"/>
      <c r="AM12" s="1139"/>
      <c r="AN12" s="1140"/>
      <c r="AO12" s="277" t="s">
        <v>482</v>
      </c>
      <c r="AP12" s="277" t="s">
        <v>482</v>
      </c>
      <c r="AQ12" s="278" t="s">
        <v>482</v>
      </c>
      <c r="AR12" s="279" t="s">
        <v>482</v>
      </c>
    </row>
    <row r="13" spans="1:46" ht="13.5" customHeight="1" x14ac:dyDescent="0.2">
      <c r="A13" s="259"/>
      <c r="AK13" s="1138" t="s">
        <v>484</v>
      </c>
      <c r="AL13" s="1139"/>
      <c r="AM13" s="1139"/>
      <c r="AN13" s="1140"/>
      <c r="AO13" s="277">
        <v>288478</v>
      </c>
      <c r="AP13" s="277">
        <v>4196</v>
      </c>
      <c r="AQ13" s="278">
        <v>2239</v>
      </c>
      <c r="AR13" s="279">
        <v>87.4</v>
      </c>
    </row>
    <row r="14" spans="1:46" ht="13.5" customHeight="1" x14ac:dyDescent="0.2">
      <c r="A14" s="259"/>
      <c r="AK14" s="1138" t="s">
        <v>485</v>
      </c>
      <c r="AL14" s="1139"/>
      <c r="AM14" s="1139"/>
      <c r="AN14" s="1140"/>
      <c r="AO14" s="277">
        <v>422550</v>
      </c>
      <c r="AP14" s="277">
        <v>6146</v>
      </c>
      <c r="AQ14" s="278">
        <v>1577</v>
      </c>
      <c r="AR14" s="279">
        <v>289.7</v>
      </c>
    </row>
    <row r="15" spans="1:46" ht="13.5" customHeight="1" x14ac:dyDescent="0.2">
      <c r="A15" s="259"/>
      <c r="AK15" s="1141" t="s">
        <v>486</v>
      </c>
      <c r="AL15" s="1142"/>
      <c r="AM15" s="1142"/>
      <c r="AN15" s="1143"/>
      <c r="AO15" s="277">
        <v>-311619</v>
      </c>
      <c r="AP15" s="277">
        <v>-4532</v>
      </c>
      <c r="AQ15" s="278">
        <v>-1898</v>
      </c>
      <c r="AR15" s="279">
        <v>138.80000000000001</v>
      </c>
    </row>
    <row r="16" spans="1:46" ht="13.2" x14ac:dyDescent="0.2">
      <c r="A16" s="259"/>
      <c r="AK16" s="1141" t="s">
        <v>177</v>
      </c>
      <c r="AL16" s="1142"/>
      <c r="AM16" s="1142"/>
      <c r="AN16" s="1143"/>
      <c r="AO16" s="277">
        <v>11572066</v>
      </c>
      <c r="AP16" s="277">
        <v>168309</v>
      </c>
      <c r="AQ16" s="278">
        <v>65568</v>
      </c>
      <c r="AR16" s="279">
        <v>156.69999999999999</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4" t="s">
        <v>491</v>
      </c>
      <c r="AL21" s="1145"/>
      <c r="AM21" s="1145"/>
      <c r="AN21" s="1146"/>
      <c r="AO21" s="289">
        <v>16.87</v>
      </c>
      <c r="AP21" s="290">
        <v>6.35</v>
      </c>
      <c r="AQ21" s="291">
        <v>10.52</v>
      </c>
      <c r="AS21" s="292"/>
      <c r="AT21" s="288"/>
    </row>
    <row r="22" spans="1:46" s="260" customFormat="1" ht="13.2" x14ac:dyDescent="0.2">
      <c r="A22" s="288"/>
      <c r="AK22" s="1144" t="s">
        <v>492</v>
      </c>
      <c r="AL22" s="1145"/>
      <c r="AM22" s="1145"/>
      <c r="AN22" s="1146"/>
      <c r="AO22" s="293">
        <v>99</v>
      </c>
      <c r="AP22" s="294">
        <v>98.6</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35" t="s">
        <v>493</v>
      </c>
      <c r="B26" s="1135"/>
      <c r="C26" s="1135"/>
      <c r="D26" s="1135"/>
      <c r="E26" s="1135"/>
      <c r="F26" s="1135"/>
      <c r="G26" s="1135"/>
      <c r="H26" s="1135"/>
      <c r="I26" s="1135"/>
      <c r="J26" s="1135"/>
      <c r="K26" s="1135"/>
      <c r="L26" s="1135"/>
      <c r="M26" s="1135"/>
      <c r="N26" s="1135"/>
      <c r="O26" s="1135"/>
      <c r="P26" s="1135"/>
      <c r="Q26" s="1135"/>
      <c r="R26" s="1135"/>
      <c r="S26" s="1135"/>
      <c r="T26" s="1135"/>
      <c r="U26" s="1135"/>
      <c r="V26" s="1135"/>
      <c r="W26" s="1135"/>
      <c r="X26" s="1135"/>
      <c r="Y26" s="1135"/>
      <c r="Z26" s="1135"/>
      <c r="AA26" s="1135"/>
      <c r="AB26" s="1135"/>
      <c r="AC26" s="1135"/>
      <c r="AD26" s="1135"/>
      <c r="AE26" s="1135"/>
      <c r="AF26" s="1135"/>
      <c r="AG26" s="1135"/>
      <c r="AH26" s="1135"/>
      <c r="AI26" s="1135"/>
      <c r="AJ26" s="1135"/>
      <c r="AK26" s="1135"/>
      <c r="AL26" s="1135"/>
      <c r="AM26" s="1135"/>
      <c r="AN26" s="1135"/>
      <c r="AO26" s="1135"/>
      <c r="AP26" s="1135"/>
      <c r="AQ26" s="1135"/>
      <c r="AR26" s="1135"/>
      <c r="AS26" s="1135"/>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6" t="s">
        <v>474</v>
      </c>
      <c r="AP30" s="265"/>
      <c r="AQ30" s="266" t="s">
        <v>475</v>
      </c>
      <c r="AR30" s="267"/>
    </row>
    <row r="31" spans="1:46" ht="13.2" x14ac:dyDescent="0.2">
      <c r="A31" s="259"/>
      <c r="AK31" s="268"/>
      <c r="AL31" s="269"/>
      <c r="AM31" s="269"/>
      <c r="AN31" s="270"/>
      <c r="AO31" s="1137"/>
      <c r="AP31" s="271" t="s">
        <v>476</v>
      </c>
      <c r="AQ31" s="272" t="s">
        <v>477</v>
      </c>
      <c r="AR31" s="273" t="s">
        <v>478</v>
      </c>
    </row>
    <row r="32" spans="1:46" ht="27" customHeight="1" x14ac:dyDescent="0.2">
      <c r="A32" s="259"/>
      <c r="AK32" s="1152" t="s">
        <v>496</v>
      </c>
      <c r="AL32" s="1153"/>
      <c r="AM32" s="1153"/>
      <c r="AN32" s="1154"/>
      <c r="AO32" s="303" t="s">
        <v>482</v>
      </c>
      <c r="AP32" s="303" t="s">
        <v>482</v>
      </c>
      <c r="AQ32" s="304">
        <v>3862</v>
      </c>
      <c r="AR32" s="305" t="s">
        <v>482</v>
      </c>
    </row>
    <row r="33" spans="1:46" ht="13.5" customHeight="1" x14ac:dyDescent="0.2">
      <c r="A33" s="259"/>
      <c r="AK33" s="1152" t="s">
        <v>497</v>
      </c>
      <c r="AL33" s="1153"/>
      <c r="AM33" s="1153"/>
      <c r="AN33" s="1154"/>
      <c r="AO33" s="303" t="s">
        <v>482</v>
      </c>
      <c r="AP33" s="303" t="s">
        <v>482</v>
      </c>
      <c r="AQ33" s="304" t="s">
        <v>482</v>
      </c>
      <c r="AR33" s="305" t="s">
        <v>482</v>
      </c>
    </row>
    <row r="34" spans="1:46" ht="27" customHeight="1" x14ac:dyDescent="0.2">
      <c r="A34" s="259"/>
      <c r="AK34" s="1152" t="s">
        <v>498</v>
      </c>
      <c r="AL34" s="1153"/>
      <c r="AM34" s="1153"/>
      <c r="AN34" s="1154"/>
      <c r="AO34" s="303" t="s">
        <v>482</v>
      </c>
      <c r="AP34" s="303" t="s">
        <v>482</v>
      </c>
      <c r="AQ34" s="304">
        <v>339</v>
      </c>
      <c r="AR34" s="305" t="s">
        <v>482</v>
      </c>
    </row>
    <row r="35" spans="1:46" ht="27" customHeight="1" x14ac:dyDescent="0.2">
      <c r="A35" s="259"/>
      <c r="AK35" s="1152" t="s">
        <v>499</v>
      </c>
      <c r="AL35" s="1153"/>
      <c r="AM35" s="1153"/>
      <c r="AN35" s="1154"/>
      <c r="AO35" s="303" t="s">
        <v>482</v>
      </c>
      <c r="AP35" s="303" t="s">
        <v>482</v>
      </c>
      <c r="AQ35" s="304">
        <v>19</v>
      </c>
      <c r="AR35" s="305" t="s">
        <v>482</v>
      </c>
    </row>
    <row r="36" spans="1:46" ht="27" customHeight="1" x14ac:dyDescent="0.2">
      <c r="A36" s="259"/>
      <c r="AK36" s="1152" t="s">
        <v>500</v>
      </c>
      <c r="AL36" s="1153"/>
      <c r="AM36" s="1153"/>
      <c r="AN36" s="1154"/>
      <c r="AO36" s="303">
        <v>47508</v>
      </c>
      <c r="AP36" s="303">
        <v>691</v>
      </c>
      <c r="AQ36" s="304">
        <v>364</v>
      </c>
      <c r="AR36" s="305">
        <v>89.8</v>
      </c>
    </row>
    <row r="37" spans="1:46" ht="13.5" customHeight="1" x14ac:dyDescent="0.2">
      <c r="A37" s="259"/>
      <c r="AK37" s="1152" t="s">
        <v>501</v>
      </c>
      <c r="AL37" s="1153"/>
      <c r="AM37" s="1153"/>
      <c r="AN37" s="1154"/>
      <c r="AO37" s="303">
        <v>238179</v>
      </c>
      <c r="AP37" s="303">
        <v>3464</v>
      </c>
      <c r="AQ37" s="304">
        <v>2345</v>
      </c>
      <c r="AR37" s="305">
        <v>47.7</v>
      </c>
    </row>
    <row r="38" spans="1:46" ht="27" customHeight="1" x14ac:dyDescent="0.2">
      <c r="A38" s="259"/>
      <c r="AK38" s="1155" t="s">
        <v>502</v>
      </c>
      <c r="AL38" s="1156"/>
      <c r="AM38" s="1156"/>
      <c r="AN38" s="1157"/>
      <c r="AO38" s="306" t="s">
        <v>482</v>
      </c>
      <c r="AP38" s="306" t="s">
        <v>482</v>
      </c>
      <c r="AQ38" s="307" t="s">
        <v>482</v>
      </c>
      <c r="AR38" s="295" t="s">
        <v>482</v>
      </c>
      <c r="AS38" s="302"/>
    </row>
    <row r="39" spans="1:46" ht="13.2" x14ac:dyDescent="0.2">
      <c r="A39" s="259"/>
      <c r="AK39" s="1155" t="s">
        <v>503</v>
      </c>
      <c r="AL39" s="1156"/>
      <c r="AM39" s="1156"/>
      <c r="AN39" s="1157"/>
      <c r="AO39" s="303" t="s">
        <v>482</v>
      </c>
      <c r="AP39" s="303" t="s">
        <v>482</v>
      </c>
      <c r="AQ39" s="304">
        <v>-12</v>
      </c>
      <c r="AR39" s="305" t="s">
        <v>482</v>
      </c>
      <c r="AS39" s="302"/>
    </row>
    <row r="40" spans="1:46" ht="27" customHeight="1" x14ac:dyDescent="0.2">
      <c r="A40" s="259"/>
      <c r="AK40" s="1152" t="s">
        <v>504</v>
      </c>
      <c r="AL40" s="1153"/>
      <c r="AM40" s="1153"/>
      <c r="AN40" s="1154"/>
      <c r="AO40" s="303">
        <v>-664640</v>
      </c>
      <c r="AP40" s="303">
        <v>-9667</v>
      </c>
      <c r="AQ40" s="304">
        <v>-12184</v>
      </c>
      <c r="AR40" s="305">
        <v>-20.7</v>
      </c>
      <c r="AS40" s="302"/>
    </row>
    <row r="41" spans="1:46" ht="13.2" x14ac:dyDescent="0.2">
      <c r="A41" s="259"/>
      <c r="AK41" s="1158" t="s">
        <v>287</v>
      </c>
      <c r="AL41" s="1159"/>
      <c r="AM41" s="1159"/>
      <c r="AN41" s="1160"/>
      <c r="AO41" s="303">
        <v>-378953</v>
      </c>
      <c r="AP41" s="303">
        <v>-5512</v>
      </c>
      <c r="AQ41" s="304">
        <v>-5268</v>
      </c>
      <c r="AR41" s="305">
        <v>4.5999999999999996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47" t="s">
        <v>474</v>
      </c>
      <c r="AN49" s="1149" t="s">
        <v>507</v>
      </c>
      <c r="AO49" s="1150"/>
      <c r="AP49" s="1150"/>
      <c r="AQ49" s="1150"/>
      <c r="AR49" s="1151"/>
    </row>
    <row r="50" spans="1:44" ht="13.2" x14ac:dyDescent="0.2">
      <c r="A50" s="259"/>
      <c r="AK50" s="317"/>
      <c r="AL50" s="318"/>
      <c r="AM50" s="1148"/>
      <c r="AN50" s="319" t="s">
        <v>508</v>
      </c>
      <c r="AO50" s="320" t="s">
        <v>509</v>
      </c>
      <c r="AP50" s="321" t="s">
        <v>510</v>
      </c>
      <c r="AQ50" s="322" t="s">
        <v>511</v>
      </c>
      <c r="AR50" s="323" t="s">
        <v>512</v>
      </c>
    </row>
    <row r="51" spans="1:44" ht="13.2" x14ac:dyDescent="0.2">
      <c r="A51" s="259"/>
      <c r="AK51" s="315" t="s">
        <v>513</v>
      </c>
      <c r="AL51" s="316"/>
      <c r="AM51" s="324">
        <v>8649671</v>
      </c>
      <c r="AN51" s="325">
        <v>131171</v>
      </c>
      <c r="AO51" s="326">
        <v>-34.6</v>
      </c>
      <c r="AP51" s="327">
        <v>51681</v>
      </c>
      <c r="AQ51" s="328">
        <v>3.8</v>
      </c>
      <c r="AR51" s="329">
        <v>-38.4</v>
      </c>
    </row>
    <row r="52" spans="1:44" ht="13.2" x14ac:dyDescent="0.2">
      <c r="A52" s="259"/>
      <c r="AK52" s="330"/>
      <c r="AL52" s="331" t="s">
        <v>514</v>
      </c>
      <c r="AM52" s="332">
        <v>7442183</v>
      </c>
      <c r="AN52" s="333">
        <v>112860</v>
      </c>
      <c r="AO52" s="334">
        <v>-26.2</v>
      </c>
      <c r="AP52" s="335">
        <v>37226</v>
      </c>
      <c r="AQ52" s="336">
        <v>-0.1</v>
      </c>
      <c r="AR52" s="337">
        <v>-26.1</v>
      </c>
    </row>
    <row r="53" spans="1:44" ht="13.2" x14ac:dyDescent="0.2">
      <c r="A53" s="259"/>
      <c r="AK53" s="315" t="s">
        <v>515</v>
      </c>
      <c r="AL53" s="316"/>
      <c r="AM53" s="324">
        <v>10372789</v>
      </c>
      <c r="AN53" s="325">
        <v>154320</v>
      </c>
      <c r="AO53" s="326">
        <v>17.600000000000001</v>
      </c>
      <c r="AP53" s="327">
        <v>50465</v>
      </c>
      <c r="AQ53" s="328">
        <v>-2.4</v>
      </c>
      <c r="AR53" s="329">
        <v>20</v>
      </c>
    </row>
    <row r="54" spans="1:44" ht="13.2" x14ac:dyDescent="0.2">
      <c r="A54" s="259"/>
      <c r="AK54" s="330"/>
      <c r="AL54" s="331" t="s">
        <v>514</v>
      </c>
      <c r="AM54" s="332">
        <v>9638887</v>
      </c>
      <c r="AN54" s="333">
        <v>143402</v>
      </c>
      <c r="AO54" s="334">
        <v>27.1</v>
      </c>
      <c r="AP54" s="335">
        <v>34193</v>
      </c>
      <c r="AQ54" s="336">
        <v>-8.1</v>
      </c>
      <c r="AR54" s="337">
        <v>35.200000000000003</v>
      </c>
    </row>
    <row r="55" spans="1:44" ht="13.2" x14ac:dyDescent="0.2">
      <c r="A55" s="259"/>
      <c r="AK55" s="315" t="s">
        <v>516</v>
      </c>
      <c r="AL55" s="316"/>
      <c r="AM55" s="324">
        <v>6289311</v>
      </c>
      <c r="AN55" s="325">
        <v>93802</v>
      </c>
      <c r="AO55" s="326">
        <v>-39.200000000000003</v>
      </c>
      <c r="AP55" s="327">
        <v>51679</v>
      </c>
      <c r="AQ55" s="328">
        <v>2.4</v>
      </c>
      <c r="AR55" s="329">
        <v>-41.6</v>
      </c>
    </row>
    <row r="56" spans="1:44" ht="13.2" x14ac:dyDescent="0.2">
      <c r="A56" s="259"/>
      <c r="AK56" s="330"/>
      <c r="AL56" s="331" t="s">
        <v>514</v>
      </c>
      <c r="AM56" s="332">
        <v>5360836</v>
      </c>
      <c r="AN56" s="333">
        <v>79954</v>
      </c>
      <c r="AO56" s="334">
        <v>-44.2</v>
      </c>
      <c r="AP56" s="335">
        <v>35132</v>
      </c>
      <c r="AQ56" s="336">
        <v>2.7</v>
      </c>
      <c r="AR56" s="337">
        <v>-46.9</v>
      </c>
    </row>
    <row r="57" spans="1:44" ht="13.2" x14ac:dyDescent="0.2">
      <c r="A57" s="259"/>
      <c r="AK57" s="315" t="s">
        <v>517</v>
      </c>
      <c r="AL57" s="316"/>
      <c r="AM57" s="324">
        <v>8461177</v>
      </c>
      <c r="AN57" s="325">
        <v>124592</v>
      </c>
      <c r="AO57" s="326">
        <v>32.799999999999997</v>
      </c>
      <c r="AP57" s="327">
        <v>49665</v>
      </c>
      <c r="AQ57" s="328">
        <v>-3.9</v>
      </c>
      <c r="AR57" s="329">
        <v>36.700000000000003</v>
      </c>
    </row>
    <row r="58" spans="1:44" ht="13.2" x14ac:dyDescent="0.2">
      <c r="A58" s="259"/>
      <c r="AK58" s="330"/>
      <c r="AL58" s="331" t="s">
        <v>514</v>
      </c>
      <c r="AM58" s="332">
        <v>7165388</v>
      </c>
      <c r="AN58" s="333">
        <v>105511</v>
      </c>
      <c r="AO58" s="334">
        <v>32</v>
      </c>
      <c r="AP58" s="335">
        <v>34678</v>
      </c>
      <c r="AQ58" s="336">
        <v>-1.3</v>
      </c>
      <c r="AR58" s="337">
        <v>33.299999999999997</v>
      </c>
    </row>
    <row r="59" spans="1:44" ht="13.2" x14ac:dyDescent="0.2">
      <c r="A59" s="259"/>
      <c r="AK59" s="315" t="s">
        <v>518</v>
      </c>
      <c r="AL59" s="316"/>
      <c r="AM59" s="324">
        <v>14378482</v>
      </c>
      <c r="AN59" s="325">
        <v>209126</v>
      </c>
      <c r="AO59" s="326">
        <v>67.8</v>
      </c>
      <c r="AP59" s="327">
        <v>63439</v>
      </c>
      <c r="AQ59" s="328">
        <v>27.7</v>
      </c>
      <c r="AR59" s="329">
        <v>40.1</v>
      </c>
    </row>
    <row r="60" spans="1:44" ht="13.2" x14ac:dyDescent="0.2">
      <c r="A60" s="259"/>
      <c r="AK60" s="330"/>
      <c r="AL60" s="331" t="s">
        <v>514</v>
      </c>
      <c r="AM60" s="332">
        <v>13501638</v>
      </c>
      <c r="AN60" s="333">
        <v>196373</v>
      </c>
      <c r="AO60" s="334">
        <v>86.1</v>
      </c>
      <c r="AP60" s="335">
        <v>46463</v>
      </c>
      <c r="AQ60" s="336">
        <v>34</v>
      </c>
      <c r="AR60" s="337">
        <v>52.1</v>
      </c>
    </row>
    <row r="61" spans="1:44" ht="13.2" x14ac:dyDescent="0.2">
      <c r="A61" s="259"/>
      <c r="AK61" s="315" t="s">
        <v>519</v>
      </c>
      <c r="AL61" s="338"/>
      <c r="AM61" s="324">
        <v>9630286</v>
      </c>
      <c r="AN61" s="325">
        <v>142602</v>
      </c>
      <c r="AO61" s="326">
        <v>8.9</v>
      </c>
      <c r="AP61" s="327">
        <v>53386</v>
      </c>
      <c r="AQ61" s="339">
        <v>5.5</v>
      </c>
      <c r="AR61" s="329">
        <v>3.4</v>
      </c>
    </row>
    <row r="62" spans="1:44" ht="13.2" x14ac:dyDescent="0.2">
      <c r="A62" s="259"/>
      <c r="AK62" s="330"/>
      <c r="AL62" s="331" t="s">
        <v>514</v>
      </c>
      <c r="AM62" s="332">
        <v>8621786</v>
      </c>
      <c r="AN62" s="333">
        <v>127620</v>
      </c>
      <c r="AO62" s="334">
        <v>15</v>
      </c>
      <c r="AP62" s="335">
        <v>37538</v>
      </c>
      <c r="AQ62" s="336">
        <v>5.4</v>
      </c>
      <c r="AR62" s="337">
        <v>9.6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dd8fpkk5gg2G7lVVzIvUUI/mecXSPjKUhYwMbM/NJ1VNf/RNMH36mBn0ScJpiyDsPfR2p8+HVx5LM5D9D6sQwQ==" saltValue="7MRhkFsK+MN9tnAeFx1q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Yn8rtY1HdY83bKHZ+vT+/i78xwLATI5+xrAzabnQM61Oz7pif1eX87jmLsHW7mi4zbLzLWKsjqZP+9DuWNLv2w==" saltValue="DAYDM0AQMfFo8dxi3LcEB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22vPbIE3sCufeSi6ipGLo4EA1Zonf+n+o0Yt+nYZrPL1bK3GZP/cgeCRbx5CR0R6wXDdOruTiVgY+Ui4LcEgGQ==" saltValue="zrxE4Vnl40SUQUn1TgXqr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61" t="s">
        <v>3</v>
      </c>
      <c r="D47" s="1161"/>
      <c r="E47" s="1162"/>
      <c r="F47" s="11">
        <v>142.44999999999999</v>
      </c>
      <c r="G47" s="12">
        <v>124.76</v>
      </c>
      <c r="H47" s="12">
        <v>113.94</v>
      </c>
      <c r="I47" s="12">
        <v>118.71</v>
      </c>
      <c r="J47" s="13">
        <v>111.92</v>
      </c>
    </row>
    <row r="48" spans="2:10" ht="57.75" customHeight="1" x14ac:dyDescent="0.2">
      <c r="B48" s="14"/>
      <c r="C48" s="1163" t="s">
        <v>4</v>
      </c>
      <c r="D48" s="1163"/>
      <c r="E48" s="1164"/>
      <c r="F48" s="15">
        <v>5.77</v>
      </c>
      <c r="G48" s="16">
        <v>4.88</v>
      </c>
      <c r="H48" s="16">
        <v>3.99</v>
      </c>
      <c r="I48" s="16">
        <v>3.12</v>
      </c>
      <c r="J48" s="17">
        <v>4.6399999999999997</v>
      </c>
    </row>
    <row r="49" spans="2:10" ht="57.75" customHeight="1" thickBot="1" x14ac:dyDescent="0.25">
      <c r="B49" s="18"/>
      <c r="C49" s="1165" t="s">
        <v>5</v>
      </c>
      <c r="D49" s="1165"/>
      <c r="E49" s="1166"/>
      <c r="F49" s="19">
        <v>9.25</v>
      </c>
      <c r="G49" s="20" t="s">
        <v>526</v>
      </c>
      <c r="H49" s="20">
        <v>0.86</v>
      </c>
      <c r="I49" s="20" t="s">
        <v>527</v>
      </c>
      <c r="J49" s="21">
        <v>3.97</v>
      </c>
    </row>
    <row r="50" spans="2:10" ht="13.2" x14ac:dyDescent="0.2"/>
  </sheetData>
  <sheetProtection algorithmName="SHA-512" hashValue="diyKdDyMb64/4GXqwhaiehV94TMjAx9atCZPR+8d4iA/ZYygx8FbXXqw7x6O84V8i28u4iyV1u31cilcNjRGNA==" saltValue="gPWdJbxxr/qZ6K7lVsU14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2025-03-11T08:37:45Z</cp:lastPrinted>
  <dcterms:created xsi:type="dcterms:W3CDTF">2025-02-19T01:46:08Z</dcterms:created>
  <dcterms:modified xsi:type="dcterms:W3CDTF">2025-12-10T06:51:14Z</dcterms:modified>
  <cp:category/>
</cp:coreProperties>
</file>