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80C94FA5-E34C-4CB2-8E63-D48C8E57E565}" xr6:coauthVersionLast="47" xr6:coauthVersionMax="47" xr10:uidLastSave="{00000000-0000-0000-0000-000000000000}"/>
  <bookViews>
    <workbookView xWindow="28680" yWindow="-120" windowWidth="29040" windowHeight="15720" tabRatio="84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U34" i="10" s="1"/>
  <c r="U35" i="10" s="1"/>
  <c r="U36" i="10" s="1"/>
  <c r="BE35" i="10"/>
  <c r="AM35" i="10"/>
  <c r="C35" i="10"/>
  <c r="CO34" i="10"/>
  <c r="CO35" i="10" s="1"/>
  <c r="BW34" i="10"/>
  <c r="BW35" i="10" s="1"/>
  <c r="BW36" i="10" s="1"/>
  <c r="BW37" i="10" s="1"/>
  <c r="BW38" i="10" s="1"/>
  <c r="BW39" i="10" s="1"/>
  <c r="BW40" i="10" s="1"/>
  <c r="BW41" i="10" s="1"/>
  <c r="BW42" i="10" s="1"/>
  <c r="BW43" i="10" s="1"/>
  <c r="BE34" i="10"/>
  <c r="C34" i="10"/>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<sst xmlns="http://schemas.openxmlformats.org/spreadsheetml/2006/main" count="1138" uniqueCount="573">
  <si>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</si>
  <si>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</si>
  <si>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</si>
  <si>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</si>
  <si>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</si>
  <si>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</si>
  <si>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</si>
  <si>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</si>
  <si>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</si>
  <si>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</si>
  <si>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</si>
  <si>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</si>
  <si>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</si>
  <si>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</si>
  <si>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</si>
  <si>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</si>
  <si>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</si>
  <si>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</si>
  <si>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</si>
  <si>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</si>
  <si>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</si>
  <si>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</si>
  <si>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</si>
  <si>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</si>
  <si>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</si>
  <si>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</si>
  <si>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</si>
  <si>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</si>
  <si>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</si>
  <si>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</si>
  <si>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</si>
  <si>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</si>
  <si>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</si>
  <si>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</si>
  <si>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</si>
  <si>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</si>
  <si>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</si>
  <si>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</si>
  <si>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</si>
  <si>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</si>
  <si>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</si>
  <si>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</si>
  <si>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</si>
  <si>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</si>
  <si>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</si>
  <si>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</si>
  <si>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</si>
  <si>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</si>
  <si>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</si>
  <si>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</si>
  <si>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</si>
  <si>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</si>
  <si>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</si>
  <si>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</si>
  <si>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</si>
  <si>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</si>
  <si>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</si>
  <si>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</si>
  <si>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</si>
  <si>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</si>
  <si>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</si>
  <si>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</si>
  <si>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</si>
  <si>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</si>
  <si>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</si>
  <si>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</si>
  <si>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</si>
  <si>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</si>
  <si>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</si>
  <si>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</si>
  <si>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</si>
  <si>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</si>
  <si>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</si>
  <si>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</si>
  <si>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</si>
  <si>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</si>
  <si>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</si>
  <si>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</si>
  <si>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</si>
  <si>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</si>
  <si>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</si>
  <si>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</si>
  <si>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</si>
  <si>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</si>
  <si>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</si>
  <si>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</si>
  <si>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</si>
  <si>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</si>
  <si>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</si>
  <si>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</si>
  <si>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</si>
  <si>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</si>
  <si>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</si>
  <si>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</si>
  <si>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東大和市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</si>
  <si>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</si>
  <si>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</si>
  <si>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</si>
  <si>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</si>
  <si>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</si>
  <si>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</si>
  <si>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</si>
  <si>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</si>
  <si>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</si>
  <si>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</si>
  <si>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</si>
  <si>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</si>
  <si>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</si>
  <si>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</si>
  <si>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</si>
  <si>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</si>
  <si>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</si>
  <si>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</si>
  <si>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</si>
  <si>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</si>
  <si>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</si>
  <si>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</si>
  <si>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</si>
  <si>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</si>
  <si>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</si>
  <si>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</si>
  <si>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</si>
  <si>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</si>
  <si>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</si>
  <si>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</si>
  <si>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</si>
  <si>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</si>
  <si>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</si>
  <si>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</si>
  <si>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</si>
  <si>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</si>
  <si>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</si>
  <si>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</si>
  <si>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</si>
  <si>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</si>
  <si>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</si>
  <si>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</si>
  <si>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</si>
  <si>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</si>
  <si>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</si>
  <si>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</si>
  <si>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</si>
  <si>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</si>
  <si>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</si>
  <si>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</si>
  <si>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</si>
  <si>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</si>
  <si>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</si>
  <si>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</si>
  <si>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</si>
  <si>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</si>
  <si>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</si>
  <si>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</si>
  <si>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</si>
  <si>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</si>
  <si>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</si>
  <si>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</si>
  <si>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</si>
  <si>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</si>
  <si>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</si>
  <si>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</si>
  <si>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</si>
  <si>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</si>
  <si>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</si>
  <si>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</si>
  <si>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</si>
  <si>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</si>
  <si>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</si>
  <si>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</si>
  <si>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</si>
  <si>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</si>
  <si>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</si>
  <si>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</si>
  <si>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</si>
  <si>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</si>
  <si>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</si>
  <si>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</si>
  <si>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</si>
  <si>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</si>
  <si>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</si>
  <si>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</si>
  <si>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</si>
  <si>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</si>
  <si>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</si>
  <si>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</si>
  <si>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</si>
  <si>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</si>
  <si>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</si>
  <si>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</si>
  <si>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</si>
  <si>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</si>
  <si>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</si>
  <si>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</si>
  <si>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</si>
  <si>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</si>
  <si>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</si>
  <si>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</si>
  <si>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</si>
  <si>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</si>
  <si>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</si>
  <si>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</si>
  <si>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</si>
  <si>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</si>
  <si>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</si>
  <si>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東京都東大和市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</si>
  <si>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</si>
  <si>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</si>
  <si>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</si>
  <si>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</si>
  <si>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</si>
  <si>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</si>
  <si>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</si>
  <si>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</si>
  <si>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</si>
  <si>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</si>
  <si>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</si>
  <si>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</si>
  <si>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</si>
  <si>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</si>
  <si>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</si>
  <si>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</si>
  <si>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</si>
  <si>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</si>
  <si>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</si>
  <si>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</si>
  <si>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</si>
  <si>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</si>
  <si>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</si>
  <si>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</si>
  <si>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</si>
  <si>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</si>
  <si>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</si>
  <si>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</si>
  <si>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</si>
  <si>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</si>
  <si>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</si>
  <si>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</si>
  <si>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</si>
  <si>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</si>
  <si>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</si>
  <si>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</si>
  <si>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</si>
  <si>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</si>
  <si>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</si>
  <si>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</si>
  <si>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</si>
  <si>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</si>
  <si>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</si>
  <si>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</si>
  <si>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</si>
  <si>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</si>
  <si>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</si>
  <si>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</si>
  <si>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</si>
  <si>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</si>
  <si>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</si>
  <si>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</si>
  <si>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</si>
  <si>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</si>
  <si>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</si>
  <si>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</si>
  <si>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</si>
  <si>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</si>
  <si>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</si>
  <si>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</si>
  <si>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</si>
  <si>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</si>
  <si>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</si>
  <si>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</si>
  <si>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</si>
  <si>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</si>
  <si>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</si>
  <si>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</si>
  <si>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</si>
  <si>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</si>
  <si>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</si>
  <si>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</si>
  <si>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</si>
  <si>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</si>
  <si>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</si>
  <si>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</si>
  <si>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</si>
  <si>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</si>
  <si>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</si>
  <si>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</si>
  <si>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</si>
  <si>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</si>
  <si>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</si>
  <si>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</si>
  <si>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</si>
  <si>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</si>
  <si>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</si>
  <si>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</si>
  <si>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</si>
  <si>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</si>
  <si>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</si>
  <si>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</si>
  <si>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</si>
  <si>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</si>
  <si>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</si>
  <si>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</si>
  <si>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</si>
  <si>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</si>
  <si>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</si>
  <si>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</si>
  <si>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</si>
  <si>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</si>
  <si>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</si>
  <si>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</si>
  <si>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</si>
  <si>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</si>
  <si>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</si>
  <si>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</si>
  <si>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</si>
  <si>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</si>
  <si>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</si>
  <si>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</si>
  <si>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</si>
  <si>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</si>
  <si>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</si>
  <si>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</si>
  <si>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</si>
  <si>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</si>
  <si>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</si>
  <si>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</si>
  <si>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</si>
  <si>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</si>
  <si>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</si>
  <si>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</si>
  <si>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</si>
  <si>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</si>
  <si>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</si>
  <si>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</si>
  <si>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</si>
  <si>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</si>
  <si>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</si>
  <si>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</si>
  <si>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</si>
  <si>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</si>
  <si>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</si>
  <si>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</si>
  <si>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</si>
  <si>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</si>
  <si>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</si>
  <si>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</si>
  <si>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</si>
  <si>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</si>
  <si>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</si>
  <si>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</si>
  <si>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</si>
  <si>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</si>
  <si>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</si>
  <si>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</si>
  <si>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</si>
  <si>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</si>
  <si>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東京都東大和市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</si>
  <si>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</si>
  <si>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</si>
  <si>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</si>
  <si>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</si>
  <si>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</si>
  <si>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</si>
  <si>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</si>
  <si>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</si>
  <si>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</si>
  <si>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</si>
  <si>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</si>
  <si>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</si>
  <si>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</si>
  <si>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</si>
  <si>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</si>
  <si>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</si>
  <si>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</si>
  <si>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</si>
  <si>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</si>
  <si>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</si>
  <si>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</si>
  <si>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</si>
  <si>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</si>
  <si>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</si>
  <si>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</si>
  <si>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</si>
  <si>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</si>
  <si>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</si>
  <si>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</si>
  <si>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</si>
  <si>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</si>
  <si>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</si>
  <si>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</si>
  <si>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</si>
  <si>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</si>
  <si>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</si>
  <si>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</si>
  <si>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</si>
  <si>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</si>
  <si>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</si>
  <si>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</si>
  <si>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</si>
  <si>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</si>
  <si>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</si>
  <si>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</si>
  <si>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</si>
  <si>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</si>
  <si>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</si>
  <si>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</si>
  <si>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</si>
  <si>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</si>
  <si>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</si>
  <si>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</si>
  <si>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</si>
  <si>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</si>
  <si>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</si>
  <si>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</si>
  <si>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</si>
  <si>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</si>
  <si>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</si>
  <si>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</si>
  <si>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</si>
  <si>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</si>
  <si>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</si>
  <si>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</si>
  <si>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</si>
  <si>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</si>
  <si>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</si>
  <si>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</si>
  <si>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</si>
  <si>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</si>
  <si>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</si>
  <si>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</si>
  <si>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</si>
  <si>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</si>
  <si>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</si>
  <si>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</si>
  <si>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</si>
  <si>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</si>
  <si>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</si>
  <si>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</si>
  <si>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</si>
  <si>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</si>
  <si>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</si>
  <si>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</si>
  <si>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</si>
  <si>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</si>
  <si>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</si>
  <si>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</si>
  <si>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</si>
  <si>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</si>
  <si>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</si>
  <si>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</si>
  <si>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</si>
  <si>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</si>
  <si>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</si>
  <si>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</si>
  <si>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</si>
  <si>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</si>
  <si>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</si>
  <si>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</si>
  <si>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</si>
  <si>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</si>
  <si>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</si>
  <si>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</si>
  <si>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</si>
  <si>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</si>
  <si>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</si>
  <si>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</si>
  <si>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</si>
  <si>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</si>
  <si>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</si>
  <si>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</si>
  <si>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</si>
  <si>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</si>
  <si>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</si>
  <si>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</si>
  <si>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</si>
  <si>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</si>
  <si>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</si>
  <si>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</si>
  <si>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</si>
  <si>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</si>
  <si>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</si>
  <si>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</si>
  <si>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</si>
  <si>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</si>
  <si>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</si>
  <si>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</si>
  <si>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</si>
  <si>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</si>
  <si>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</si>
  <si>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</si>
  <si>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</si>
  <si>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</si>
  <si>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</si>
  <si>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</si>
  <si>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</si>
  <si>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</si>
  <si>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</si>
  <si>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</si>
  <si>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</si>
  <si>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</si>
  <si>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</si>
  <si>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</si>
  <si>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</si>
  <si>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</si>
  <si>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</si>
  <si>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</si>
  <si>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</si>
  <si>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</si>
  <si>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</si>
  <si>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</si>
  <si>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</si>
  <si>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</si>
  <si>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</si>
  <si>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</si>
  <si>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</si>
  <si>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</si>
  <si>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</si>
  <si>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</si>
  <si>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</si>
  <si>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</si>
  <si>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</si>
  <si>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</si>
  <si>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</si>
  <si>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</si>
  <si>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</si>
  <si>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</si>
  <si>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</si>
  <si>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</si>
  <si>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</si>
  <si>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</si>
  <si>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0.38</t>
  </si>
  <si>
    <t>▲ 4.84</t>
  </si>
  <si>
    <t>一般会計</t>
  </si>
  <si>
    <t>下水道事業会計</t>
  </si>
  <si>
    <t>国民健康保険事業特別会計</t>
  </si>
  <si>
    <t>介護保険事業特別会計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</si>
  <si>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</si>
  <si>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</si>
  <si>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</si>
  <si>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</si>
  <si>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</si>
  <si>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</si>
  <si>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</si>
  <si>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</si>
  <si>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</si>
  <si>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湖南衛生組合</t>
    <rPh sb="0" eb="2">
      <t>コナン</t>
    </rPh>
    <rPh sb="2" eb="4">
      <t>エイセイ</t>
    </rPh>
    <rPh sb="4" eb="6">
      <t>クミアイ</t>
    </rPh>
    <phoneticPr fontId="2"/>
  </si>
  <si>
    <t>小平・村山・大和衛生組合</t>
    <rPh sb="0" eb="2">
      <t>コダイラ</t>
    </rPh>
    <rPh sb="3" eb="5">
      <t>ムラヤマ</t>
    </rPh>
    <rPh sb="6" eb="8">
      <t>ヤマト</t>
    </rPh>
    <rPh sb="8" eb="10">
      <t>エイセイ</t>
    </rPh>
    <rPh sb="10" eb="12">
      <t>クミアイ</t>
    </rPh>
    <phoneticPr fontId="2"/>
  </si>
  <si>
    <t>東京たま広域資源循環組合</t>
    <rPh sb="0" eb="2">
      <t>トウキョウ</t>
    </rPh>
    <rPh sb="4" eb="6">
      <t>コウイキ</t>
    </rPh>
    <rPh sb="6" eb="8">
      <t>シゲン</t>
    </rPh>
    <rPh sb="8" eb="10">
      <t>ジュンカン</t>
    </rPh>
    <rPh sb="10" eb="12">
      <t>クミアイ</t>
    </rPh>
    <phoneticPr fontId="2"/>
  </si>
  <si>
    <t>東京都市町村議会議員公務災害補償等組合</t>
    <rPh sb="0" eb="3">
      <t>トウキョウト</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</si>
  <si>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東京都市町村職員退職手当組合</t>
    <rPh sb="0" eb="2">
      <t>トウキョウ</t>
    </rPh>
    <rPh sb="2" eb="3">
      <t>ト</t>
    </rPh>
    <rPh sb="3" eb="6">
      <t>シチョウソン</t>
    </rPh>
    <rPh sb="6" eb="8">
      <t>ショクイン</t>
    </rPh>
    <rPh sb="8" eb="10">
      <t>タイショク</t>
    </rPh>
    <rPh sb="10" eb="12">
      <t>テアテ</t>
    </rPh>
    <rPh sb="12" eb="14">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</si>
  <si>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</si>
  <si>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2"/>
  </si>
  <si>
    <t>東京都後期高齢者医療広域連合（一般会計）</t>
    <rPh sb="0" eb="2">
      <t>トウキョウ</t>
    </rPh>
    <rPh sb="2" eb="3">
      <t>ト</t>
    </rPh>
    <rPh sb="3" eb="5">
      <t>コウキ</t>
    </rPh>
    <rPh sb="5" eb="8">
      <t>コウレイシャ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</si>
  <si>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0" eb="2">
      <t>トウキョウ</t>
    </rPh>
    <rPh sb="2" eb="3">
      <t>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</si>
  <si>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昭和病院企業団</t>
    <rPh sb="0" eb="2">
      <t>ショウワ</t>
    </rPh>
    <rPh sb="2" eb="4">
      <t>ビョウイン</t>
    </rPh>
    <rPh sb="4" eb="6">
      <t>キギョウ</t>
    </rPh>
    <rPh sb="6" eb="7">
      <t>ダン</t>
    </rPh>
    <phoneticPr fontId="2"/>
  </si>
  <si>
    <t>〇</t>
  </si>
  <si>
    <t>東大和市土地開発公社</t>
    <rPh sb="0" eb="4">
      <t>ヒガシヤマトシ</t>
    </rPh>
    <rPh sb="4" eb="6">
      <t>トチ</t>
    </rPh>
    <rPh sb="6" eb="8">
      <t>カイハツ</t>
    </rPh>
    <rPh sb="8" eb="10">
      <t>コウシャ</t>
    </rPh>
    <phoneticPr fontId="2"/>
  </si>
  <si>
    <t>多摩都市モノレール株式会社</t>
    <rPh sb="0" eb="2">
      <t>タマ</t>
    </rPh>
    <rPh sb="2" eb="4">
      <t>トシ</t>
    </rPh>
    <rPh sb="9" eb="13">
      <t>カブシキガイシャ</t>
    </rPh>
    <phoneticPr fontId="2"/>
  </si>
  <si>
    <t>公共施設等整備基金</t>
    <rPh sb="0" eb="5">
      <t>コウキョウシセツトウ</t>
    </rPh>
    <rPh sb="5" eb="9">
      <t>セイビキキン</t>
    </rPh>
    <phoneticPr fontId="5"/>
  </si>
  <si>
    <t>環境緑化基金</t>
    <rPh sb="0" eb="6">
      <t>カンキョウリョクカキキン</t>
    </rPh>
    <phoneticPr fontId="5"/>
  </si>
  <si>
    <t>長寿社会福祉基金</t>
    <phoneticPr fontId="5"/>
  </si>
  <si>
    <t>文化・スポーツ基金</t>
    <phoneticPr fontId="5"/>
  </si>
  <si>
    <t>り災救助及び災害復旧・復興基金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</si>
  <si>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</si>
  <si>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</si>
  <si>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</si>
  <si>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</si>
  <si>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</si>
  <si>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</si>
  <si>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</si>
  <si>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</si>
  <si>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</si>
  <si>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類似団体と比較すると、公共施設の老朽化に伴い有形固定資産減価償却率は高い水準にあるが、将来負担比率については、基金等の充当可能財源等が将来負担額を上回ったことにより、将来負担額がマイナスになったため、数値は算定されなかった。
　今後については、老朽化した公共施設等の更新等が必要になることが見込まれ、それに伴う基金の取崩しや地方債の借入などにより、基金残高の減少や地方債残高が増加し、将来負担比率も増加が見込まれる。そのため、更新経費の平準化と基金の計画的な積立、地方債の有効活用を、財政の健全性を保ちながら対応していく必要がある。</t>
    <rPh sb="68" eb="73">
      <t>ショウライフタンガク</t>
    </rPh>
    <rPh sb="74" eb="76">
      <t>ウワマワ</t>
    </rPh>
    <phoneticPr fontId="5"/>
  </si>
  <si>
    <t>　実質公債費比率は、類似団体と比較して低い水準にあるが、令和６年度においては、令和５年度から0.4ポイント増加した。令和６年度単年度で見ても、令和５年度から0.74839ポイント増加した。償還が進んだこと等により、元利償還金、準元利償還金の額は減少しているものの、それに伴い元利償還金等に係る基準財政需要額算入額が減少したこと等による。
　将来負担比率については、地方債現在高及び公営企業債等繰入額の減少、基金等の充当可能財源等の控除により、将来負担額がマイナスとなったことにより、数値が算定されなかった。
　今後については、老朽化した公共施設等の更新などが見込まれるため、借入と返済のプライマリーバランスを考慮しながら地方債を活用するなど、健全な財政運営に努める必要がある。</t>
    <rPh sb="89" eb="91">
      <t>ゾウカ</t>
    </rPh>
    <rPh sb="94" eb="96">
      <t>ショウカン</t>
    </rPh>
    <rPh sb="97" eb="98">
      <t>スス</t>
    </rPh>
    <rPh sb="102" eb="103">
      <t>トウ</t>
    </rPh>
    <rPh sb="107" eb="112">
      <t>ガンリショウカンキン</t>
    </rPh>
    <rPh sb="113" eb="119">
      <t>ジュンガンリショウカンキン</t>
    </rPh>
    <rPh sb="120" eb="121">
      <t>ガク</t>
    </rPh>
    <rPh sb="122" eb="124">
      <t>ゲンショウ</t>
    </rPh>
    <rPh sb="135" eb="136">
      <t>トモナ</t>
    </rPh>
    <rPh sb="137" eb="142">
      <t>ガンリショウカンキン</t>
    </rPh>
    <rPh sb="142" eb="143">
      <t>トウ</t>
    </rPh>
    <rPh sb="144" eb="145">
      <t>カカ</t>
    </rPh>
    <rPh sb="146" eb="153">
      <t>キジュンザイセイジュヨウガク</t>
    </rPh>
    <rPh sb="153" eb="156">
      <t>サンニュウガク</t>
    </rPh>
    <rPh sb="157" eb="159">
      <t>ゲンショウ</t>
    </rPh>
    <rPh sb="163" eb="164">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</si>
</sst>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372CA6A-2147-4425-8B5B-8A4378F4D89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8863-4768-A342-831409A51B6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16653</c:v>
                </c:pt>
                <c:pt idx="1">
                  <c:v>14953</c:v>
                </c:pt>
                <c:pt idx="2">
                  <c:v>20627</c:v>
                </c:pt>
                <c:pt idx="3">
                  <c:v>22110</c:v>
                </c:pt>
                <c:pt idx="4">
                  <c:v>16087</c:v>
                </c:pt>
              </c:numCache>
            </c:numRef>
          </c:val>
          <c:smooth val="0"/>
          <c:extLst>
            <c:ext xmlns:c16="http://schemas.microsoft.com/office/drawing/2014/chart" uri="{C3380CC4-5D6E-409C-BE32-E72D297353CC}">
              <c16:uniqueId val="{00000001-8863-4768-A342-831409A51B6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11.09</c:v>
                </c:pt>
                <c:pt idx="1">
                  <c:v>16.02</c:v>
                </c:pt>
                <c:pt idx="2">
                  <c:v>16.25</c:v>
                </c:pt>
                <c:pt idx="3">
                  <c:v>10.78</c:v>
                </c:pt>
                <c:pt idx="4">
                  <c:v>12.42</c:v>
                </c:pt>
              </c:numCache>
            </c:numRef>
          </c:val>
          <c:extLst>
            <c:ext xmlns:c16="http://schemas.microsoft.com/office/drawing/2014/chart" uri="{C3380CC4-5D6E-409C-BE32-E72D297353CC}">
              <c16:uniqueId val="{00000000-BC40-4EAF-A04B-DE61D32311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13.91</c:v>
                </c:pt>
                <c:pt idx="1">
                  <c:v>14.26</c:v>
                </c:pt>
                <c:pt idx="2">
                  <c:v>14.36</c:v>
                </c:pt>
                <c:pt idx="3">
                  <c:v>14.3</c:v>
                </c:pt>
                <c:pt idx="4">
                  <c:v>16.399999999999999</c:v>
                </c:pt>
              </c:numCache>
            </c:numRef>
          </c:val>
          <c:extLst>
            <c:ext xmlns:c16="http://schemas.microsoft.com/office/drawing/2014/chart" uri="{C3380CC4-5D6E-409C-BE32-E72D297353CC}">
              <c16:uniqueId val="{00000001-BC40-4EAF-A04B-DE61D32311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c:v>
                </c:pt>
                <c:pt idx="1">
                  <c:v>6.51</c:v>
                </c:pt>
                <c:pt idx="2">
                  <c:v>-0.38</c:v>
                </c:pt>
                <c:pt idx="3">
                  <c:v>-4.84</c:v>
                </c:pt>
                <c:pt idx="4">
                  <c:v>4.26</c:v>
                </c:pt>
              </c:numCache>
            </c:numRef>
          </c:val>
          <c:smooth val="0"/>
          <c:extLst>
            <c:ext xmlns:c16="http://schemas.microsoft.com/office/drawing/2014/chart" uri="{C3380CC4-5D6E-409C-BE32-E72D297353CC}">
              <c16:uniqueId val="{00000002-BC40-4EAF-A04B-DE61D32311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9328-4960-96B0-B0C0D01F0BE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328-4960-96B0-B0C0D01F0BE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328-4960-96B0-B0C0D01F0BE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328-4960-96B0-B0C0D01F0BE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328-4960-96B0-B0C0D01F0BE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0.15</c:v>
                </c:pt>
                <c:pt idx="4">
                  <c:v>#N/A</c:v>
                </c:pt>
                <c:pt idx="5">
                  <c:v>0.33</c:v>
                </c:pt>
                <c:pt idx="6">
                  <c:v>#N/A</c:v>
                </c:pt>
                <c:pt idx="7">
                  <c:v>0.26</c:v>
                </c:pt>
                <c:pt idx="8">
                  <c:v>#N/A</c:v>
                </c:pt>
                <c:pt idx="9">
                  <c:v>0.26</c:v>
                </c:pt>
              </c:numCache>
            </c:numRef>
          </c:val>
          <c:extLst>
            <c:ext xmlns:c16="http://schemas.microsoft.com/office/drawing/2014/chart" uri="{C3380CC4-5D6E-409C-BE32-E72D297353CC}">
              <c16:uniqueId val="{00000005-9328-4960-96B0-B0C0D01F0BEA}"/>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3.99</c:v>
                </c:pt>
                <c:pt idx="2">
                  <c:v>#N/A</c:v>
                </c:pt>
                <c:pt idx="3">
                  <c:v>1.89</c:v>
                </c:pt>
                <c:pt idx="4">
                  <c:v>#N/A</c:v>
                </c:pt>
                <c:pt idx="5">
                  <c:v>2.66</c:v>
                </c:pt>
                <c:pt idx="6">
                  <c:v>#N/A</c:v>
                </c:pt>
                <c:pt idx="7">
                  <c:v>2.4</c:v>
                </c:pt>
                <c:pt idx="8">
                  <c:v>#N/A</c:v>
                </c:pt>
                <c:pt idx="9">
                  <c:v>0.81</c:v>
                </c:pt>
              </c:numCache>
            </c:numRef>
          </c:val>
          <c:extLst>
            <c:ext xmlns:c16="http://schemas.microsoft.com/office/drawing/2014/chart" uri="{C3380CC4-5D6E-409C-BE32-E72D297353CC}">
              <c16:uniqueId val="{00000006-9328-4960-96B0-B0C0D01F0BEA}"/>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1.56</c:v>
                </c:pt>
                <c:pt idx="2">
                  <c:v>#N/A</c:v>
                </c:pt>
                <c:pt idx="3">
                  <c:v>2.12</c:v>
                </c:pt>
                <c:pt idx="4">
                  <c:v>#N/A</c:v>
                </c:pt>
                <c:pt idx="5">
                  <c:v>1.75</c:v>
                </c:pt>
                <c:pt idx="6">
                  <c:v>#N/A</c:v>
                </c:pt>
                <c:pt idx="7">
                  <c:v>1.28</c:v>
                </c:pt>
                <c:pt idx="8">
                  <c:v>#N/A</c:v>
                </c:pt>
                <c:pt idx="9">
                  <c:v>1.1299999999999999</c:v>
                </c:pt>
              </c:numCache>
            </c:numRef>
          </c:val>
          <c:extLst>
            <c:ext xmlns:c16="http://schemas.microsoft.com/office/drawing/2014/chart" uri="{C3380CC4-5D6E-409C-BE32-E72D297353CC}">
              <c16:uniqueId val="{00000007-9328-4960-96B0-B0C0D01F0BEA}"/>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1.78</c:v>
                </c:pt>
                <c:pt idx="2">
                  <c:v>#N/A</c:v>
                </c:pt>
                <c:pt idx="3">
                  <c:v>2.14</c:v>
                </c:pt>
                <c:pt idx="4">
                  <c:v>#N/A</c:v>
                </c:pt>
                <c:pt idx="5">
                  <c:v>2.79</c:v>
                </c:pt>
                <c:pt idx="6">
                  <c:v>#N/A</c:v>
                </c:pt>
                <c:pt idx="7">
                  <c:v>3.43</c:v>
                </c:pt>
                <c:pt idx="8">
                  <c:v>#N/A</c:v>
                </c:pt>
                <c:pt idx="9">
                  <c:v>4.12</c:v>
                </c:pt>
              </c:numCache>
            </c:numRef>
          </c:val>
          <c:extLst>
            <c:ext xmlns:c16="http://schemas.microsoft.com/office/drawing/2014/chart" uri="{C3380CC4-5D6E-409C-BE32-E72D297353CC}">
              <c16:uniqueId val="{00000008-9328-4960-96B0-B0C0D01F0BE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11.08</c:v>
                </c:pt>
                <c:pt idx="2">
                  <c:v>#N/A</c:v>
                </c:pt>
                <c:pt idx="3">
                  <c:v>16.010000000000002</c:v>
                </c:pt>
                <c:pt idx="4">
                  <c:v>#N/A</c:v>
                </c:pt>
                <c:pt idx="5">
                  <c:v>16.239999999999998</c:v>
                </c:pt>
                <c:pt idx="6">
                  <c:v>#N/A</c:v>
                </c:pt>
                <c:pt idx="7">
                  <c:v>10.77</c:v>
                </c:pt>
                <c:pt idx="8">
                  <c:v>#N/A</c:v>
                </c:pt>
                <c:pt idx="9">
                  <c:v>12.41</c:v>
                </c:pt>
              </c:numCache>
            </c:numRef>
          </c:val>
          <c:extLst>
            <c:ext xmlns:c16="http://schemas.microsoft.com/office/drawing/2014/chart" uri="{C3380CC4-5D6E-409C-BE32-E72D297353CC}">
              <c16:uniqueId val="{00000009-9328-4960-96B0-B0C0D01F0BE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2402</c:v>
                </c:pt>
                <c:pt idx="5">
                  <c:v>2267</c:v>
                </c:pt>
                <c:pt idx="8">
                  <c:v>2254</c:v>
                </c:pt>
                <c:pt idx="11">
                  <c:v>2197</c:v>
                </c:pt>
                <c:pt idx="14">
                  <c:v>1813</c:v>
                </c:pt>
              </c:numCache>
            </c:numRef>
          </c:val>
          <c:extLst>
            <c:ext xmlns:c16="http://schemas.microsoft.com/office/drawing/2014/chart" uri="{C3380CC4-5D6E-409C-BE32-E72D297353CC}">
              <c16:uniqueId val="{00000000-9229-41E5-849B-B3C839AA6E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229-41E5-849B-B3C839AA6E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10</c:v>
                </c:pt>
                <c:pt idx="6">
                  <c:v>0</c:v>
                </c:pt>
                <c:pt idx="9">
                  <c:v>0</c:v>
                </c:pt>
                <c:pt idx="12">
                  <c:v>0</c:v>
                </c:pt>
              </c:numCache>
            </c:numRef>
          </c:val>
          <c:extLst>
            <c:ext xmlns:c16="http://schemas.microsoft.com/office/drawing/2014/chart" uri="{C3380CC4-5D6E-409C-BE32-E72D297353CC}">
              <c16:uniqueId val="{00000002-9229-41E5-849B-B3C839AA6E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20</c:v>
                </c:pt>
                <c:pt idx="6">
                  <c:v>40</c:v>
                </c:pt>
                <c:pt idx="9">
                  <c:v>66</c:v>
                </c:pt>
                <c:pt idx="12">
                  <c:v>73</c:v>
                </c:pt>
              </c:numCache>
            </c:numRef>
          </c:val>
          <c:extLst>
            <c:ext xmlns:c16="http://schemas.microsoft.com/office/drawing/2014/chart" uri="{C3380CC4-5D6E-409C-BE32-E72D297353CC}">
              <c16:uniqueId val="{00000003-9229-41E5-849B-B3C839AA6E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433</c:v>
                </c:pt>
                <c:pt idx="3">
                  <c:v>336</c:v>
                </c:pt>
                <c:pt idx="6">
                  <c:v>347</c:v>
                </c:pt>
                <c:pt idx="9">
                  <c:v>321</c:v>
                </c:pt>
                <c:pt idx="12">
                  <c:v>106</c:v>
                </c:pt>
              </c:numCache>
            </c:numRef>
          </c:val>
          <c:extLst>
            <c:ext xmlns:c16="http://schemas.microsoft.com/office/drawing/2014/chart" uri="{C3380CC4-5D6E-409C-BE32-E72D297353CC}">
              <c16:uniqueId val="{00000004-9229-41E5-849B-B3C839AA6E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29-41E5-849B-B3C839AA6E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229-41E5-849B-B3C839AA6E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1736</c:v>
                </c:pt>
                <c:pt idx="3">
                  <c:v>1768</c:v>
                </c:pt>
                <c:pt idx="6">
                  <c:v>1792</c:v>
                </c:pt>
                <c:pt idx="9">
                  <c:v>1723</c:v>
                </c:pt>
                <c:pt idx="12">
                  <c:v>1672</c:v>
                </c:pt>
              </c:numCache>
            </c:numRef>
          </c:val>
          <c:extLst>
            <c:ext xmlns:c16="http://schemas.microsoft.com/office/drawing/2014/chart" uri="{C3380CC4-5D6E-409C-BE32-E72D297353CC}">
              <c16:uniqueId val="{00000007-9229-41E5-849B-B3C839AA6E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-200</c:v>
                </c:pt>
                <c:pt idx="2">
                  <c:v>#N/A</c:v>
                </c:pt>
                <c:pt idx="3">
                  <c:v>#N/A</c:v>
                </c:pt>
                <c:pt idx="4">
                  <c:v>-133</c:v>
                </c:pt>
                <c:pt idx="5">
                  <c:v>#N/A</c:v>
                </c:pt>
                <c:pt idx="6">
                  <c:v>#N/A</c:v>
                </c:pt>
                <c:pt idx="7">
                  <c:v>-75</c:v>
                </c:pt>
                <c:pt idx="8">
                  <c:v>#N/A</c:v>
                </c:pt>
                <c:pt idx="9">
                  <c:v>#N/A</c:v>
                </c:pt>
                <c:pt idx="10">
                  <c:v>-87</c:v>
                </c:pt>
                <c:pt idx="11">
                  <c:v>#N/A</c:v>
                </c:pt>
                <c:pt idx="12">
                  <c:v>#N/A</c:v>
                </c:pt>
                <c:pt idx="13">
                  <c:v>38</c:v>
                </c:pt>
                <c:pt idx="14">
                  <c:v>#N/A</c:v>
                </c:pt>
              </c:numCache>
            </c:numRef>
          </c:val>
          <c:smooth val="0"/>
          <c:extLst>
            <c:ext xmlns:c16="http://schemas.microsoft.com/office/drawing/2014/chart" uri="{C3380CC4-5D6E-409C-BE32-E72D297353CC}">
              <c16:uniqueId val="{00000008-9229-41E5-849B-B3C839AA6E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19939</c:v>
                </c:pt>
                <c:pt idx="5">
                  <c:v>19674</c:v>
                </c:pt>
                <c:pt idx="8">
                  <c:v>19005</c:v>
                </c:pt>
                <c:pt idx="11">
                  <c:v>18551</c:v>
                </c:pt>
                <c:pt idx="14">
                  <c:v>17926</c:v>
                </c:pt>
              </c:numCache>
            </c:numRef>
          </c:val>
          <c:extLst>
            <c:ext xmlns:c16="http://schemas.microsoft.com/office/drawing/2014/chart" uri="{C3380CC4-5D6E-409C-BE32-E72D297353CC}">
              <c16:uniqueId val="{00000000-4E71-4C3F-993C-249165AC41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3294</c:v>
                </c:pt>
                <c:pt idx="5">
                  <c:v>3179</c:v>
                </c:pt>
                <c:pt idx="8">
                  <c:v>3617</c:v>
                </c:pt>
                <c:pt idx="11">
                  <c:v>3896</c:v>
                </c:pt>
                <c:pt idx="14">
                  <c:v>4334</c:v>
                </c:pt>
              </c:numCache>
            </c:numRef>
          </c:val>
          <c:extLst>
            <c:ext xmlns:c16="http://schemas.microsoft.com/office/drawing/2014/chart" uri="{C3380CC4-5D6E-409C-BE32-E72D297353CC}">
              <c16:uniqueId val="{00000001-4E71-4C3F-993C-249165AC41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6865</c:v>
                </c:pt>
                <c:pt idx="5">
                  <c:v>8201</c:v>
                </c:pt>
                <c:pt idx="8">
                  <c:v>9179</c:v>
                </c:pt>
                <c:pt idx="11">
                  <c:v>9833</c:v>
                </c:pt>
                <c:pt idx="14">
                  <c:v>11062</c:v>
                </c:pt>
              </c:numCache>
            </c:numRef>
          </c:val>
          <c:extLst>
            <c:ext xmlns:c16="http://schemas.microsoft.com/office/drawing/2014/chart" uri="{C3380CC4-5D6E-409C-BE32-E72D297353CC}">
              <c16:uniqueId val="{00000002-4E71-4C3F-993C-249165AC41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71-4C3F-993C-249165AC41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71-4C3F-993C-249165AC41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91</c:v>
                </c:pt>
                <c:pt idx="6">
                  <c:v>0</c:v>
                </c:pt>
                <c:pt idx="9">
                  <c:v>0</c:v>
                </c:pt>
                <c:pt idx="12">
                  <c:v>0</c:v>
                </c:pt>
              </c:numCache>
            </c:numRef>
          </c:val>
          <c:extLst>
            <c:ext xmlns:c16="http://schemas.microsoft.com/office/drawing/2014/chart" uri="{C3380CC4-5D6E-409C-BE32-E72D297353CC}">
              <c16:uniqueId val="{00000005-4E71-4C3F-993C-249165AC41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3770</c:v>
                </c:pt>
                <c:pt idx="3">
                  <c:v>3707</c:v>
                </c:pt>
                <c:pt idx="6">
                  <c:v>3703</c:v>
                </c:pt>
                <c:pt idx="9">
                  <c:v>4088</c:v>
                </c:pt>
                <c:pt idx="12">
                  <c:v>4521</c:v>
                </c:pt>
              </c:numCache>
            </c:numRef>
          </c:val>
          <c:extLst>
            <c:ext xmlns:c16="http://schemas.microsoft.com/office/drawing/2014/chart" uri="{C3380CC4-5D6E-409C-BE32-E72D297353CC}">
              <c16:uniqueId val="{00000006-4E71-4C3F-993C-249165AC41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817</c:v>
                </c:pt>
                <c:pt idx="3">
                  <c:v>931</c:v>
                </c:pt>
                <c:pt idx="6">
                  <c:v>1356</c:v>
                </c:pt>
                <c:pt idx="9">
                  <c:v>1884</c:v>
                </c:pt>
                <c:pt idx="12">
                  <c:v>3911</c:v>
                </c:pt>
              </c:numCache>
            </c:numRef>
          </c:val>
          <c:extLst>
            <c:ext xmlns:c16="http://schemas.microsoft.com/office/drawing/2014/chart" uri="{C3380CC4-5D6E-409C-BE32-E72D297353CC}">
              <c16:uniqueId val="{00000007-4E71-4C3F-993C-249165AC41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3169</c:v>
                </c:pt>
                <c:pt idx="3">
                  <c:v>2829</c:v>
                </c:pt>
                <c:pt idx="6">
                  <c:v>2392</c:v>
                </c:pt>
                <c:pt idx="9">
                  <c:v>2053</c:v>
                </c:pt>
                <c:pt idx="12">
                  <c:v>1632</c:v>
                </c:pt>
              </c:numCache>
            </c:numRef>
          </c:val>
          <c:extLst>
            <c:ext xmlns:c16="http://schemas.microsoft.com/office/drawing/2014/chart" uri="{C3380CC4-5D6E-409C-BE32-E72D297353CC}">
              <c16:uniqueId val="{00000008-4E71-4C3F-993C-249165AC41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35</c:v>
                </c:pt>
                <c:pt idx="3">
                  <c:v>3</c:v>
                </c:pt>
                <c:pt idx="6">
                  <c:v>0</c:v>
                </c:pt>
                <c:pt idx="9">
                  <c:v>0</c:v>
                </c:pt>
                <c:pt idx="12">
                  <c:v>0</c:v>
                </c:pt>
              </c:numCache>
            </c:numRef>
          </c:val>
          <c:extLst>
            <c:ext xmlns:c16="http://schemas.microsoft.com/office/drawing/2014/chart" uri="{C3380CC4-5D6E-409C-BE32-E72D297353CC}">
              <c16:uniqueId val="{00000009-4E71-4C3F-993C-249165AC41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20414</c:v>
                </c:pt>
                <c:pt idx="3">
                  <c:v>19952</c:v>
                </c:pt>
                <c:pt idx="6">
                  <c:v>18760</c:v>
                </c:pt>
                <c:pt idx="9">
                  <c:v>17319</c:v>
                </c:pt>
                <c:pt idx="12">
                  <c:v>16241</c:v>
                </c:pt>
              </c:numCache>
            </c:numRef>
          </c:val>
          <c:extLst>
            <c:ext xmlns:c16="http://schemas.microsoft.com/office/drawing/2014/chart" uri="{C3380CC4-5D6E-409C-BE32-E72D297353CC}">
              <c16:uniqueId val="{0000000A-4E71-4C3F-993C-249165AC41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E71-4C3F-993C-249165AC41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2552</c:v>
                </c:pt>
                <c:pt idx="1">
                  <c:v>2599</c:v>
                </c:pt>
                <c:pt idx="2">
                  <c:v>3044</c:v>
                </c:pt>
              </c:numCache>
            </c:numRef>
          </c:val>
          <c:extLst>
            <c:ext xmlns:c16="http://schemas.microsoft.com/office/drawing/2014/chart" uri="{C3380CC4-5D6E-409C-BE32-E72D297353CC}">
              <c16:uniqueId val="{00000000-9A78-44F7-B8D2-38A1160F82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806</c:v>
                </c:pt>
                <c:pt idx="1">
                  <c:v>756</c:v>
                </c:pt>
                <c:pt idx="2">
                  <c:v>738</c:v>
                </c:pt>
              </c:numCache>
            </c:numRef>
          </c:val>
          <c:extLst>
            <c:ext xmlns:c16="http://schemas.microsoft.com/office/drawing/2014/chart" uri="{C3380CC4-5D6E-409C-BE32-E72D297353CC}">
              <c16:uniqueId val="{00000001-9A78-44F7-B8D2-38A1160F82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4389</c:v>
                </c:pt>
                <c:pt idx="1">
                  <c:v>5248</c:v>
                </c:pt>
                <c:pt idx="2">
                  <c:v>6078</c:v>
                </c:pt>
              </c:numCache>
            </c:numRef>
          </c:val>
          <c:extLst>
            <c:ext xmlns:c16="http://schemas.microsoft.com/office/drawing/2014/chart" uri="{C3380CC4-5D6E-409C-BE32-E72D297353CC}">
              <c16:uniqueId val="{00000002-9A78-44F7-B8D2-38A1160F82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{62D727C9-1A6E-4C54-A231-3CC26DA8657E}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59-4FC6-B805-8392202F01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{AA264EEE-4B76-4C9A-A4AC-E142DCADBDA8}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59-4FC6-B805-8392202F01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{0C845877-C483-4442-908C-064FFAF09767}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59-4FC6-B805-8392202F01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{ACD44A99-9345-475B-870B-08ACA2EB11FF}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59-4FC6-B805-8392202F01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{7A340D98-0EA6-4952-B28B-EDDDD494DEF3}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59-4FC6-B805-8392202F01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{C7A54621-4E02-4A07-8517-7F117113FFBC}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59-4FC6-B805-8392202F01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{DD460F1C-FC9E-48DA-A84F-40DAA7F2F16C}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59-4FC6-B805-8392202F01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{E92A892A-1E40-43D8-9147-67E9BCD534C0}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59-4FC6-B805-8392202F01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{66D52E3A-9ABB-4201-9E77-A987B9CF1A03}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59-4FC6-B805-8392202F01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71.099999999999994</c:v>
                </c:pt>
                <c:pt idx="8">
                  <c:v>72.3</c:v>
                </c:pt>
                <c:pt idx="16">
                  <c:v>73.099999999999994</c:v>
                </c:pt>
                <c:pt idx="24">
                  <c:v>74.7</c:v>
                </c:pt>
                <c:pt idx="32">
                  <c:v>75.3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759-4FC6-B805-8392202F01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{C0C99DFB-5F00-4E9D-9423-374C260A7B25}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59-4FC6-B805-8392202F01F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{457DD7AA-AE36-4D8F-91FD-ABFC47175C97}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59-4FC6-B805-8392202F01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{4ABCC9B9-488C-4CF2-A2B2-593826AB0DC6}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59-4FC6-B805-8392202F01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{712D87E8-E571-4182-BC3B-B20C80EB44BF}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59-4FC6-B805-8392202F01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{6B5FE338-EAA3-430E-AC55-D61DA49429AC}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59-4FC6-B805-8392202F01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{A2995007-31F0-4669-9D51-49C7B755DC36}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59-4FC6-B805-8392202F01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{60CB43CA-DAFD-4DFD-A62B-7EAEFD7E7C51}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59-4FC6-B805-8392202F01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{BAD60039-0598-4A7D-99BE-D3430E9B03ED}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59-4FC6-B805-8392202F01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{3D1DCDF2-5EC2-4515-A2C8-2F21C2F74E26}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59-4FC6-B805-8392202F01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759-4FC6-B805-8392202F01F0}"/>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{ADE4722D-8541-4D77-B30B-C8E6B8B7493A}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B6-456A-B044-9BBE498EDD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{186AFAE1-E557-4BB8-BD9F-27A0A81A1530}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B6-456A-B044-9BBE498EDD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{9A57DD2A-B71D-440F-86C4-0A9D9C59F515}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B6-456A-B044-9BBE498EDD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{FFEFB910-DE84-4667-9BC3-74B5AB630032}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B6-456A-B044-9BBE498EDD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{25AE2F49-C1F7-4A53-821F-E63E7494B6C6}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B6-456A-B044-9BBE498EDDB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{DCE0F9EE-EB35-4F21-8964-1E58E2073F75}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B6-456A-B044-9BBE498EDDB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{D1DBA186-1BF6-43D0-9959-D34ADFF0BB29}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B6-456A-B044-9BBE498EDDB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{1A33F004-0C74-4631-BD15-7F235BE25A2D}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B6-456A-B044-9BBE498EDDB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{B4636004-054C-41F2-A56C-8014CAE679CA}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B6-456A-B044-9BBE498EDD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-1.5</c:v>
                </c:pt>
                <c:pt idx="16">
                  <c:v>-0.8</c:v>
                </c:pt>
                <c:pt idx="24">
                  <c:v>-0.6</c:v>
                </c:pt>
                <c:pt idx="32">
                  <c:v>-0.2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6B6-456A-B044-9BBE498EDDB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{3F1F0F3D-8F79-4A4F-968C-B7675775AAB8}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B6-456A-B044-9BBE498EDDB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{A7A96B67-326E-458C-8C96-2D616E4437A6}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B6-456A-B044-9BBE498EDD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{BAEB65BF-40B4-42AF-9249-5A9672EDCF8B}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B6-456A-B044-9BBE498EDD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{42E889BE-9F97-4330-A184-AA88E5993142}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B6-456A-B044-9BBE498EDD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{C34E7477-F235-4029-9086-5B620CED6297}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B6-456A-B044-9BBE498EDDB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{8350199F-6984-414F-BD98-BF3C39AE79A9}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B6-456A-B044-9BBE498EDDBB}"/>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{D9E6C98F-011D-4A85-AA20-814928B1E6FA}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B6-456A-B044-9BBE498EDDBB}"/>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{191ED98C-BFBA-4A33-8AB8-0397A0EEABB9}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B6-456A-B044-9BBE498EDDB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{F00879EF-F7D6-49FF-9BF0-25EC5D6B9E32}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B6-456A-B044-9BBE498EDD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6B6-456A-B044-9BBE498EDDBB}"/>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850" b="0" i="0" baseline="0">
              <a:solidFill>
                <a:srgbClr val="FF0000"/>
              </a:solidFill>
              <a:effectLst/>
              <a:latin typeface="+mn-lt"/>
              <a:ea typeface="+mn-ea"/>
              <a:cs typeface="+mn-cs"/>
            </a:rPr>
            <a:t>　</a:t>
          </a:r>
          <a:r>
            <a:rPr kumimoji="1" lang="ja-JP" altLang="ja-JP" sz="850" b="0" i="0" baseline="0">
              <a:solidFill>
                <a:sysClr val="windowText" lastClr="000000"/>
              </a:solidFill>
              <a:effectLst/>
              <a:latin typeface="+mn-lt"/>
              <a:ea typeface="+mn-ea"/>
              <a:cs typeface="+mn-cs"/>
            </a:rPr>
            <a:t>財政力指数は、前年度よりも</a:t>
          </a:r>
          <a:r>
            <a:rPr kumimoji="1" lang="en-US" altLang="ja-JP" sz="850" b="0" i="0" baseline="0">
              <a:solidFill>
                <a:sysClr val="windowText" lastClr="000000"/>
              </a:solidFill>
              <a:effectLst/>
              <a:latin typeface="+mn-lt"/>
              <a:ea typeface="+mn-ea"/>
              <a:cs typeface="+mn-cs"/>
            </a:rPr>
            <a:t>0.01</a:t>
          </a:r>
          <a:r>
            <a:rPr kumimoji="1" lang="ja-JP" altLang="ja-JP" sz="850" b="0" i="0" baseline="0">
              <a:solidFill>
                <a:sysClr val="windowText" lastClr="000000"/>
              </a:solidFill>
              <a:effectLst/>
              <a:latin typeface="+mn-lt"/>
              <a:ea typeface="+mn-ea"/>
              <a:cs typeface="+mn-cs"/>
            </a:rPr>
            <a:t>ポイント減の</a:t>
          </a:r>
          <a:r>
            <a:rPr kumimoji="1" lang="en-US" altLang="ja-JP" sz="850" b="0" i="0" baseline="0">
              <a:solidFill>
                <a:sysClr val="windowText" lastClr="000000"/>
              </a:solidFill>
              <a:effectLst/>
              <a:latin typeface="+mn-lt"/>
              <a:ea typeface="+mn-ea"/>
              <a:cs typeface="+mn-cs"/>
            </a:rPr>
            <a:t>0.77</a:t>
          </a:r>
          <a:r>
            <a:rPr kumimoji="1" lang="ja-JP" altLang="ja-JP" sz="850" b="0" i="0" baseline="0">
              <a:solidFill>
                <a:sysClr val="windowText" lastClr="000000"/>
              </a:solidFill>
              <a:effectLst/>
              <a:latin typeface="+mn-lt"/>
              <a:ea typeface="+mn-ea"/>
              <a:cs typeface="+mn-cs"/>
            </a:rPr>
            <a:t>となり、類似団体平均を</a:t>
          </a:r>
          <a:r>
            <a:rPr kumimoji="1" lang="en-US" altLang="ja-JP" sz="850" b="0" i="0" baseline="0">
              <a:solidFill>
                <a:sysClr val="windowText" lastClr="000000"/>
              </a:solidFill>
              <a:effectLst/>
              <a:latin typeface="+mn-lt"/>
              <a:ea typeface="+mn-ea"/>
              <a:cs typeface="+mn-cs"/>
            </a:rPr>
            <a:t>0.07</a:t>
          </a:r>
          <a:r>
            <a:rPr kumimoji="1" lang="ja-JP" altLang="ja-JP" sz="850" b="0" i="0" baseline="0">
              <a:solidFill>
                <a:sysClr val="windowText" lastClr="000000"/>
              </a:solidFill>
              <a:effectLst/>
              <a:latin typeface="+mn-lt"/>
              <a:ea typeface="+mn-ea"/>
              <a:cs typeface="+mn-cs"/>
            </a:rPr>
            <a:t>上回っている。</a:t>
          </a:r>
          <a:endParaRPr lang="ja-JP" altLang="ja-JP" sz="850">
            <a:solidFill>
              <a:sysClr val="windowText" lastClr="000000"/>
            </a:solidFill>
            <a:effectLst/>
          </a:endParaRPr>
        </a:p>
        <a:p>
          <a:pPr eaLnBrk="1" fontAlgn="auto" latinLnBrk="0" hangingPunct="1"/>
          <a:r>
            <a:rPr kumimoji="1" lang="ja-JP" altLang="ja-JP" sz="850" b="0" i="0" baseline="0">
              <a:solidFill>
                <a:sysClr val="windowText" lastClr="000000"/>
              </a:solidFill>
              <a:effectLst/>
              <a:latin typeface="+mn-lt"/>
              <a:ea typeface="+mn-ea"/>
              <a:cs typeface="+mn-cs"/>
            </a:rPr>
            <a:t>　基準財政収入額は</a:t>
          </a:r>
          <a:r>
            <a:rPr kumimoji="1" lang="ja-JP" altLang="en-US" sz="850" b="0" i="0" baseline="0">
              <a:solidFill>
                <a:sysClr val="windowText" lastClr="000000"/>
              </a:solidFill>
              <a:effectLst/>
              <a:latin typeface="+mn-lt"/>
              <a:ea typeface="+mn-ea"/>
              <a:cs typeface="+mn-cs"/>
            </a:rPr>
            <a:t>、地方特例交付金が</a:t>
          </a:r>
          <a:r>
            <a:rPr kumimoji="1" lang="en-US" altLang="ja-JP" sz="850" b="0" i="0" baseline="0">
              <a:solidFill>
                <a:sysClr val="windowText" lastClr="000000"/>
              </a:solidFill>
              <a:effectLst/>
              <a:latin typeface="+mn-lt"/>
              <a:ea typeface="+mn-ea"/>
              <a:cs typeface="+mn-cs"/>
            </a:rPr>
            <a:t>291,141</a:t>
          </a:r>
          <a:r>
            <a:rPr kumimoji="1" lang="ja-JP" altLang="en-US" sz="850" b="0" i="0" baseline="0">
              <a:solidFill>
                <a:sysClr val="windowText" lastClr="000000"/>
              </a:solidFill>
              <a:effectLst/>
              <a:latin typeface="+mn-lt"/>
              <a:ea typeface="+mn-ea"/>
              <a:cs typeface="+mn-cs"/>
            </a:rPr>
            <a:t>千円（</a:t>
          </a:r>
          <a:r>
            <a:rPr kumimoji="1" lang="en-US" altLang="ja-JP" sz="850" b="0" i="0" baseline="0">
              <a:solidFill>
                <a:sysClr val="windowText" lastClr="000000"/>
              </a:solidFill>
              <a:effectLst/>
              <a:latin typeface="+mn-lt"/>
              <a:ea typeface="+mn-ea"/>
              <a:cs typeface="+mn-cs"/>
            </a:rPr>
            <a:t>387.6</a:t>
          </a:r>
          <a:r>
            <a:rPr kumimoji="1" lang="ja-JP" altLang="en-US" sz="850" b="0" i="0" baseline="0">
              <a:solidFill>
                <a:sysClr val="windowText" lastClr="000000"/>
              </a:solidFill>
              <a:effectLst/>
              <a:latin typeface="+mn-lt"/>
              <a:ea typeface="+mn-ea"/>
              <a:cs typeface="+mn-cs"/>
            </a:rPr>
            <a:t>％）の増となったが、市町村民税（所得割）が</a:t>
          </a:r>
          <a:r>
            <a:rPr kumimoji="1" lang="en-US" altLang="ja-JP" sz="850" b="0" i="0" baseline="0">
              <a:solidFill>
                <a:sysClr val="windowText" lastClr="000000"/>
              </a:solidFill>
              <a:effectLst/>
              <a:latin typeface="+mn-lt"/>
              <a:ea typeface="+mn-ea"/>
              <a:cs typeface="+mn-cs"/>
            </a:rPr>
            <a:t>155,328</a:t>
          </a:r>
          <a:r>
            <a:rPr kumimoji="1" lang="ja-JP" altLang="en-US" sz="850" b="0" i="0" baseline="0">
              <a:solidFill>
                <a:sysClr val="windowText" lastClr="000000"/>
              </a:solidFill>
              <a:effectLst/>
              <a:latin typeface="+mn-lt"/>
              <a:ea typeface="+mn-ea"/>
              <a:cs typeface="+mn-cs"/>
            </a:rPr>
            <a:t>千円（</a:t>
          </a:r>
          <a:r>
            <a:rPr kumimoji="1" lang="en-US" altLang="ja-JP" sz="850" b="0" i="0" baseline="0">
              <a:solidFill>
                <a:sysClr val="windowText" lastClr="000000"/>
              </a:solidFill>
              <a:effectLst/>
              <a:latin typeface="+mn-lt"/>
              <a:ea typeface="+mn-ea"/>
              <a:cs typeface="+mn-cs"/>
            </a:rPr>
            <a:t>3.8</a:t>
          </a:r>
          <a:r>
            <a:rPr kumimoji="1" lang="ja-JP" altLang="en-US" sz="850" b="0" i="0" baseline="0">
              <a:solidFill>
                <a:sysClr val="windowText" lastClr="000000"/>
              </a:solidFill>
              <a:effectLst/>
              <a:latin typeface="+mn-lt"/>
              <a:ea typeface="+mn-ea"/>
              <a:cs typeface="+mn-cs"/>
            </a:rPr>
            <a:t>％）、市町村民税（法人税割）が</a:t>
          </a:r>
          <a:r>
            <a:rPr kumimoji="1" lang="en-US" altLang="ja-JP" sz="850" b="0" i="0" baseline="0">
              <a:solidFill>
                <a:sysClr val="windowText" lastClr="000000"/>
              </a:solidFill>
              <a:effectLst/>
              <a:latin typeface="+mn-lt"/>
              <a:ea typeface="+mn-ea"/>
              <a:cs typeface="+mn-cs"/>
            </a:rPr>
            <a:t>128,957</a:t>
          </a:r>
          <a:r>
            <a:rPr kumimoji="1" lang="ja-JP" altLang="en-US" sz="850" b="0" i="0" baseline="0">
              <a:solidFill>
                <a:sysClr val="windowText" lastClr="000000"/>
              </a:solidFill>
              <a:effectLst/>
              <a:latin typeface="+mn-lt"/>
              <a:ea typeface="+mn-ea"/>
              <a:cs typeface="+mn-cs"/>
            </a:rPr>
            <a:t>千円（</a:t>
          </a:r>
          <a:r>
            <a:rPr kumimoji="1" lang="en-US" altLang="ja-JP" sz="850" b="0" i="0" baseline="0">
              <a:solidFill>
                <a:sysClr val="windowText" lastClr="000000"/>
              </a:solidFill>
              <a:effectLst/>
              <a:latin typeface="+mn-lt"/>
              <a:ea typeface="+mn-ea"/>
              <a:cs typeface="+mn-cs"/>
            </a:rPr>
            <a:t>51.9</a:t>
          </a:r>
          <a:r>
            <a:rPr kumimoji="1" lang="ja-JP" altLang="en-US" sz="850" b="0" i="0" baseline="0">
              <a:solidFill>
                <a:sysClr val="windowText" lastClr="000000"/>
              </a:solidFill>
              <a:effectLst/>
              <a:latin typeface="+mn-lt"/>
              <a:ea typeface="+mn-ea"/>
              <a:cs typeface="+mn-cs"/>
            </a:rPr>
            <a:t>％）の減、地方消費税交付金が</a:t>
          </a:r>
          <a:r>
            <a:rPr kumimoji="1" lang="en-US" altLang="ja-JP" sz="850" b="0" i="0" baseline="0">
              <a:solidFill>
                <a:sysClr val="windowText" lastClr="000000"/>
              </a:solidFill>
              <a:effectLst/>
              <a:latin typeface="+mn-lt"/>
              <a:ea typeface="+mn-ea"/>
              <a:cs typeface="+mn-cs"/>
            </a:rPr>
            <a:t>106,500</a:t>
          </a:r>
          <a:r>
            <a:rPr kumimoji="1" lang="ja-JP" altLang="en-US" sz="850" b="0" i="0" baseline="0">
              <a:solidFill>
                <a:sysClr val="windowText" lastClr="000000"/>
              </a:solidFill>
              <a:effectLst/>
              <a:latin typeface="+mn-lt"/>
              <a:ea typeface="+mn-ea"/>
              <a:cs typeface="+mn-cs"/>
            </a:rPr>
            <a:t>千円（</a:t>
          </a:r>
          <a:r>
            <a:rPr kumimoji="1" lang="en-US" altLang="ja-JP" sz="850" b="0" i="0" baseline="0">
              <a:solidFill>
                <a:sysClr val="windowText" lastClr="000000"/>
              </a:solidFill>
              <a:effectLst/>
              <a:latin typeface="+mn-lt"/>
              <a:ea typeface="+mn-ea"/>
              <a:cs typeface="+mn-cs"/>
            </a:rPr>
            <a:t>5.8</a:t>
          </a:r>
          <a:r>
            <a:rPr kumimoji="1" lang="ja-JP" altLang="en-US" sz="850" b="0" i="0" baseline="0">
              <a:solidFill>
                <a:sysClr val="windowText" lastClr="000000"/>
              </a:solidFill>
              <a:effectLst/>
              <a:latin typeface="+mn-lt"/>
              <a:ea typeface="+mn-ea"/>
              <a:cs typeface="+mn-cs"/>
            </a:rPr>
            <a:t>％）の減となったことなどにより、</a:t>
          </a:r>
          <a:r>
            <a:rPr kumimoji="1" lang="ja-JP" altLang="ja-JP" sz="850" b="0" i="0" baseline="0">
              <a:solidFill>
                <a:sysClr val="windowText" lastClr="000000"/>
              </a:solidFill>
              <a:effectLst/>
              <a:latin typeface="+mn-lt"/>
              <a:ea typeface="+mn-ea"/>
              <a:cs typeface="+mn-cs"/>
            </a:rPr>
            <a:t>前年度比で</a:t>
          </a:r>
          <a:r>
            <a:rPr kumimoji="1" lang="en-US" altLang="ja-JP" sz="850" b="0" i="0" baseline="0">
              <a:solidFill>
                <a:sysClr val="windowText" lastClr="000000"/>
              </a:solidFill>
              <a:effectLst/>
              <a:latin typeface="+mn-lt"/>
              <a:ea typeface="+mn-ea"/>
              <a:cs typeface="+mn-cs"/>
            </a:rPr>
            <a:t>57,427</a:t>
          </a:r>
          <a:r>
            <a:rPr kumimoji="1" lang="ja-JP" altLang="ja-JP" sz="850" b="0" i="0" baseline="0">
              <a:solidFill>
                <a:sysClr val="windowText" lastClr="000000"/>
              </a:solidFill>
              <a:effectLst/>
              <a:latin typeface="+mn-lt"/>
              <a:ea typeface="+mn-ea"/>
              <a:cs typeface="+mn-cs"/>
            </a:rPr>
            <a:t>千円（</a:t>
          </a:r>
          <a:r>
            <a:rPr kumimoji="1" lang="en-US" altLang="ja-JP" sz="850" b="0" i="0" baseline="0">
              <a:solidFill>
                <a:sysClr val="windowText" lastClr="000000"/>
              </a:solidFill>
              <a:effectLst/>
              <a:latin typeface="+mn-lt"/>
              <a:ea typeface="+mn-ea"/>
              <a:cs typeface="+mn-cs"/>
            </a:rPr>
            <a:t>0.5</a:t>
          </a:r>
          <a:r>
            <a:rPr kumimoji="1" lang="ja-JP" altLang="ja-JP" sz="850" b="0" i="0" baseline="0">
              <a:solidFill>
                <a:sysClr val="windowText" lastClr="000000"/>
              </a:solidFill>
              <a:effectLst/>
              <a:latin typeface="+mn-lt"/>
              <a:ea typeface="+mn-ea"/>
              <a:cs typeface="+mn-cs"/>
            </a:rPr>
            <a:t>％）の</a:t>
          </a:r>
          <a:r>
            <a:rPr kumimoji="1" lang="ja-JP" altLang="en-US" sz="850" b="0" i="0" baseline="0">
              <a:solidFill>
                <a:sysClr val="windowText" lastClr="000000"/>
              </a:solidFill>
              <a:effectLst/>
              <a:latin typeface="+mn-lt"/>
              <a:ea typeface="+mn-ea"/>
              <a:cs typeface="+mn-cs"/>
            </a:rPr>
            <a:t>減</a:t>
          </a:r>
          <a:r>
            <a:rPr kumimoji="1" lang="ja-JP" altLang="ja-JP" sz="850" b="0" i="0" baseline="0">
              <a:solidFill>
                <a:sysClr val="windowText" lastClr="000000"/>
              </a:solidFill>
              <a:effectLst/>
              <a:latin typeface="+mn-lt"/>
              <a:ea typeface="+mn-ea"/>
              <a:cs typeface="+mn-cs"/>
            </a:rPr>
            <a:t>となった。</a:t>
          </a:r>
          <a:endParaRPr lang="ja-JP" altLang="ja-JP" sz="850">
            <a:solidFill>
              <a:sysClr val="windowText" lastClr="000000"/>
            </a:solidFill>
            <a:effectLst/>
          </a:endParaRPr>
        </a:p>
        <a:p>
          <a:pPr eaLnBrk="1" fontAlgn="auto" latinLnBrk="0" hangingPunct="1"/>
          <a:r>
            <a:rPr kumimoji="1" lang="ja-JP" altLang="ja-JP" sz="850" b="0" i="0" baseline="0">
              <a:solidFill>
                <a:srgbClr val="FF0000"/>
              </a:solidFill>
              <a:effectLst/>
              <a:latin typeface="+mn-lt"/>
              <a:ea typeface="+mn-ea"/>
              <a:cs typeface="+mn-cs"/>
            </a:rPr>
            <a:t>　</a:t>
          </a:r>
          <a:r>
            <a:rPr kumimoji="1" lang="ja-JP" altLang="ja-JP" sz="850" b="0" i="0" baseline="0">
              <a:solidFill>
                <a:sysClr val="windowText" lastClr="000000"/>
              </a:solidFill>
              <a:effectLst/>
              <a:latin typeface="+mn-lt"/>
              <a:ea typeface="+mn-ea"/>
              <a:cs typeface="+mn-cs"/>
            </a:rPr>
            <a:t>また、基準財政需要額は</a:t>
          </a:r>
          <a:r>
            <a:rPr kumimoji="1" lang="ja-JP" altLang="ja-JP" sz="850" b="0" i="0" baseline="0">
              <a:solidFill>
                <a:sysClr val="windowText" lastClr="000000"/>
              </a:solidFill>
              <a:effectLst/>
              <a:latin typeface="+mn-ea"/>
              <a:ea typeface="+mn-ea"/>
              <a:cs typeface="+mn-cs"/>
            </a:rPr>
            <a:t>、子ども子育て費が新設されたことによる皆増（</a:t>
          </a:r>
          <a:r>
            <a:rPr kumimoji="1" lang="en-US" altLang="ja-JP" sz="850" b="0" i="0" baseline="0">
              <a:solidFill>
                <a:sysClr val="windowText" lastClr="000000"/>
              </a:solidFill>
              <a:effectLst/>
              <a:latin typeface="+mn-ea"/>
              <a:ea typeface="+mn-ea"/>
              <a:cs typeface="+mn-cs"/>
            </a:rPr>
            <a:t>1,739,142</a:t>
          </a:r>
          <a:r>
            <a:rPr kumimoji="1" lang="ja-JP" altLang="ja-JP" sz="850" b="0" i="0" baseline="0">
              <a:solidFill>
                <a:sysClr val="windowText" lastClr="000000"/>
              </a:solidFill>
              <a:effectLst/>
              <a:latin typeface="+mn-ea"/>
              <a:ea typeface="+mn-ea"/>
              <a:cs typeface="+mn-cs"/>
            </a:rPr>
            <a:t>千円）があった</a:t>
          </a:r>
          <a:r>
            <a:rPr kumimoji="1" lang="ja-JP" altLang="en-US" sz="850" b="0" i="0" baseline="0">
              <a:solidFill>
                <a:sysClr val="windowText" lastClr="000000"/>
              </a:solidFill>
              <a:effectLst/>
              <a:latin typeface="+mn-ea"/>
              <a:ea typeface="+mn-ea"/>
              <a:cs typeface="+mn-cs"/>
            </a:rPr>
            <a:t>。</a:t>
          </a:r>
          <a:r>
            <a:rPr kumimoji="1" lang="ja-JP" altLang="ja-JP" sz="850" b="0" i="0" baseline="0">
              <a:solidFill>
                <a:sysClr val="windowText" lastClr="000000"/>
              </a:solidFill>
              <a:effectLst/>
              <a:latin typeface="+mn-ea"/>
              <a:ea typeface="+mn-ea"/>
              <a:cs typeface="+mn-cs"/>
            </a:rPr>
            <a:t>子ども子育て費へ項目が移管されたことにより社会福祉費及びその他の教育費では</a:t>
          </a:r>
          <a:r>
            <a:rPr kumimoji="1" lang="en-US" altLang="ja-JP" sz="850" b="0" i="0" baseline="0">
              <a:solidFill>
                <a:sysClr val="windowText" lastClr="000000"/>
              </a:solidFill>
              <a:effectLst/>
              <a:latin typeface="+mn-ea"/>
              <a:ea typeface="+mn-ea"/>
              <a:cs typeface="+mn-cs"/>
            </a:rPr>
            <a:t>1,524,311</a:t>
          </a:r>
          <a:r>
            <a:rPr kumimoji="1" lang="ja-JP" altLang="ja-JP" sz="850" b="0" i="0" baseline="0">
              <a:solidFill>
                <a:sysClr val="windowText" lastClr="000000"/>
              </a:solidFill>
              <a:effectLst/>
              <a:latin typeface="+mn-ea"/>
              <a:ea typeface="+mn-ea"/>
              <a:cs typeface="+mn-cs"/>
            </a:rPr>
            <a:t>千円（</a:t>
          </a:r>
          <a:r>
            <a:rPr kumimoji="1" lang="en-US" altLang="ja-JP" sz="850" b="0" i="0" baseline="0">
              <a:solidFill>
                <a:sysClr val="windowText" lastClr="000000"/>
              </a:solidFill>
              <a:effectLst/>
              <a:latin typeface="+mn-ea"/>
              <a:ea typeface="+mn-ea"/>
              <a:cs typeface="+mn-cs"/>
            </a:rPr>
            <a:t>56.1</a:t>
          </a:r>
          <a:r>
            <a:rPr kumimoji="1" lang="ja-JP" altLang="ja-JP" sz="850" b="0" i="0" baseline="0">
              <a:solidFill>
                <a:sysClr val="windowText" lastClr="000000"/>
              </a:solidFill>
              <a:effectLst/>
              <a:latin typeface="+mn-ea"/>
              <a:ea typeface="+mn-ea"/>
              <a:cs typeface="+mn-cs"/>
            </a:rPr>
            <a:t>％）の減となったが、前年度比で</a:t>
          </a:r>
          <a:r>
            <a:rPr kumimoji="1" lang="en-US" altLang="ja-JP" sz="850" b="0" i="0" baseline="0">
              <a:solidFill>
                <a:sysClr val="windowText" lastClr="000000"/>
              </a:solidFill>
              <a:effectLst/>
              <a:latin typeface="+mn-ea"/>
              <a:ea typeface="+mn-ea"/>
              <a:cs typeface="+mn-cs"/>
            </a:rPr>
            <a:t>330,656</a:t>
          </a:r>
          <a:r>
            <a:rPr kumimoji="1" lang="ja-JP" altLang="ja-JP" sz="850" b="0" i="0" baseline="0">
              <a:solidFill>
                <a:sysClr val="windowText" lastClr="000000"/>
              </a:solidFill>
              <a:effectLst/>
              <a:latin typeface="+mn-ea"/>
              <a:ea typeface="+mn-ea"/>
              <a:cs typeface="+mn-cs"/>
            </a:rPr>
            <a:t>千円（</a:t>
          </a:r>
          <a:r>
            <a:rPr kumimoji="1" lang="en-US" altLang="ja-JP" sz="850" b="0" i="0" baseline="0">
              <a:solidFill>
                <a:sysClr val="windowText" lastClr="000000"/>
              </a:solidFill>
              <a:effectLst/>
              <a:latin typeface="+mn-ea"/>
              <a:ea typeface="+mn-ea"/>
              <a:cs typeface="+mn-cs"/>
            </a:rPr>
            <a:t>2.3</a:t>
          </a:r>
          <a:r>
            <a:rPr kumimoji="1" lang="ja-JP" altLang="ja-JP" sz="850" b="0" i="0" baseline="0">
              <a:solidFill>
                <a:sysClr val="windowText" lastClr="000000"/>
              </a:solidFill>
              <a:effectLst/>
              <a:latin typeface="+mn-ea"/>
              <a:ea typeface="+mn-ea"/>
              <a:cs typeface="+mn-cs"/>
            </a:rPr>
            <a:t>％）の増となった。</a:t>
          </a:r>
          <a:endParaRPr lang="ja-JP" altLang="ja-JP" sz="850">
            <a:solidFill>
              <a:sysClr val="windowText" lastClr="000000"/>
            </a:solidFill>
            <a:effectLst/>
            <a:latin typeface="+mn-ea"/>
            <a:ea typeface="+mn-ea"/>
          </a:endParaRPr>
        </a:p>
        <a:p>
          <a:pPr eaLnBrk="1" fontAlgn="auto" latinLnBrk="0" hangingPunct="1"/>
          <a:r>
            <a:rPr kumimoji="1" lang="ja-JP" altLang="ja-JP" sz="850" b="0" i="0" baseline="0">
              <a:solidFill>
                <a:sysClr val="windowText" lastClr="000000"/>
              </a:solidFill>
              <a:effectLst/>
              <a:latin typeface="+mn-lt"/>
              <a:ea typeface="+mn-ea"/>
              <a:cs typeface="+mn-cs"/>
            </a:rPr>
            <a:t>　基準財政収入額</a:t>
          </a:r>
          <a:r>
            <a:rPr kumimoji="1" lang="ja-JP" altLang="en-US" sz="850" b="0" i="0" baseline="0">
              <a:solidFill>
                <a:sysClr val="windowText" lastClr="000000"/>
              </a:solidFill>
              <a:effectLst/>
              <a:latin typeface="+mn-lt"/>
              <a:ea typeface="+mn-ea"/>
              <a:cs typeface="+mn-cs"/>
            </a:rPr>
            <a:t>が減</a:t>
          </a:r>
          <a:r>
            <a:rPr kumimoji="1" lang="ja-JP" altLang="ja-JP" sz="850" b="0" i="0" baseline="0">
              <a:solidFill>
                <a:sysClr val="windowText" lastClr="000000"/>
              </a:solidFill>
              <a:effectLst/>
              <a:latin typeface="+mn-lt"/>
              <a:ea typeface="+mn-ea"/>
              <a:cs typeface="+mn-cs"/>
            </a:rPr>
            <a:t>額とな</a:t>
          </a:r>
          <a:r>
            <a:rPr kumimoji="1" lang="ja-JP" altLang="en-US" sz="850" b="0" i="0" baseline="0">
              <a:solidFill>
                <a:sysClr val="windowText" lastClr="000000"/>
              </a:solidFill>
              <a:effectLst/>
              <a:latin typeface="+mn-lt"/>
              <a:ea typeface="+mn-ea"/>
              <a:cs typeface="+mn-cs"/>
            </a:rPr>
            <a:t>り</a:t>
          </a:r>
          <a:r>
            <a:rPr kumimoji="1" lang="ja-JP" altLang="ja-JP" sz="850" b="0" i="0" baseline="0">
              <a:solidFill>
                <a:sysClr val="windowText" lastClr="000000"/>
              </a:solidFill>
              <a:effectLst/>
              <a:latin typeface="+mn-lt"/>
              <a:ea typeface="+mn-ea"/>
              <a:cs typeface="+mn-cs"/>
            </a:rPr>
            <a:t>、基準財政需要額</a:t>
          </a:r>
          <a:r>
            <a:rPr kumimoji="1" lang="ja-JP" altLang="en-US" sz="850" b="0" i="0" baseline="0">
              <a:solidFill>
                <a:sysClr val="windowText" lastClr="000000"/>
              </a:solidFill>
              <a:effectLst/>
              <a:latin typeface="+mn-lt"/>
              <a:ea typeface="+mn-ea"/>
              <a:cs typeface="+mn-cs"/>
            </a:rPr>
            <a:t>が</a:t>
          </a:r>
          <a:r>
            <a:rPr kumimoji="1" lang="ja-JP" altLang="ja-JP" sz="850" b="0" i="0" baseline="0">
              <a:solidFill>
                <a:sysClr val="windowText" lastClr="000000"/>
              </a:solidFill>
              <a:effectLst/>
              <a:latin typeface="+mn-lt"/>
              <a:ea typeface="+mn-ea"/>
              <a:cs typeface="+mn-cs"/>
            </a:rPr>
            <a:t>増額</a:t>
          </a:r>
          <a:r>
            <a:rPr kumimoji="1" lang="ja-JP" altLang="en-US" sz="850" b="0" i="0" baseline="0">
              <a:solidFill>
                <a:sysClr val="windowText" lastClr="000000"/>
              </a:solidFill>
              <a:effectLst/>
              <a:latin typeface="+mn-lt"/>
              <a:ea typeface="+mn-ea"/>
              <a:cs typeface="+mn-cs"/>
            </a:rPr>
            <a:t>となったことから</a:t>
          </a:r>
          <a:r>
            <a:rPr kumimoji="1" lang="ja-JP" altLang="ja-JP" sz="850" b="0" i="0" baseline="0">
              <a:solidFill>
                <a:sysClr val="windowText" lastClr="000000"/>
              </a:solidFill>
              <a:effectLst/>
              <a:latin typeface="+mn-lt"/>
              <a:ea typeface="+mn-ea"/>
              <a:cs typeface="+mn-cs"/>
            </a:rPr>
            <a:t>、単年度の財政力指数は減少した。</a:t>
          </a:r>
          <a:r>
            <a:rPr kumimoji="1" lang="en-US" altLang="ja-JP" sz="850" b="0" i="0" baseline="0">
              <a:solidFill>
                <a:sysClr val="windowText" lastClr="000000"/>
              </a:solidFill>
              <a:effectLst/>
              <a:latin typeface="+mn-lt"/>
              <a:ea typeface="+mn-ea"/>
              <a:cs typeface="+mn-cs"/>
            </a:rPr>
            <a:t>3</a:t>
          </a:r>
          <a:r>
            <a:rPr kumimoji="1" lang="ja-JP" altLang="ja-JP" sz="850" b="0" i="0" baseline="0">
              <a:solidFill>
                <a:sysClr val="windowText" lastClr="000000"/>
              </a:solidFill>
              <a:effectLst/>
              <a:latin typeface="+mn-lt"/>
              <a:ea typeface="+mn-ea"/>
              <a:cs typeface="+mn-cs"/>
            </a:rPr>
            <a:t>ヵ年平均についても、前年度と比較し</a:t>
          </a:r>
          <a:r>
            <a:rPr kumimoji="1" lang="en-US" altLang="ja-JP" sz="850" b="0" i="0" baseline="0">
              <a:solidFill>
                <a:sysClr val="windowText" lastClr="000000"/>
              </a:solidFill>
              <a:effectLst/>
              <a:latin typeface="+mn-lt"/>
              <a:ea typeface="+mn-ea"/>
              <a:cs typeface="+mn-cs"/>
            </a:rPr>
            <a:t>0.02</a:t>
          </a:r>
          <a:r>
            <a:rPr kumimoji="1" lang="ja-JP" altLang="ja-JP" sz="850" b="0" i="0" baseline="0">
              <a:solidFill>
                <a:sysClr val="windowText" lastClr="000000"/>
              </a:solidFill>
              <a:effectLst/>
              <a:latin typeface="+mn-lt"/>
              <a:ea typeface="+mn-ea"/>
              <a:cs typeface="+mn-cs"/>
            </a:rPr>
            <a:t>ポイントの減となった。</a:t>
          </a:r>
          <a:endParaRPr lang="ja-JP" altLang="ja-JP" sz="85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41</xdr:row>
      <xdr:rowOff>15875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153052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rgbClr val="FF0000"/>
              </a:solidFill>
              <a:effectLst/>
              <a:latin typeface="+mn-lt"/>
              <a:ea typeface="+mn-ea"/>
              <a:cs typeface="+mn-cs"/>
            </a:rPr>
            <a:t>　</a:t>
          </a:r>
          <a:r>
            <a:rPr kumimoji="1" lang="ja-JP" altLang="ja-JP" sz="950" b="0" i="0" baseline="0">
              <a:solidFill>
                <a:sysClr val="windowText" lastClr="000000"/>
              </a:solidFill>
              <a:effectLst/>
              <a:latin typeface="+mn-lt"/>
              <a:ea typeface="+mn-ea"/>
              <a:cs typeface="+mn-cs"/>
            </a:rPr>
            <a:t>経常収支比率は、前年度比で</a:t>
          </a:r>
          <a:r>
            <a:rPr kumimoji="1" lang="en-US" altLang="ja-JP" sz="950" b="0" i="0" baseline="0">
              <a:solidFill>
                <a:sysClr val="windowText" lastClr="000000"/>
              </a:solidFill>
              <a:effectLst/>
              <a:latin typeface="+mn-lt"/>
              <a:ea typeface="+mn-ea"/>
              <a:cs typeface="+mn-cs"/>
            </a:rPr>
            <a:t>3.6</a:t>
          </a:r>
          <a:r>
            <a:rPr kumimoji="1" lang="ja-JP" altLang="ja-JP" sz="950" b="0" i="0" baseline="0">
              <a:solidFill>
                <a:sysClr val="windowText" lastClr="000000"/>
              </a:solidFill>
              <a:effectLst/>
              <a:latin typeface="+mn-lt"/>
              <a:ea typeface="+mn-ea"/>
              <a:cs typeface="+mn-cs"/>
            </a:rPr>
            <a:t>ポイント</a:t>
          </a:r>
          <a:r>
            <a:rPr kumimoji="1" lang="ja-JP" altLang="en-US" sz="950" b="0" i="0" baseline="0">
              <a:solidFill>
                <a:sysClr val="windowText" lastClr="000000"/>
              </a:solidFill>
              <a:effectLst/>
              <a:latin typeface="+mn-lt"/>
              <a:ea typeface="+mn-ea"/>
              <a:cs typeface="+mn-cs"/>
            </a:rPr>
            <a:t>減少し</a:t>
          </a:r>
          <a:r>
            <a:rPr kumimoji="1" lang="ja-JP" altLang="ja-JP" sz="950" b="0" i="0" baseline="0">
              <a:solidFill>
                <a:sysClr val="windowText" lastClr="000000"/>
              </a:solidFill>
              <a:effectLst/>
              <a:latin typeface="+mn-lt"/>
              <a:ea typeface="+mn-ea"/>
              <a:cs typeface="+mn-cs"/>
            </a:rPr>
            <a:t>、類似団体平均を</a:t>
          </a:r>
          <a:r>
            <a:rPr kumimoji="1" lang="en-US" altLang="ja-JP" sz="950" b="0" i="0" baseline="0">
              <a:solidFill>
                <a:sysClr val="windowText" lastClr="000000"/>
              </a:solidFill>
              <a:effectLst/>
              <a:latin typeface="+mn-lt"/>
              <a:ea typeface="+mn-ea"/>
              <a:cs typeface="+mn-cs"/>
            </a:rPr>
            <a:t>1.0</a:t>
          </a:r>
          <a:r>
            <a:rPr kumimoji="1" lang="ja-JP" altLang="ja-JP" sz="950" b="0" i="0" baseline="0">
              <a:solidFill>
                <a:sysClr val="windowText" lastClr="000000"/>
              </a:solidFill>
              <a:effectLst/>
              <a:latin typeface="+mn-lt"/>
              <a:ea typeface="+mn-ea"/>
              <a:cs typeface="+mn-cs"/>
            </a:rPr>
            <a:t>ポイント</a:t>
          </a:r>
          <a:r>
            <a:rPr kumimoji="1" lang="ja-JP" altLang="en-US" sz="950" b="0" i="0" baseline="0">
              <a:solidFill>
                <a:sysClr val="windowText" lastClr="000000"/>
              </a:solidFill>
              <a:effectLst/>
              <a:latin typeface="+mn-lt"/>
              <a:ea typeface="+mn-ea"/>
              <a:cs typeface="+mn-cs"/>
            </a:rPr>
            <a:t>下回</a:t>
          </a:r>
          <a:r>
            <a:rPr kumimoji="1" lang="ja-JP" altLang="ja-JP" sz="950" b="0" i="0" baseline="0">
              <a:solidFill>
                <a:sysClr val="windowText" lastClr="000000"/>
              </a:solidFill>
              <a:effectLst/>
              <a:latin typeface="+mn-lt"/>
              <a:ea typeface="+mn-ea"/>
              <a:cs typeface="+mn-cs"/>
            </a:rPr>
            <a:t>っ</a:t>
          </a:r>
          <a:r>
            <a:rPr kumimoji="1" lang="ja-JP" altLang="en-US" sz="950" b="0" i="0" baseline="0">
              <a:solidFill>
                <a:sysClr val="windowText" lastClr="000000"/>
              </a:solidFill>
              <a:effectLst/>
              <a:latin typeface="+mn-lt"/>
              <a:ea typeface="+mn-ea"/>
              <a:cs typeface="+mn-cs"/>
            </a:rPr>
            <a:t>ている</a:t>
          </a:r>
          <a:r>
            <a:rPr kumimoji="1" lang="ja-JP" altLang="ja-JP" sz="950" b="0" i="0" baseline="0">
              <a:solidFill>
                <a:sysClr val="windowText" lastClr="000000"/>
              </a:solidFill>
              <a:effectLst/>
              <a:latin typeface="+mn-lt"/>
              <a:ea typeface="+mn-ea"/>
              <a:cs typeface="+mn-cs"/>
            </a:rPr>
            <a:t>。</a:t>
          </a:r>
          <a:endParaRPr lang="ja-JP" altLang="ja-JP" sz="950">
            <a:solidFill>
              <a:sysClr val="windowText" lastClr="000000"/>
            </a:solidFill>
            <a:effectLst/>
          </a:endParaRPr>
        </a:p>
        <a:p>
          <a:pPr eaLnBrk="1" fontAlgn="auto" latinLnBrk="0" hangingPunct="1"/>
          <a:r>
            <a:rPr kumimoji="1" lang="ja-JP" altLang="ja-JP" sz="950" b="0" i="0" baseline="0">
              <a:solidFill>
                <a:srgbClr val="FF0000"/>
              </a:solidFill>
              <a:effectLst/>
              <a:latin typeface="+mn-lt"/>
              <a:ea typeface="+mn-ea"/>
              <a:cs typeface="+mn-cs"/>
            </a:rPr>
            <a:t>　</a:t>
          </a:r>
          <a:r>
            <a:rPr kumimoji="1" lang="ja-JP" altLang="ja-JP" sz="950" b="0" i="0" baseline="0">
              <a:solidFill>
                <a:sysClr val="windowText" lastClr="000000"/>
              </a:solidFill>
              <a:effectLst/>
              <a:latin typeface="+mn-lt"/>
              <a:ea typeface="+mn-ea"/>
              <a:cs typeface="+mn-cs"/>
            </a:rPr>
            <a:t>経常収支比率の算定における分母について、地方税や地方交付税</a:t>
          </a:r>
          <a:r>
            <a:rPr kumimoji="1" lang="ja-JP" altLang="en-US" sz="950" b="0" i="0" baseline="0">
              <a:solidFill>
                <a:sysClr val="windowText" lastClr="000000"/>
              </a:solidFill>
              <a:effectLst/>
              <a:latin typeface="+mn-lt"/>
              <a:ea typeface="+mn-ea"/>
              <a:cs typeface="+mn-cs"/>
            </a:rPr>
            <a:t>の</a:t>
          </a:r>
          <a:r>
            <a:rPr kumimoji="1" lang="ja-JP" altLang="ja-JP" sz="950" b="0" i="0" baseline="0">
              <a:solidFill>
                <a:sysClr val="windowText" lastClr="000000"/>
              </a:solidFill>
              <a:effectLst/>
              <a:latin typeface="+mn-lt"/>
              <a:ea typeface="+mn-ea"/>
              <a:cs typeface="+mn-cs"/>
            </a:rPr>
            <a:t>増</a:t>
          </a:r>
          <a:r>
            <a:rPr kumimoji="1" lang="ja-JP" altLang="en-US" sz="950" b="0" i="0" baseline="0">
              <a:solidFill>
                <a:sysClr val="windowText" lastClr="000000"/>
              </a:solidFill>
              <a:effectLst/>
              <a:latin typeface="+mn-lt"/>
              <a:ea typeface="+mn-ea"/>
              <a:cs typeface="+mn-cs"/>
            </a:rPr>
            <a:t>や、</a:t>
          </a:r>
          <a:r>
            <a:rPr kumimoji="1" lang="ja-JP" altLang="ja-JP" sz="950" b="0" i="0" baseline="0">
              <a:solidFill>
                <a:sysClr val="windowText" lastClr="000000"/>
              </a:solidFill>
              <a:effectLst/>
              <a:latin typeface="+mn-lt"/>
              <a:ea typeface="+mn-ea"/>
              <a:cs typeface="+mn-cs"/>
            </a:rPr>
            <a:t>臨時財政対策債の</a:t>
          </a:r>
          <a:r>
            <a:rPr kumimoji="1" lang="ja-JP" altLang="en-US" sz="950" b="0" i="0" baseline="0">
              <a:solidFill>
                <a:sysClr val="windowText" lastClr="000000"/>
              </a:solidFill>
              <a:effectLst/>
              <a:latin typeface="+mn-lt"/>
              <a:ea typeface="+mn-ea"/>
              <a:cs typeface="+mn-cs"/>
            </a:rPr>
            <a:t>皆減等</a:t>
          </a:r>
          <a:r>
            <a:rPr kumimoji="1" lang="ja-JP" altLang="ja-JP" sz="950" b="0" i="0" baseline="0">
              <a:solidFill>
                <a:sysClr val="windowText" lastClr="000000"/>
              </a:solidFill>
              <a:effectLst/>
              <a:latin typeface="+mn-lt"/>
              <a:ea typeface="+mn-ea"/>
              <a:cs typeface="+mn-cs"/>
            </a:rPr>
            <a:t>により、</a:t>
          </a:r>
          <a:r>
            <a:rPr kumimoji="1" lang="ja-JP" altLang="en-US" sz="950" b="0" i="0" baseline="0">
              <a:solidFill>
                <a:sysClr val="windowText" lastClr="000000"/>
              </a:solidFill>
              <a:effectLst/>
              <a:latin typeface="+mn-lt"/>
              <a:ea typeface="+mn-ea"/>
              <a:cs typeface="+mn-cs"/>
            </a:rPr>
            <a:t>前年度比で</a:t>
          </a:r>
          <a:r>
            <a:rPr kumimoji="1" lang="en-US" altLang="ja-JP" sz="950" b="0" i="0" baseline="0">
              <a:solidFill>
                <a:sysClr val="windowText" lastClr="000000"/>
              </a:solidFill>
              <a:effectLst/>
              <a:latin typeface="+mn-lt"/>
              <a:ea typeface="+mn-ea"/>
              <a:cs typeface="+mn-cs"/>
            </a:rPr>
            <a:t>1,257,544</a:t>
          </a:r>
          <a:r>
            <a:rPr kumimoji="1" lang="ja-JP" altLang="ja-JP" sz="950" b="0" i="0" baseline="0">
              <a:solidFill>
                <a:sysClr val="windowText" lastClr="000000"/>
              </a:solidFill>
              <a:effectLst/>
              <a:latin typeface="+mn-lt"/>
              <a:ea typeface="+mn-ea"/>
              <a:cs typeface="+mn-cs"/>
            </a:rPr>
            <a:t>千円（</a:t>
          </a:r>
          <a:r>
            <a:rPr kumimoji="1" lang="en-US" altLang="ja-JP" sz="950" b="0" i="0" baseline="0">
              <a:solidFill>
                <a:sysClr val="windowText" lastClr="000000"/>
              </a:solidFill>
              <a:effectLst/>
              <a:latin typeface="+mn-lt"/>
              <a:ea typeface="+mn-ea"/>
              <a:cs typeface="+mn-cs"/>
            </a:rPr>
            <a:t>7.0</a:t>
          </a:r>
          <a:r>
            <a:rPr kumimoji="1" lang="ja-JP" altLang="ja-JP" sz="950" b="0" i="0" baseline="0">
              <a:solidFill>
                <a:sysClr val="windowText" lastClr="000000"/>
              </a:solidFill>
              <a:effectLst/>
              <a:latin typeface="+mn-lt"/>
              <a:ea typeface="+mn-ea"/>
              <a:cs typeface="+mn-cs"/>
            </a:rPr>
            <a:t>％）の</a:t>
          </a:r>
          <a:r>
            <a:rPr kumimoji="1" lang="ja-JP" altLang="en-US" sz="950" b="0" i="0" baseline="0">
              <a:solidFill>
                <a:sysClr val="windowText" lastClr="000000"/>
              </a:solidFill>
              <a:effectLst/>
              <a:latin typeface="+mn-lt"/>
              <a:ea typeface="+mn-ea"/>
              <a:cs typeface="+mn-cs"/>
            </a:rPr>
            <a:t>増</a:t>
          </a:r>
          <a:r>
            <a:rPr kumimoji="1" lang="ja-JP" altLang="ja-JP" sz="950" b="0" i="0" baseline="0">
              <a:solidFill>
                <a:sysClr val="windowText" lastClr="000000"/>
              </a:solidFill>
              <a:effectLst/>
              <a:latin typeface="+mn-lt"/>
              <a:ea typeface="+mn-ea"/>
              <a:cs typeface="+mn-cs"/>
            </a:rPr>
            <a:t>となった。</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分子については</a:t>
          </a:r>
          <a:r>
            <a:rPr kumimoji="1" lang="ja-JP" altLang="en-US" sz="950" b="0" i="0" baseline="0">
              <a:solidFill>
                <a:sysClr val="windowText" lastClr="000000"/>
              </a:solidFill>
              <a:effectLst/>
              <a:latin typeface="+mn-lt"/>
              <a:ea typeface="+mn-ea"/>
              <a:cs typeface="+mn-cs"/>
            </a:rPr>
            <a:t>人件費や物件費</a:t>
          </a:r>
          <a:r>
            <a:rPr kumimoji="1" lang="ja-JP" altLang="ja-JP" sz="950" b="0" i="0" baseline="0">
              <a:solidFill>
                <a:sysClr val="windowText" lastClr="000000"/>
              </a:solidFill>
              <a:effectLst/>
              <a:latin typeface="+mn-lt"/>
              <a:ea typeface="+mn-ea"/>
              <a:cs typeface="+mn-cs"/>
            </a:rPr>
            <a:t>、繰出金等の増により、</a:t>
          </a:r>
          <a:r>
            <a:rPr kumimoji="1" lang="en-US" altLang="ja-JP" sz="950" b="0" i="0" baseline="0">
              <a:solidFill>
                <a:sysClr val="windowText" lastClr="000000"/>
              </a:solidFill>
              <a:effectLst/>
              <a:latin typeface="+mn-lt"/>
              <a:ea typeface="+mn-ea"/>
              <a:cs typeface="+mn-cs"/>
            </a:rPr>
            <a:t>527,037</a:t>
          </a:r>
          <a:r>
            <a:rPr kumimoji="1" lang="ja-JP" altLang="ja-JP" sz="950" b="0" i="0" baseline="0">
              <a:solidFill>
                <a:sysClr val="windowText" lastClr="000000"/>
              </a:solidFill>
              <a:effectLst/>
              <a:latin typeface="+mn-lt"/>
              <a:ea typeface="+mn-ea"/>
              <a:cs typeface="+mn-cs"/>
            </a:rPr>
            <a:t>千円（</a:t>
          </a:r>
          <a:r>
            <a:rPr kumimoji="1" lang="en-US" altLang="ja-JP" sz="950" b="0" i="0" baseline="0">
              <a:solidFill>
                <a:sysClr val="windowText" lastClr="000000"/>
              </a:solidFill>
              <a:effectLst/>
              <a:latin typeface="+mn-lt"/>
              <a:ea typeface="+mn-ea"/>
              <a:cs typeface="+mn-cs"/>
            </a:rPr>
            <a:t>3.0</a:t>
          </a:r>
          <a:r>
            <a:rPr kumimoji="1" lang="ja-JP" altLang="ja-JP" sz="950" b="0" i="0" baseline="0">
              <a:solidFill>
                <a:sysClr val="windowText" lastClr="000000"/>
              </a:solidFill>
              <a:effectLst/>
              <a:latin typeface="+mn-lt"/>
              <a:ea typeface="+mn-ea"/>
              <a:cs typeface="+mn-cs"/>
            </a:rPr>
            <a:t>％）の増となった。</a:t>
          </a:r>
          <a:r>
            <a:rPr kumimoji="1" lang="ja-JP" altLang="en-US" sz="950" b="0" i="0" baseline="0">
              <a:solidFill>
                <a:sysClr val="windowText" lastClr="000000"/>
              </a:solidFill>
              <a:effectLst/>
              <a:latin typeface="+mn-lt"/>
              <a:ea typeface="+mn-ea"/>
              <a:cs typeface="+mn-cs"/>
            </a:rPr>
            <a:t>分母</a:t>
          </a:r>
          <a:r>
            <a:rPr kumimoji="1" lang="ja-JP" altLang="ja-JP" sz="950" b="0" i="0" baseline="0">
              <a:solidFill>
                <a:sysClr val="windowText" lastClr="000000"/>
              </a:solidFill>
              <a:effectLst/>
              <a:latin typeface="+mn-lt"/>
              <a:ea typeface="+mn-ea"/>
              <a:cs typeface="+mn-cs"/>
            </a:rPr>
            <a:t>の増加</a:t>
          </a:r>
          <a:r>
            <a:rPr kumimoji="1" lang="ja-JP" altLang="en-US" sz="950" b="0" i="0" baseline="0">
              <a:solidFill>
                <a:sysClr val="windowText" lastClr="000000"/>
              </a:solidFill>
              <a:effectLst/>
              <a:latin typeface="+mn-lt"/>
              <a:ea typeface="+mn-ea"/>
              <a:cs typeface="+mn-cs"/>
            </a:rPr>
            <a:t>が大きかったことから</a:t>
          </a:r>
          <a:r>
            <a:rPr kumimoji="1" lang="ja-JP" altLang="ja-JP" sz="950" b="0" i="0" baseline="0">
              <a:solidFill>
                <a:sysClr val="windowText" lastClr="000000"/>
              </a:solidFill>
              <a:effectLst/>
              <a:latin typeface="+mn-lt"/>
              <a:ea typeface="+mn-ea"/>
              <a:cs typeface="+mn-cs"/>
            </a:rPr>
            <a:t>、経常収支比率は前年度比で</a:t>
          </a:r>
          <a:r>
            <a:rPr kumimoji="1" lang="en-US" altLang="ja-JP" sz="950" b="0" i="0" baseline="0">
              <a:solidFill>
                <a:sysClr val="windowText" lastClr="000000"/>
              </a:solidFill>
              <a:effectLst/>
              <a:latin typeface="+mn-lt"/>
              <a:ea typeface="+mn-ea"/>
              <a:cs typeface="+mn-cs"/>
            </a:rPr>
            <a:t>3.6</a:t>
          </a:r>
          <a:r>
            <a:rPr kumimoji="1" lang="ja-JP" altLang="ja-JP" sz="950" b="0" i="0" baseline="0">
              <a:solidFill>
                <a:sysClr val="windowText" lastClr="000000"/>
              </a:solidFill>
              <a:effectLst/>
              <a:latin typeface="+mn-lt"/>
              <a:ea typeface="+mn-ea"/>
              <a:cs typeface="+mn-cs"/>
            </a:rPr>
            <a:t>ポイントの</a:t>
          </a:r>
          <a:r>
            <a:rPr kumimoji="1" lang="ja-JP" altLang="en-US" sz="950" b="0" i="0" baseline="0">
              <a:solidFill>
                <a:sysClr val="windowText" lastClr="000000"/>
              </a:solidFill>
              <a:effectLst/>
              <a:latin typeface="+mn-lt"/>
              <a:ea typeface="+mn-ea"/>
              <a:cs typeface="+mn-cs"/>
            </a:rPr>
            <a:t>減</a:t>
          </a:r>
          <a:r>
            <a:rPr kumimoji="1" lang="ja-JP" altLang="ja-JP" sz="950" b="0" i="0" baseline="0">
              <a:solidFill>
                <a:sysClr val="windowText" lastClr="000000"/>
              </a:solidFill>
              <a:effectLst/>
              <a:latin typeface="+mn-lt"/>
              <a:ea typeface="+mn-ea"/>
              <a:cs typeface="+mn-cs"/>
            </a:rPr>
            <a:t>となった。</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東大和市第６次行政改革大綱の取組みに基づき、経常収支比率を</a:t>
          </a:r>
          <a:r>
            <a:rPr kumimoji="1" lang="en-US" altLang="ja-JP" sz="950" b="0" i="0" baseline="0">
              <a:solidFill>
                <a:sysClr val="windowText" lastClr="000000"/>
              </a:solidFill>
              <a:effectLst/>
              <a:latin typeface="+mn-lt"/>
              <a:ea typeface="+mn-ea"/>
              <a:cs typeface="+mn-cs"/>
            </a:rPr>
            <a:t>90.0</a:t>
          </a:r>
          <a:r>
            <a:rPr kumimoji="1" lang="ja-JP" altLang="ja-JP" sz="950" b="0" i="0" baseline="0">
              <a:solidFill>
                <a:sysClr val="windowText" lastClr="000000"/>
              </a:solidFill>
              <a:effectLst/>
              <a:latin typeface="+mn-lt"/>
              <a:ea typeface="+mn-ea"/>
              <a:cs typeface="+mn-cs"/>
            </a:rPr>
            <a:t>％以内に抑え、弾力的な財政運営を目指す。</a:t>
          </a:r>
          <a:endParaRPr lang="ja-JP" altLang="ja-JP" sz="95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9207</xdr:rowOff>
    </xdr:from>
    <xdr:to>
      <xdr:col>23</xdr:col>
      <xdr:colOff>133350</xdr:colOff>
      <xdr:row>65</xdr:row>
      <xdr:rowOff>54928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82007"/>
          <a:ext cx="8382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65</xdr:row>
      <xdr:rowOff>54928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63910"/>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63</xdr:row>
      <xdr:rowOff>162560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4326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41910</xdr:rowOff>
    </xdr:from>
    <xdr:to>
      <xdr:col>11</xdr:col>
      <xdr:colOff>31750</xdr:colOff>
      <xdr:row>63</xdr:row>
      <xdr:rowOff>120332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43260"/>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129857</xdr:rowOff>
    </xdr:from>
    <xdr:to>
      <xdr:col>23</xdr:col>
      <xdr:colOff>184150</xdr:colOff>
      <xdr:row>64</xdr:row>
      <xdr:rowOff>60007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146384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4128</xdr:rowOff>
    </xdr:from>
    <xdr:to>
      <xdr:col>19</xdr:col>
      <xdr:colOff>184150</xdr:colOff>
      <xdr:row>65</xdr:row>
      <xdr:rowOff>105728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90505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34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77487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[129,676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rgbClr val="FF0000"/>
              </a:solidFill>
              <a:effectLst/>
              <a:latin typeface="+mn-lt"/>
              <a:ea typeface="+mn-ea"/>
              <a:cs typeface="+mn-cs"/>
            </a:rPr>
            <a:t>　</a:t>
          </a:r>
          <a:r>
            <a:rPr kumimoji="1" lang="ja-JP" altLang="ja-JP" sz="1050" b="0" i="0" baseline="0">
              <a:solidFill>
                <a:sysClr val="windowText" lastClr="000000"/>
              </a:solidFill>
              <a:effectLst/>
              <a:latin typeface="+mn-lt"/>
              <a:ea typeface="+mn-ea"/>
              <a:cs typeface="+mn-cs"/>
            </a:rPr>
            <a:t>人口一人当たりの人件費・物件費等決算額は、</a:t>
          </a:r>
          <a:r>
            <a:rPr kumimoji="1" lang="en-US" altLang="ja-JP" sz="1050" b="0" i="0" baseline="0">
              <a:solidFill>
                <a:sysClr val="windowText" lastClr="000000"/>
              </a:solidFill>
              <a:effectLst/>
              <a:latin typeface="+mn-lt"/>
              <a:ea typeface="+mn-ea"/>
              <a:cs typeface="+mn-cs"/>
            </a:rPr>
            <a:t>129,676</a:t>
          </a:r>
          <a:r>
            <a:rPr kumimoji="1" lang="ja-JP" altLang="ja-JP" sz="1050" b="0" i="0" baseline="0">
              <a:solidFill>
                <a:sysClr val="windowText" lastClr="000000"/>
              </a:solidFill>
              <a:effectLst/>
              <a:latin typeface="+mn-lt"/>
              <a:ea typeface="+mn-ea"/>
              <a:cs typeface="+mn-cs"/>
            </a:rPr>
            <a:t>円で類似団体平均を</a:t>
          </a:r>
          <a:r>
            <a:rPr kumimoji="1" lang="en-US" altLang="ja-JP" sz="1050" b="0" i="0" baseline="0">
              <a:solidFill>
                <a:sysClr val="windowText" lastClr="000000"/>
              </a:solidFill>
              <a:effectLst/>
              <a:latin typeface="+mn-lt"/>
              <a:ea typeface="+mn-ea"/>
              <a:cs typeface="+mn-cs"/>
            </a:rPr>
            <a:t>17,834</a:t>
          </a:r>
          <a:r>
            <a:rPr kumimoji="1" lang="ja-JP" altLang="ja-JP" sz="1050" b="0" i="0" baseline="0">
              <a:solidFill>
                <a:sysClr val="windowText" lastClr="000000"/>
              </a:solidFill>
              <a:effectLst/>
              <a:latin typeface="+mn-lt"/>
              <a:ea typeface="+mn-ea"/>
              <a:cs typeface="+mn-cs"/>
            </a:rPr>
            <a:t>円下回っている。</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　前年度比では、人件費は</a:t>
          </a:r>
          <a:r>
            <a:rPr kumimoji="1" lang="en-US" altLang="ja-JP" sz="1050" b="0" i="0" baseline="0">
              <a:solidFill>
                <a:sysClr val="windowText" lastClr="000000"/>
              </a:solidFill>
              <a:effectLst/>
              <a:latin typeface="+mn-lt"/>
              <a:ea typeface="+mn-ea"/>
              <a:cs typeface="+mn-cs"/>
            </a:rPr>
            <a:t>303,721</a:t>
          </a:r>
          <a:r>
            <a:rPr kumimoji="1" lang="ja-JP" altLang="ja-JP" sz="1050" b="0" i="0" baseline="0">
              <a:solidFill>
                <a:sysClr val="windowText" lastClr="000000"/>
              </a:solidFill>
              <a:effectLst/>
              <a:latin typeface="+mn-lt"/>
              <a:ea typeface="+mn-ea"/>
              <a:cs typeface="+mn-cs"/>
            </a:rPr>
            <a:t>千円（</a:t>
          </a:r>
          <a:r>
            <a:rPr kumimoji="1" lang="en-US" altLang="ja-JP" sz="1050" b="0" i="0" baseline="0">
              <a:solidFill>
                <a:sysClr val="windowText" lastClr="000000"/>
              </a:solidFill>
              <a:effectLst/>
              <a:latin typeface="+mn-lt"/>
              <a:ea typeface="+mn-ea"/>
              <a:cs typeface="+mn-cs"/>
            </a:rPr>
            <a:t>6.5</a:t>
          </a:r>
          <a:r>
            <a:rPr kumimoji="1" lang="ja-JP" altLang="ja-JP" sz="1050" b="0" i="0" baseline="0">
              <a:solidFill>
                <a:sysClr val="windowText" lastClr="000000"/>
              </a:solidFill>
              <a:effectLst/>
              <a:latin typeface="+mn-lt"/>
              <a:ea typeface="+mn-ea"/>
              <a:cs typeface="+mn-cs"/>
            </a:rPr>
            <a:t>％）の増、物件費は</a:t>
          </a:r>
          <a:r>
            <a:rPr kumimoji="1" lang="en-US" altLang="ja-JP" sz="1050" b="0" i="0" baseline="0">
              <a:solidFill>
                <a:sysClr val="windowText" lastClr="000000"/>
              </a:solidFill>
              <a:effectLst/>
              <a:latin typeface="+mn-lt"/>
              <a:ea typeface="+mn-ea"/>
              <a:cs typeface="+mn-cs"/>
            </a:rPr>
            <a:t>692,743</a:t>
          </a:r>
          <a:r>
            <a:rPr kumimoji="1" lang="ja-JP" altLang="ja-JP" sz="1050" b="0" i="0" baseline="0">
              <a:solidFill>
                <a:sysClr val="windowText" lastClr="000000"/>
              </a:solidFill>
              <a:effectLst/>
              <a:latin typeface="+mn-lt"/>
              <a:ea typeface="+mn-ea"/>
              <a:cs typeface="+mn-cs"/>
            </a:rPr>
            <a:t>千円（</a:t>
          </a:r>
          <a:r>
            <a:rPr kumimoji="1" lang="en-US" altLang="ja-JP" sz="1050" b="0" i="0" baseline="0">
              <a:solidFill>
                <a:sysClr val="windowText" lastClr="000000"/>
              </a:solidFill>
              <a:effectLst/>
              <a:latin typeface="+mn-lt"/>
              <a:ea typeface="+mn-ea"/>
              <a:cs typeface="+mn-cs"/>
            </a:rPr>
            <a:t>12.6</a:t>
          </a:r>
          <a:r>
            <a:rPr kumimoji="1" lang="ja-JP" altLang="ja-JP" sz="1050" b="0" i="0" baseline="0">
              <a:solidFill>
                <a:sysClr val="windowText" lastClr="000000"/>
              </a:solidFill>
              <a:effectLst/>
              <a:latin typeface="+mn-lt"/>
              <a:ea typeface="+mn-ea"/>
              <a:cs typeface="+mn-cs"/>
            </a:rPr>
            <a:t>％）の</a:t>
          </a:r>
          <a:r>
            <a:rPr kumimoji="1" lang="ja-JP" altLang="en-US" sz="1050" b="0" i="0" baseline="0">
              <a:solidFill>
                <a:sysClr val="windowText" lastClr="000000"/>
              </a:solidFill>
              <a:effectLst/>
              <a:latin typeface="+mn-lt"/>
              <a:ea typeface="+mn-ea"/>
              <a:cs typeface="+mn-cs"/>
            </a:rPr>
            <a:t>増</a:t>
          </a:r>
          <a:r>
            <a:rPr kumimoji="1" lang="ja-JP" altLang="ja-JP" sz="1050" b="0" i="0" baseline="0">
              <a:solidFill>
                <a:sysClr val="windowText" lastClr="000000"/>
              </a:solidFill>
              <a:effectLst/>
              <a:latin typeface="+mn-lt"/>
              <a:ea typeface="+mn-ea"/>
              <a:cs typeface="+mn-cs"/>
            </a:rPr>
            <a:t>となった。</a:t>
          </a:r>
          <a:br>
            <a:rPr kumimoji="1" lang="en-US" altLang="ja-JP" sz="1050" b="0" i="0" baseline="0">
              <a:solidFill>
                <a:sysClr val="windowText" lastClr="000000"/>
              </a:solidFill>
              <a:effectLst/>
              <a:latin typeface="+mn-lt"/>
              <a:ea typeface="+mn-ea"/>
              <a:cs typeface="+mn-cs"/>
            </a:rPr>
          </a:br>
          <a:r>
            <a:rPr kumimoji="1" lang="ja-JP" altLang="ja-JP" sz="1050" b="0" i="0" baseline="0">
              <a:solidFill>
                <a:sysClr val="windowText" lastClr="000000"/>
              </a:solidFill>
              <a:effectLst/>
              <a:latin typeface="+mn-lt"/>
              <a:ea typeface="+mn-ea"/>
              <a:cs typeface="+mn-cs"/>
            </a:rPr>
            <a:t>　</a:t>
          </a:r>
          <a:r>
            <a:rPr lang="ja-JP" altLang="ja-JP" sz="1050" b="0" i="0" baseline="0">
              <a:solidFill>
                <a:sysClr val="windowText" lastClr="000000"/>
              </a:solidFill>
              <a:effectLst/>
              <a:latin typeface="+mn-lt"/>
              <a:ea typeface="+mn-ea"/>
              <a:cs typeface="+mn-cs"/>
            </a:rPr>
            <a:t>物件費は、</a:t>
          </a:r>
          <a:r>
            <a:rPr lang="ja-JP" altLang="en-US" sz="1050" b="0" i="0" baseline="0">
              <a:solidFill>
                <a:sysClr val="windowText" lastClr="000000"/>
              </a:solidFill>
              <a:effectLst/>
              <a:latin typeface="+mn-lt"/>
              <a:ea typeface="+mn-ea"/>
              <a:cs typeface="+mn-cs"/>
            </a:rPr>
            <a:t>地方公共団体情報システムの標準化対応業務委託料や基幹系システム等賃借料、窓口業務委託料等の増により増</a:t>
          </a:r>
          <a:r>
            <a:rPr kumimoji="1" lang="ja-JP" altLang="ja-JP" sz="1050" b="0" i="0" baseline="0">
              <a:solidFill>
                <a:sysClr val="windowText" lastClr="000000"/>
              </a:solidFill>
              <a:effectLst/>
              <a:latin typeface="+mn-lt"/>
              <a:ea typeface="+mn-ea"/>
              <a:cs typeface="+mn-cs"/>
            </a:rPr>
            <a:t>となった。</a:t>
          </a:r>
          <a:br>
            <a:rPr kumimoji="1" lang="en-US" altLang="ja-JP" sz="1050" b="0" i="0" baseline="0">
              <a:solidFill>
                <a:sysClr val="windowText" lastClr="000000"/>
              </a:solidFill>
              <a:effectLst/>
              <a:latin typeface="+mn-lt"/>
              <a:ea typeface="+mn-ea"/>
              <a:cs typeface="+mn-cs"/>
            </a:rPr>
          </a:br>
          <a:r>
            <a:rPr kumimoji="1" lang="ja-JP" altLang="ja-JP" sz="1050" b="0" i="0" baseline="0">
              <a:solidFill>
                <a:sysClr val="windowText" lastClr="000000"/>
              </a:solidFill>
              <a:effectLst/>
              <a:latin typeface="+mn-lt"/>
              <a:ea typeface="+mn-ea"/>
              <a:cs typeface="+mn-cs"/>
            </a:rPr>
            <a:t>　このことにより、一人当たりの決算額が</a:t>
          </a:r>
          <a:r>
            <a:rPr kumimoji="1" lang="en-US" altLang="ja-JP" sz="1050" b="0" i="0" baseline="0">
              <a:solidFill>
                <a:sysClr val="windowText" lastClr="000000"/>
              </a:solidFill>
              <a:effectLst/>
              <a:latin typeface="+mn-lt"/>
              <a:ea typeface="+mn-ea"/>
              <a:cs typeface="+mn-cs"/>
            </a:rPr>
            <a:t>10,785</a:t>
          </a:r>
          <a:r>
            <a:rPr kumimoji="1" lang="ja-JP" altLang="ja-JP" sz="1050" b="0" i="0" baseline="0">
              <a:solidFill>
                <a:sysClr val="windowText" lastClr="000000"/>
              </a:solidFill>
              <a:effectLst/>
              <a:latin typeface="+mn-lt"/>
              <a:ea typeface="+mn-ea"/>
              <a:cs typeface="+mn-cs"/>
            </a:rPr>
            <a:t>円増加した。</a:t>
          </a:r>
          <a:endParaRPr lang="ja-JP" altLang="ja-JP" sz="105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92334</xdr:rowOff>
    </xdr:from>
    <xdr:to>
      <xdr:col>23</xdr:col>
      <xdr:colOff>133350</xdr:colOff>
      <xdr:row>80</xdr:row>
      <xdr:rowOff>129511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08334"/>
          <a:ext cx="838200" cy="3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114289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302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92334</xdr:rowOff>
    </xdr:from>
    <xdr:to>
      <xdr:col>19</xdr:col>
      <xdr:colOff>133350</xdr:colOff>
      <xdr:row>80</xdr:row>
      <xdr:rowOff>116374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08334"/>
          <a:ext cx="889000" cy="2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93055</xdr:rowOff>
    </xdr:from>
    <xdr:to>
      <xdr:col>15</xdr:col>
      <xdr:colOff>82550</xdr:colOff>
      <xdr:row>80</xdr:row>
      <xdr:rowOff>116374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09055"/>
          <a:ext cx="889000" cy="2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93055</xdr:rowOff>
    </xdr:from>
    <xdr:to>
      <xdr:col>11</xdr:col>
      <xdr:colOff>31750</xdr:colOff>
      <xdr:row>80</xdr:row>
      <xdr:rowOff>100355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09055"/>
          <a:ext cx="889000" cy="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78711</xdr:rowOff>
    </xdr:from>
    <xdr:to>
      <xdr:col>23</xdr:col>
      <xdr:colOff>184150</xdr:colOff>
      <xdr:row>81</xdr:row>
      <xdr:rowOff>8861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9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171438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1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41534</xdr:rowOff>
    </xdr:from>
    <xdr:to>
      <xdr:col>19</xdr:col>
      <xdr:colOff>184150</xdr:colOff>
      <xdr:row>80</xdr:row>
      <xdr:rowOff>143134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5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153311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26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65574</xdr:rowOff>
    </xdr:from>
    <xdr:to>
      <xdr:col>15</xdr:col>
      <xdr:colOff>133350</xdr:colOff>
      <xdr:row>80</xdr:row>
      <xdr:rowOff>167174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5901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5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42255</xdr:rowOff>
    </xdr:from>
    <xdr:to>
      <xdr:col>11</xdr:col>
      <xdr:colOff>82550</xdr:colOff>
      <xdr:row>80</xdr:row>
      <xdr:rowOff>143855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154032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2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49555</xdr:rowOff>
    </xdr:from>
    <xdr:to>
      <xdr:col>7</xdr:col>
      <xdr:colOff>31750</xdr:colOff>
      <xdr:row>80</xdr:row>
      <xdr:rowOff>151155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6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161332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3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ラスパイレス指数は、職員構成の変動により令和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ポイント減少し、</a:t>
          </a:r>
          <a:r>
            <a:rPr kumimoji="1" lang="en-US" altLang="ja-JP" sz="1100" b="0" i="0" baseline="0">
              <a:solidFill>
                <a:schemeClr val="dk1"/>
              </a:solidFill>
              <a:effectLst/>
              <a:latin typeface="+mn-lt"/>
              <a:ea typeface="+mn-ea"/>
              <a:cs typeface="+mn-cs"/>
            </a:rPr>
            <a:t>100.4</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今年度も、東京都人事委員会勧告に準拠した給与改定を行うなど給与の適正化に努める。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86</xdr:row>
      <xdr:rowOff>101600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6012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15421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428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15421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428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170543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60121"/>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職員定員については、東大和市第</a:t>
          </a:r>
          <a:r>
            <a:rPr kumimoji="1" lang="en-US" altLang="ja-JP" sz="900" b="0" i="0" baseline="0">
              <a:solidFill>
                <a:schemeClr val="dk1"/>
              </a:solidFill>
              <a:effectLst/>
              <a:latin typeface="+mn-lt"/>
              <a:ea typeface="+mn-ea"/>
              <a:cs typeface="+mn-cs"/>
            </a:rPr>
            <a:t>6</a:t>
          </a:r>
          <a:r>
            <a:rPr kumimoji="1" lang="ja-JP" altLang="ja-JP" sz="900" b="0" i="0" baseline="0">
              <a:solidFill>
                <a:schemeClr val="dk1"/>
              </a:solidFill>
              <a:effectLst/>
              <a:latin typeface="+mn-lt"/>
              <a:ea typeface="+mn-ea"/>
              <a:cs typeface="+mn-cs"/>
            </a:rPr>
            <a:t>次行政改革大綱（計画期間：令和</a:t>
          </a:r>
          <a:r>
            <a:rPr kumimoji="1" lang="en-US" altLang="ja-JP" sz="900" b="0" i="0" baseline="0">
              <a:solidFill>
                <a:schemeClr val="dk1"/>
              </a:solidFill>
              <a:effectLst/>
              <a:latin typeface="+mn-lt"/>
              <a:ea typeface="+mn-ea"/>
              <a:cs typeface="+mn-cs"/>
            </a:rPr>
            <a:t>4</a:t>
          </a:r>
          <a:r>
            <a:rPr kumimoji="1" lang="ja-JP" altLang="ja-JP" sz="900" b="0" i="0" baseline="0">
              <a:solidFill>
                <a:schemeClr val="dk1"/>
              </a:solidFill>
              <a:effectLst/>
              <a:latin typeface="+mn-lt"/>
              <a:ea typeface="+mn-ea"/>
              <a:cs typeface="+mn-cs"/>
            </a:rPr>
            <a:t>年度～令和</a:t>
          </a:r>
          <a:r>
            <a:rPr kumimoji="1" lang="en-US" altLang="ja-JP" sz="900" b="0" i="0" baseline="0">
              <a:solidFill>
                <a:schemeClr val="dk1"/>
              </a:solidFill>
              <a:effectLst/>
              <a:latin typeface="+mn-lt"/>
              <a:ea typeface="+mn-ea"/>
              <a:cs typeface="+mn-cs"/>
            </a:rPr>
            <a:t>8</a:t>
          </a:r>
          <a:r>
            <a:rPr kumimoji="1" lang="ja-JP" altLang="ja-JP" sz="900" b="0" i="0" baseline="0">
              <a:solidFill>
                <a:schemeClr val="dk1"/>
              </a:solidFill>
              <a:effectLst/>
              <a:latin typeface="+mn-lt"/>
              <a:ea typeface="+mn-ea"/>
              <a:cs typeface="+mn-cs"/>
            </a:rPr>
            <a:t>年度）に基づき、令和</a:t>
          </a:r>
          <a:r>
            <a:rPr kumimoji="1" lang="en-US" altLang="ja-JP" sz="900" b="0" i="0" baseline="0">
              <a:solidFill>
                <a:schemeClr val="dk1"/>
              </a:solidFill>
              <a:effectLst/>
              <a:latin typeface="+mn-lt"/>
              <a:ea typeface="+mn-ea"/>
              <a:cs typeface="+mn-cs"/>
            </a:rPr>
            <a:t>6</a:t>
          </a:r>
          <a:r>
            <a:rPr kumimoji="1" lang="ja-JP" altLang="ja-JP" sz="900" b="0" i="0" baseline="0">
              <a:solidFill>
                <a:schemeClr val="dk1"/>
              </a:solidFill>
              <a:effectLst/>
              <a:latin typeface="+mn-lt"/>
              <a:ea typeface="+mn-ea"/>
              <a:cs typeface="+mn-cs"/>
            </a:rPr>
            <a:t>年度の目標値である</a:t>
          </a:r>
          <a:r>
            <a:rPr kumimoji="1" lang="en-US" altLang="ja-JP" sz="900" b="0" i="0" baseline="0">
              <a:solidFill>
                <a:schemeClr val="dk1"/>
              </a:solidFill>
              <a:effectLst/>
              <a:latin typeface="+mn-lt"/>
              <a:ea typeface="+mn-ea"/>
              <a:cs typeface="+mn-cs"/>
            </a:rPr>
            <a:t>468</a:t>
          </a:r>
          <a:r>
            <a:rPr kumimoji="1" lang="ja-JP" altLang="ja-JP" sz="900" b="0" i="0" baseline="0">
              <a:solidFill>
                <a:schemeClr val="dk1"/>
              </a:solidFill>
              <a:effectLst/>
              <a:latin typeface="+mn-lt"/>
              <a:ea typeface="+mn-ea"/>
              <a:cs typeface="+mn-cs"/>
            </a:rPr>
            <a:t>人を上限とし、適正な定員管理を行った。</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人口</a:t>
          </a:r>
          <a:r>
            <a:rPr kumimoji="1" lang="en-US" altLang="ja-JP" sz="900" b="0" i="0" baseline="0">
              <a:solidFill>
                <a:schemeClr val="dk1"/>
              </a:solidFill>
              <a:effectLst/>
              <a:latin typeface="+mn-lt"/>
              <a:ea typeface="+mn-ea"/>
              <a:cs typeface="+mn-cs"/>
            </a:rPr>
            <a:t>1,000</a:t>
          </a:r>
          <a:r>
            <a:rPr kumimoji="1" lang="ja-JP" altLang="ja-JP" sz="900" b="0" i="0" baseline="0">
              <a:solidFill>
                <a:schemeClr val="dk1"/>
              </a:solidFill>
              <a:effectLst/>
              <a:latin typeface="+mn-lt"/>
              <a:ea typeface="+mn-ea"/>
              <a:cs typeface="+mn-cs"/>
            </a:rPr>
            <a:t>人当たり職員数については、ここ</a:t>
          </a:r>
          <a:r>
            <a:rPr kumimoji="1" lang="en-US" altLang="ja-JP" sz="900" b="0" i="0" baseline="0">
              <a:solidFill>
                <a:schemeClr val="dk1"/>
              </a:solidFill>
              <a:effectLst/>
              <a:latin typeface="+mn-lt"/>
              <a:ea typeface="+mn-ea"/>
              <a:cs typeface="+mn-cs"/>
            </a:rPr>
            <a:t>5</a:t>
          </a:r>
          <a:r>
            <a:rPr kumimoji="1" lang="ja-JP" altLang="ja-JP" sz="900" b="0" i="0" baseline="0">
              <a:solidFill>
                <a:schemeClr val="dk1"/>
              </a:solidFill>
              <a:effectLst/>
              <a:latin typeface="+mn-lt"/>
              <a:ea typeface="+mn-ea"/>
              <a:cs typeface="+mn-cs"/>
            </a:rPr>
            <a:t>年間は横ばいで推移しており</a:t>
          </a:r>
          <a:r>
            <a:rPr kumimoji="1" lang="en-US" altLang="ja-JP"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全国平均、東京都平均及び類似団体平均を下回っている。要因としては、これまで民間活力等の積極的な活用として、指定管理者の導入や業務の民間委託化等を進めるとともに、組織・事務分掌の見直しによる職員の効率的な配置を行ってきたことによるものであ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今後についても、東大和市第</a:t>
          </a:r>
          <a:r>
            <a:rPr kumimoji="1" lang="en-US" altLang="ja-JP" sz="900" b="0" i="0" baseline="0">
              <a:solidFill>
                <a:schemeClr val="dk1"/>
              </a:solidFill>
              <a:effectLst/>
              <a:latin typeface="+mn-lt"/>
              <a:ea typeface="+mn-ea"/>
              <a:cs typeface="+mn-cs"/>
            </a:rPr>
            <a:t>6</a:t>
          </a:r>
          <a:r>
            <a:rPr kumimoji="1" lang="ja-JP" altLang="ja-JP" sz="900" b="0" i="0" baseline="0">
              <a:solidFill>
                <a:schemeClr val="dk1"/>
              </a:solidFill>
              <a:effectLst/>
              <a:latin typeface="+mn-lt"/>
              <a:ea typeface="+mn-ea"/>
              <a:cs typeface="+mn-cs"/>
            </a:rPr>
            <a:t>次行政改革大綱に基づき、引き続き、業務の民間委託化や継続的な組織・事務分掌の見直しを行うとともに、</a:t>
          </a:r>
          <a:r>
            <a:rPr kumimoji="1" lang="en-US" altLang="ja-JP" sz="900" b="0" i="0" baseline="0">
              <a:solidFill>
                <a:schemeClr val="dk1"/>
              </a:solidFill>
              <a:effectLst/>
              <a:latin typeface="+mn-lt"/>
              <a:ea typeface="+mn-ea"/>
              <a:cs typeface="+mn-cs"/>
            </a:rPr>
            <a:t>ICT</a:t>
          </a:r>
          <a:r>
            <a:rPr kumimoji="1" lang="ja-JP" altLang="ja-JP" sz="900" b="0" i="0" baseline="0">
              <a:solidFill>
                <a:schemeClr val="dk1"/>
              </a:solidFill>
              <a:effectLst/>
              <a:latin typeface="+mn-lt"/>
              <a:ea typeface="+mn-ea"/>
              <a:cs typeface="+mn-cs"/>
            </a:rPr>
            <a:t>活用による行政デジタル化の推進等により、適正な定員管理に努める。</a:t>
          </a:r>
          <a:endParaRPr lang="ja-JP" altLang="ja-JP" sz="9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37994</xdr:rowOff>
    </xdr:from>
    <xdr:to>
      <xdr:col>81</xdr:col>
      <xdr:colOff>44450</xdr:colOff>
      <xdr:row>59</xdr:row>
      <xdr:rowOff>44027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153544"/>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44027</xdr:rowOff>
    </xdr:from>
    <xdr:to>
      <xdr:col>77</xdr:col>
      <xdr:colOff>44450</xdr:colOff>
      <xdr:row>59</xdr:row>
      <xdr:rowOff>62124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159577"/>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62124</xdr:rowOff>
    </xdr:from>
    <xdr:to>
      <xdr:col>72</xdr:col>
      <xdr:colOff>203200</xdr:colOff>
      <xdr:row>59</xdr:row>
      <xdr:rowOff>66146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17767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66146</xdr:rowOff>
    </xdr:from>
    <xdr:to>
      <xdr:col>68</xdr:col>
      <xdr:colOff>152400</xdr:colOff>
      <xdr:row>59</xdr:row>
      <xdr:rowOff>66146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816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158644</xdr:rowOff>
    </xdr:from>
    <xdr:to>
      <xdr:col>81</xdr:col>
      <xdr:colOff>95250</xdr:colOff>
      <xdr:row>59</xdr:row>
      <xdr:rowOff>88794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0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3721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164677</xdr:rowOff>
    </xdr:from>
    <xdr:to>
      <xdr:col>77</xdr:col>
      <xdr:colOff>95250</xdr:colOff>
      <xdr:row>59</xdr:row>
      <xdr:rowOff>94827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0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105004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7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11324</xdr:rowOff>
    </xdr:from>
    <xdr:to>
      <xdr:col>73</xdr:col>
      <xdr:colOff>44450</xdr:colOff>
      <xdr:row>59</xdr:row>
      <xdr:rowOff>112924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2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123101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9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15346</xdr:rowOff>
    </xdr:from>
    <xdr:to>
      <xdr:col>68</xdr:col>
      <xdr:colOff>203200</xdr:colOff>
      <xdr:row>59</xdr:row>
      <xdr:rowOff>116946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3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127123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9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15346</xdr:rowOff>
    </xdr:from>
    <xdr:to>
      <xdr:col>64</xdr:col>
      <xdr:colOff>152400</xdr:colOff>
      <xdr:row>59</xdr:row>
      <xdr:rowOff>116946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3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127123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9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rgbClr val="FF0000"/>
              </a:solidFill>
              <a:effectLst/>
              <a:latin typeface="+mn-lt"/>
              <a:ea typeface="+mn-ea"/>
              <a:cs typeface="+mn-cs"/>
            </a:rPr>
            <a:t>　</a:t>
          </a:r>
          <a:r>
            <a:rPr kumimoji="1" lang="ja-JP" altLang="ja-JP" sz="900" b="0" i="0" baseline="0">
              <a:solidFill>
                <a:sysClr val="windowText" lastClr="000000"/>
              </a:solidFill>
              <a:effectLst/>
              <a:latin typeface="+mn-lt"/>
              <a:ea typeface="+mn-ea"/>
              <a:cs typeface="+mn-cs"/>
            </a:rPr>
            <a:t>実質公債費比率は、類似団体平均を</a:t>
          </a:r>
          <a:r>
            <a:rPr kumimoji="1" lang="en-US" altLang="ja-JP" sz="900" b="0" i="0" baseline="0">
              <a:solidFill>
                <a:sysClr val="windowText" lastClr="000000"/>
              </a:solidFill>
              <a:effectLst/>
              <a:latin typeface="+mn-lt"/>
              <a:ea typeface="+mn-ea"/>
              <a:cs typeface="+mn-cs"/>
            </a:rPr>
            <a:t>5.9</a:t>
          </a:r>
          <a:r>
            <a:rPr kumimoji="1" lang="ja-JP" altLang="ja-JP" sz="900" b="0" i="0" baseline="0">
              <a:solidFill>
                <a:sysClr val="windowText" lastClr="000000"/>
              </a:solidFill>
              <a:effectLst/>
              <a:latin typeface="+mn-lt"/>
              <a:ea typeface="+mn-ea"/>
              <a:cs typeface="+mn-cs"/>
            </a:rPr>
            <a:t>ポイント下回っている。</a:t>
          </a:r>
          <a:endParaRPr lang="ja-JP" altLang="ja-JP" sz="900">
            <a:solidFill>
              <a:sysClr val="windowText" lastClr="000000"/>
            </a:solidFill>
            <a:effectLst/>
          </a:endParaRPr>
        </a:p>
        <a:p>
          <a:pPr eaLnBrk="1" fontAlgn="auto" latinLnBrk="0" hangingPunct="1"/>
          <a:r>
            <a:rPr kumimoji="1" lang="ja-JP" altLang="ja-JP" sz="900" b="0" i="0" baseline="0">
              <a:solidFill>
                <a:sysClr val="windowText" lastClr="000000"/>
              </a:solidFill>
              <a:effectLst/>
              <a:latin typeface="+mn-lt"/>
              <a:ea typeface="+mn-ea"/>
              <a:cs typeface="+mn-cs"/>
            </a:rPr>
            <a:t>　元利償還金や公営企業債の元利償還金に対する</a:t>
          </a:r>
          <a:r>
            <a:rPr kumimoji="1" lang="ja-JP" altLang="en-US" sz="900" b="0" i="0" baseline="0">
              <a:solidFill>
                <a:sysClr val="windowText" lastClr="000000"/>
              </a:solidFill>
              <a:effectLst/>
              <a:latin typeface="+mn-lt"/>
              <a:ea typeface="+mn-ea"/>
              <a:cs typeface="+mn-cs"/>
            </a:rPr>
            <a:t>繰入金は</a:t>
          </a:r>
          <a:r>
            <a:rPr kumimoji="1" lang="ja-JP" altLang="ja-JP" sz="900" b="0" i="0" baseline="0">
              <a:solidFill>
                <a:sysClr val="windowText" lastClr="000000"/>
              </a:solidFill>
              <a:effectLst/>
              <a:latin typeface="+mn-lt"/>
              <a:ea typeface="+mn-ea"/>
              <a:cs typeface="+mn-cs"/>
            </a:rPr>
            <a:t>減</a:t>
          </a:r>
          <a:r>
            <a:rPr kumimoji="1" lang="ja-JP" altLang="en-US" sz="900" b="0" i="0" baseline="0">
              <a:solidFill>
                <a:sysClr val="windowText" lastClr="000000"/>
              </a:solidFill>
              <a:effectLst/>
              <a:latin typeface="+mn-lt"/>
              <a:ea typeface="+mn-ea"/>
              <a:cs typeface="+mn-cs"/>
            </a:rPr>
            <a:t>となったものの、一部事務組合の起こした地方債への負担金の増等により、</a:t>
          </a:r>
          <a:r>
            <a:rPr kumimoji="1" lang="ja-JP" altLang="ja-JP" sz="900" b="0" i="0" baseline="0">
              <a:solidFill>
                <a:sysClr val="windowText" lastClr="000000"/>
              </a:solidFill>
              <a:effectLst/>
              <a:latin typeface="+mn-lt"/>
              <a:ea typeface="+mn-ea"/>
              <a:cs typeface="+mn-cs"/>
            </a:rPr>
            <a:t>算定上の分子が前年度に比べ、</a:t>
          </a:r>
          <a:r>
            <a:rPr kumimoji="1" lang="en-US" altLang="ja-JP" sz="900" b="0" i="0" baseline="0">
              <a:solidFill>
                <a:sysClr val="windowText" lastClr="000000"/>
              </a:solidFill>
              <a:effectLst/>
              <a:latin typeface="+mn-lt"/>
              <a:ea typeface="+mn-ea"/>
              <a:cs typeface="+mn-cs"/>
            </a:rPr>
            <a:t>124,334</a:t>
          </a:r>
          <a:r>
            <a:rPr kumimoji="1" lang="ja-JP" altLang="ja-JP" sz="900" b="0" i="0" baseline="0">
              <a:solidFill>
                <a:sysClr val="windowText" lastClr="000000"/>
              </a:solidFill>
              <a:effectLst/>
              <a:latin typeface="+mn-lt"/>
              <a:ea typeface="+mn-ea"/>
              <a:cs typeface="+mn-cs"/>
            </a:rPr>
            <a:t>千円の</a:t>
          </a:r>
          <a:r>
            <a:rPr kumimoji="1" lang="ja-JP" altLang="en-US" sz="900" b="0" i="0" baseline="0">
              <a:solidFill>
                <a:sysClr val="windowText" lastClr="000000"/>
              </a:solidFill>
              <a:effectLst/>
              <a:latin typeface="+mn-lt"/>
              <a:ea typeface="+mn-ea"/>
              <a:cs typeface="+mn-cs"/>
            </a:rPr>
            <a:t>増</a:t>
          </a:r>
          <a:r>
            <a:rPr kumimoji="1" lang="ja-JP" altLang="ja-JP" sz="900" b="0" i="0" baseline="0">
              <a:solidFill>
                <a:sysClr val="windowText" lastClr="000000"/>
              </a:solidFill>
              <a:effectLst/>
              <a:latin typeface="+mn-lt"/>
              <a:ea typeface="+mn-ea"/>
              <a:cs typeface="+mn-cs"/>
            </a:rPr>
            <a:t>となった。</a:t>
          </a:r>
          <a:endParaRPr lang="ja-JP" altLang="ja-JP" sz="900">
            <a:solidFill>
              <a:sysClr val="windowText" lastClr="000000"/>
            </a:solidFill>
            <a:effectLst/>
          </a:endParaRPr>
        </a:p>
        <a:p>
          <a:pPr eaLnBrk="1" fontAlgn="auto" latinLnBrk="0" hangingPunct="1"/>
          <a:r>
            <a:rPr kumimoji="1" lang="ja-JP" altLang="ja-JP" sz="900" b="0" i="0" baseline="0">
              <a:solidFill>
                <a:sysClr val="windowText" lastClr="000000"/>
              </a:solidFill>
              <a:effectLst/>
              <a:latin typeface="+mn-lt"/>
              <a:ea typeface="+mn-ea"/>
              <a:cs typeface="+mn-cs"/>
            </a:rPr>
            <a:t>　また、算定上の分母は、</a:t>
          </a:r>
          <a:r>
            <a:rPr kumimoji="1" lang="ja-JP" altLang="en-US" sz="900" b="0" i="0" baseline="0">
              <a:solidFill>
                <a:sysClr val="windowText" lastClr="000000"/>
              </a:solidFill>
              <a:effectLst/>
              <a:latin typeface="+mn-lt"/>
              <a:ea typeface="+mn-ea"/>
              <a:cs typeface="+mn-cs"/>
            </a:rPr>
            <a:t>普通交付税</a:t>
          </a:r>
          <a:r>
            <a:rPr kumimoji="1" lang="ja-JP" altLang="ja-JP" sz="900" b="0" i="0" baseline="0">
              <a:solidFill>
                <a:sysClr val="windowText" lastClr="000000"/>
              </a:solidFill>
              <a:effectLst/>
              <a:latin typeface="+mn-lt"/>
              <a:ea typeface="+mn-ea"/>
              <a:cs typeface="+mn-cs"/>
            </a:rPr>
            <a:t>の増等により前年度に比</a:t>
          </a:r>
          <a:r>
            <a:rPr kumimoji="1" lang="en-US" altLang="ja-JP" sz="900" b="0" i="0" baseline="0">
              <a:solidFill>
                <a:sysClr val="windowText" lastClr="000000"/>
              </a:solidFill>
              <a:effectLst/>
              <a:latin typeface="+mn-lt"/>
              <a:ea typeface="+mn-ea"/>
              <a:cs typeface="+mn-cs"/>
            </a:rPr>
            <a:t>538,253</a:t>
          </a:r>
          <a:r>
            <a:rPr kumimoji="1" lang="ja-JP" altLang="ja-JP" sz="900" b="0" i="0" baseline="0">
              <a:solidFill>
                <a:sysClr val="windowText" lastClr="000000"/>
              </a:solidFill>
              <a:effectLst/>
              <a:latin typeface="+mn-lt"/>
              <a:ea typeface="+mn-ea"/>
              <a:cs typeface="+mn-cs"/>
            </a:rPr>
            <a:t>千円増加した。このことにより、令和</a:t>
          </a:r>
          <a:r>
            <a:rPr kumimoji="1" lang="ja-JP" altLang="en-US" sz="900" b="0" i="0" baseline="0">
              <a:solidFill>
                <a:sysClr val="windowText" lastClr="000000"/>
              </a:solidFill>
              <a:effectLst/>
              <a:latin typeface="+mn-lt"/>
              <a:ea typeface="+mn-ea"/>
              <a:cs typeface="+mn-cs"/>
            </a:rPr>
            <a:t>６</a:t>
          </a:r>
          <a:r>
            <a:rPr kumimoji="1" lang="ja-JP" altLang="ja-JP" sz="900" b="0" i="0" baseline="0">
              <a:solidFill>
                <a:sysClr val="windowText" lastClr="000000"/>
              </a:solidFill>
              <a:effectLst/>
              <a:latin typeface="+mn-lt"/>
              <a:ea typeface="+mn-ea"/>
              <a:cs typeface="+mn-cs"/>
            </a:rPr>
            <a:t>年度の単年度数値は</a:t>
          </a:r>
          <a:r>
            <a:rPr kumimoji="1" lang="en-US" altLang="ja-JP" sz="900" b="0" i="0" baseline="0">
              <a:solidFill>
                <a:sysClr val="windowText" lastClr="000000"/>
              </a:solidFill>
              <a:effectLst/>
              <a:latin typeface="+mn-lt"/>
              <a:ea typeface="+mn-ea"/>
              <a:cs typeface="+mn-cs"/>
            </a:rPr>
            <a:t>0.2</a:t>
          </a:r>
          <a:r>
            <a:rPr kumimoji="1" lang="ja-JP" altLang="ja-JP" sz="900" b="0" i="0" baseline="0">
              <a:solidFill>
                <a:sysClr val="windowText" lastClr="000000"/>
              </a:solidFill>
              <a:effectLst/>
              <a:latin typeface="+mn-lt"/>
              <a:ea typeface="+mn-ea"/>
              <a:cs typeface="+mn-cs"/>
            </a:rPr>
            <a:t>％と前年度よりも</a:t>
          </a:r>
          <a:r>
            <a:rPr kumimoji="1" lang="en-US" altLang="ja-JP" sz="900" b="0" i="0" baseline="0">
              <a:solidFill>
                <a:sysClr val="windowText" lastClr="000000"/>
              </a:solidFill>
              <a:effectLst/>
              <a:latin typeface="+mn-lt"/>
              <a:ea typeface="+mn-ea"/>
              <a:cs typeface="+mn-cs"/>
            </a:rPr>
            <a:t>0.73</a:t>
          </a:r>
          <a:r>
            <a:rPr kumimoji="1" lang="ja-JP" altLang="ja-JP" sz="900" b="0" i="0" baseline="0">
              <a:solidFill>
                <a:sysClr val="windowText" lastClr="000000"/>
              </a:solidFill>
              <a:effectLst/>
              <a:latin typeface="+mn-lt"/>
              <a:ea typeface="+mn-ea"/>
              <a:cs typeface="+mn-cs"/>
            </a:rPr>
            <a:t>ポイントの</a:t>
          </a:r>
          <a:r>
            <a:rPr kumimoji="1" lang="ja-JP" altLang="en-US" sz="900" b="0" i="0" baseline="0">
              <a:solidFill>
                <a:sysClr val="windowText" lastClr="000000"/>
              </a:solidFill>
              <a:effectLst/>
              <a:latin typeface="+mn-lt"/>
              <a:ea typeface="+mn-ea"/>
              <a:cs typeface="+mn-cs"/>
            </a:rPr>
            <a:t>増</a:t>
          </a:r>
          <a:r>
            <a:rPr kumimoji="1" lang="ja-JP" altLang="ja-JP" sz="900" b="0" i="0" baseline="0">
              <a:solidFill>
                <a:sysClr val="windowText" lastClr="000000"/>
              </a:solidFill>
              <a:effectLst/>
              <a:latin typeface="+mn-lt"/>
              <a:ea typeface="+mn-ea"/>
              <a:cs typeface="+mn-cs"/>
            </a:rPr>
            <a:t>と</a:t>
          </a:r>
          <a:r>
            <a:rPr kumimoji="1" lang="ja-JP" altLang="en-US" sz="900" b="0" i="0" baseline="0">
              <a:solidFill>
                <a:sysClr val="windowText" lastClr="000000"/>
              </a:solidFill>
              <a:effectLst/>
              <a:latin typeface="+mn-lt"/>
              <a:ea typeface="+mn-ea"/>
              <a:cs typeface="+mn-cs"/>
            </a:rPr>
            <a:t>なり、</a:t>
          </a:r>
          <a:r>
            <a:rPr kumimoji="1" lang="ja-JP" altLang="ja-JP" sz="900" b="0" i="0" baseline="0">
              <a:solidFill>
                <a:sysClr val="windowText" lastClr="000000"/>
              </a:solidFill>
              <a:effectLst/>
              <a:latin typeface="+mn-lt"/>
              <a:ea typeface="+mn-ea"/>
              <a:cs typeface="+mn-cs"/>
            </a:rPr>
            <a:t>３ヵ年平均の数値については、前年度比</a:t>
          </a:r>
          <a:r>
            <a:rPr kumimoji="1" lang="en-US" altLang="ja-JP" sz="900" b="0" i="0" baseline="0">
              <a:solidFill>
                <a:sysClr val="windowText" lastClr="000000"/>
              </a:solidFill>
              <a:effectLst/>
              <a:latin typeface="+mn-lt"/>
              <a:ea typeface="+mn-ea"/>
              <a:cs typeface="+mn-cs"/>
            </a:rPr>
            <a:t>0.4</a:t>
          </a:r>
          <a:r>
            <a:rPr kumimoji="1" lang="ja-JP" altLang="ja-JP" sz="900" b="0" i="0" baseline="0">
              <a:solidFill>
                <a:sysClr val="windowText" lastClr="000000"/>
              </a:solidFill>
              <a:effectLst/>
              <a:latin typeface="+mn-lt"/>
              <a:ea typeface="+mn-ea"/>
              <a:cs typeface="+mn-cs"/>
            </a:rPr>
            <a:t>ポイント増</a:t>
          </a:r>
          <a:r>
            <a:rPr kumimoji="1" lang="ja-JP" altLang="en-US" sz="900" b="0" i="0" baseline="0">
              <a:solidFill>
                <a:sysClr val="windowText" lastClr="000000"/>
              </a:solidFill>
              <a:effectLst/>
              <a:latin typeface="+mn-lt"/>
              <a:ea typeface="+mn-ea"/>
              <a:cs typeface="+mn-cs"/>
            </a:rPr>
            <a:t>の△</a:t>
          </a:r>
          <a:r>
            <a:rPr kumimoji="1" lang="en-US" altLang="ja-JP" sz="900" b="0" i="0" baseline="0">
              <a:solidFill>
                <a:sysClr val="windowText" lastClr="000000"/>
              </a:solidFill>
              <a:effectLst/>
              <a:latin typeface="+mn-lt"/>
              <a:ea typeface="+mn-ea"/>
              <a:cs typeface="+mn-cs"/>
            </a:rPr>
            <a:t>0.2</a:t>
          </a:r>
          <a:r>
            <a:rPr kumimoji="1" lang="ja-JP" altLang="en-US" sz="900" b="0" i="0" baseline="0">
              <a:solidFill>
                <a:sysClr val="windowText" lastClr="000000"/>
              </a:solidFill>
              <a:effectLst/>
              <a:latin typeface="+mn-lt"/>
              <a:ea typeface="+mn-ea"/>
              <a:cs typeface="+mn-cs"/>
            </a:rPr>
            <a:t>％</a:t>
          </a:r>
          <a:r>
            <a:rPr kumimoji="1" lang="ja-JP" altLang="ja-JP" sz="900" b="0" i="0" baseline="0">
              <a:solidFill>
                <a:sysClr val="windowText" lastClr="000000"/>
              </a:solidFill>
              <a:effectLst/>
              <a:latin typeface="+mn-lt"/>
              <a:ea typeface="+mn-ea"/>
              <a:cs typeface="+mn-cs"/>
            </a:rPr>
            <a:t>となった。</a:t>
          </a:r>
          <a:endParaRPr lang="ja-JP" altLang="ja-JP" sz="900">
            <a:solidFill>
              <a:sysClr val="windowText" lastClr="000000"/>
            </a:solidFill>
            <a:effectLst/>
          </a:endParaRPr>
        </a:p>
        <a:p>
          <a:pPr eaLnBrk="1" fontAlgn="auto" latinLnBrk="0" hangingPunct="1"/>
          <a:r>
            <a:rPr kumimoji="1" lang="ja-JP" altLang="ja-JP" sz="900" b="0" i="0" baseline="0">
              <a:solidFill>
                <a:srgbClr val="FF0000"/>
              </a:solidFill>
              <a:effectLst/>
              <a:latin typeface="+mn-lt"/>
              <a:ea typeface="+mn-ea"/>
              <a:cs typeface="+mn-cs"/>
            </a:rPr>
            <a:t>　</a:t>
          </a:r>
          <a:r>
            <a:rPr kumimoji="1" lang="ja-JP" altLang="ja-JP" sz="900" b="0" i="0" baseline="0">
              <a:solidFill>
                <a:sysClr val="windowText" lastClr="000000"/>
              </a:solidFill>
              <a:effectLst/>
              <a:latin typeface="+mn-lt"/>
              <a:ea typeface="+mn-ea"/>
              <a:cs typeface="+mn-cs"/>
            </a:rPr>
            <a:t>今後見込まれる公共施設の更新等を計画的に実施すること</a:t>
          </a:r>
          <a:r>
            <a:rPr kumimoji="1" lang="ja-JP" altLang="en-US" sz="900" b="0" i="0" baseline="0">
              <a:solidFill>
                <a:sysClr val="windowText" lastClr="000000"/>
              </a:solidFill>
              <a:effectLst/>
              <a:latin typeface="+mn-lt"/>
              <a:ea typeface="+mn-ea"/>
              <a:cs typeface="+mn-cs"/>
            </a:rPr>
            <a:t>で</a:t>
          </a:r>
          <a:r>
            <a:rPr kumimoji="1" lang="ja-JP" altLang="ja-JP" sz="900" b="0" i="0" baseline="0">
              <a:solidFill>
                <a:sysClr val="windowText" lastClr="000000"/>
              </a:solidFill>
              <a:effectLst/>
              <a:latin typeface="+mn-lt"/>
              <a:ea typeface="+mn-ea"/>
              <a:cs typeface="+mn-cs"/>
            </a:rPr>
            <a:t>、市債借入額と償還額のバランスを図りながら、引き続き低水準の維持に努める。</a:t>
          </a:r>
          <a:endParaRPr lang="ja-JP" altLang="ja-JP" sz="9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19473</xdr:rowOff>
    </xdr:from>
    <xdr:to>
      <xdr:col>81</xdr:col>
      <xdr:colOff>44450</xdr:colOff>
      <xdr:row>38</xdr:row>
      <xdr:rowOff>51646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3457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3387</xdr:rowOff>
    </xdr:from>
    <xdr:to>
      <xdr:col>77</xdr:col>
      <xdr:colOff>44450</xdr:colOff>
      <xdr:row>38</xdr:row>
      <xdr:rowOff>19473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184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38</xdr:row>
      <xdr:rowOff>3387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621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62230</xdr:rowOff>
    </xdr:from>
    <xdr:to>
      <xdr:col>68</xdr:col>
      <xdr:colOff>152400</xdr:colOff>
      <xdr:row>37</xdr:row>
      <xdr:rowOff>118533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0588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846</xdr:rowOff>
    </xdr:from>
    <xdr:to>
      <xdr:col>81</xdr:col>
      <xdr:colOff>95250</xdr:colOff>
      <xdr:row>38</xdr:row>
      <xdr:rowOff>102446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17374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6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140123</xdr:rowOff>
    </xdr:from>
    <xdr:to>
      <xdr:col>77</xdr:col>
      <xdr:colOff>95250</xdr:colOff>
      <xdr:row>38</xdr:row>
      <xdr:rowOff>70273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80450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52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124037</xdr:rowOff>
    </xdr:from>
    <xdr:to>
      <xdr:col>73</xdr:col>
      <xdr:colOff>44450</xdr:colOff>
      <xdr:row>38</xdr:row>
      <xdr:rowOff>54187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64364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3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67733</xdr:rowOff>
    </xdr:from>
    <xdr:to>
      <xdr:col>68</xdr:col>
      <xdr:colOff>203200</xdr:colOff>
      <xdr:row>37</xdr:row>
      <xdr:rowOff>169334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8060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11430</xdr:rowOff>
    </xdr:from>
    <xdr:to>
      <xdr:col>64</xdr:col>
      <xdr:colOff>152400</xdr:colOff>
      <xdr:row>37</xdr:row>
      <xdr:rowOff>113030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123207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将来負担比率は、将来負担額がマイナス</a:t>
          </a:r>
          <a:r>
            <a:rPr kumimoji="1" lang="ja-JP" altLang="en-US" sz="1100" b="0" i="0" baseline="0">
              <a:solidFill>
                <a:sysClr val="windowText" lastClr="000000"/>
              </a:solidFill>
              <a:effectLst/>
              <a:latin typeface="+mn-lt"/>
              <a:ea typeface="+mn-ea"/>
              <a:cs typeface="+mn-cs"/>
            </a:rPr>
            <a:t>と</a:t>
          </a:r>
          <a:r>
            <a:rPr kumimoji="1" lang="ja-JP" altLang="ja-JP" sz="1100" b="0" i="0" baseline="0">
              <a:solidFill>
                <a:sysClr val="windowText" lastClr="000000"/>
              </a:solidFill>
              <a:effectLst/>
              <a:latin typeface="+mn-lt"/>
              <a:ea typeface="+mn-ea"/>
              <a:cs typeface="+mn-cs"/>
            </a:rPr>
            <a:t>なり、数値は算定されなかった。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分子</a:t>
          </a:r>
          <a:r>
            <a:rPr kumimoji="1" lang="ja-JP" altLang="en-US" sz="1100" b="0" i="0" baseline="0">
              <a:solidFill>
                <a:sysClr val="windowText" lastClr="000000"/>
              </a:solidFill>
              <a:effectLst/>
              <a:latin typeface="+mn-lt"/>
              <a:ea typeface="+mn-ea"/>
              <a:cs typeface="+mn-cs"/>
            </a:rPr>
            <a:t>とな</a:t>
          </a:r>
          <a:r>
            <a:rPr kumimoji="1" lang="ja-JP" altLang="ja-JP" sz="1100" b="0" i="0" baseline="0">
              <a:solidFill>
                <a:sysClr val="windowText" lastClr="000000"/>
              </a:solidFill>
              <a:effectLst/>
              <a:latin typeface="+mn-lt"/>
              <a:ea typeface="+mn-ea"/>
              <a:cs typeface="+mn-cs"/>
            </a:rPr>
            <a:t>る将来負担額</a:t>
          </a:r>
          <a:r>
            <a:rPr kumimoji="1" lang="ja-JP" altLang="en-US" sz="1100" b="0" i="0" baseline="0">
              <a:solidFill>
                <a:sysClr val="windowText" lastClr="000000"/>
              </a:solidFill>
              <a:effectLst/>
              <a:latin typeface="+mn-lt"/>
              <a:ea typeface="+mn-ea"/>
              <a:cs typeface="+mn-cs"/>
            </a:rPr>
            <a:t>は一部事務組合の負担等見込額の増により増となったが、充当可能財源である基金が増加</a:t>
          </a:r>
          <a:r>
            <a:rPr kumimoji="1" lang="ja-JP" altLang="ja-JP" sz="1100" b="0" i="0" baseline="0">
              <a:solidFill>
                <a:sysClr val="windowText" lastClr="000000"/>
              </a:solidFill>
              <a:effectLst/>
              <a:latin typeface="+mn-lt"/>
              <a:ea typeface="+mn-ea"/>
              <a:cs typeface="+mn-cs"/>
            </a:rPr>
            <a:t>したこと</a:t>
          </a:r>
          <a:r>
            <a:rPr kumimoji="1" lang="ja-JP" altLang="en-US" sz="1100" b="0" i="0" baseline="0">
              <a:solidFill>
                <a:sysClr val="windowText" lastClr="000000"/>
              </a:solidFill>
              <a:effectLst/>
              <a:latin typeface="+mn-lt"/>
              <a:ea typeface="+mn-ea"/>
              <a:cs typeface="+mn-cs"/>
            </a:rPr>
            <a:t>等によりマイナスとなった。</a:t>
          </a:r>
          <a:r>
            <a:rPr kumimoji="1" lang="ja-JP" altLang="ja-JP" sz="1100" b="0" i="0" baseline="0">
              <a:solidFill>
                <a:sysClr val="windowText" lastClr="000000"/>
              </a:solidFill>
              <a:effectLst/>
              <a:latin typeface="+mn-lt"/>
              <a:ea typeface="+mn-ea"/>
              <a:cs typeface="+mn-cs"/>
            </a:rPr>
            <a:t>実増減値</a:t>
          </a:r>
          <a:r>
            <a:rPr kumimoji="1" lang="ja-JP" altLang="en-US" sz="1100" b="0" i="0" baseline="0">
              <a:solidFill>
                <a:sysClr val="windowText" lastClr="000000"/>
              </a:solidFill>
              <a:effectLst/>
              <a:latin typeface="+mn-lt"/>
              <a:ea typeface="+mn-ea"/>
              <a:cs typeface="+mn-cs"/>
            </a:rPr>
            <a:t>として</a:t>
          </a:r>
          <a:r>
            <a:rPr kumimoji="1" lang="ja-JP" altLang="ja-JP" sz="1100" b="0" i="0" baseline="0">
              <a:solidFill>
                <a:sysClr val="windowText" lastClr="000000"/>
              </a:solidFill>
              <a:effectLst/>
              <a:latin typeface="+mn-lt"/>
              <a:ea typeface="+mn-ea"/>
              <a:cs typeface="+mn-cs"/>
            </a:rPr>
            <a:t>は</a:t>
          </a:r>
          <a:r>
            <a:rPr kumimoji="1" lang="ja-JP" altLang="en-US" sz="1100" b="0" i="0" baseline="0">
              <a:solidFill>
                <a:sysClr val="windowText" lastClr="000000"/>
              </a:solidFill>
              <a:effectLst/>
              <a:latin typeface="+mn-lt"/>
              <a:ea typeface="+mn-ea"/>
              <a:cs typeface="+mn-cs"/>
            </a:rPr>
            <a:t>前年度比で</a:t>
          </a:r>
          <a:r>
            <a:rPr kumimoji="1" lang="en-US" altLang="ja-JP" sz="1100" b="0" i="0" baseline="0">
              <a:solidFill>
                <a:sysClr val="windowText" lastClr="000000"/>
              </a:solidFill>
              <a:effectLst/>
              <a:latin typeface="+mn-lt"/>
              <a:ea typeface="+mn-ea"/>
              <a:cs typeface="+mn-cs"/>
            </a:rPr>
            <a:t>0.9</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ysClr val="windowText" lastClr="000000"/>
              </a:solidFill>
              <a:effectLst/>
              <a:latin typeface="+mn-lt"/>
              <a:ea typeface="+mn-ea"/>
              <a:cs typeface="+mn-cs"/>
            </a:rPr>
            <a:t>　人件費は</a:t>
          </a:r>
          <a:r>
            <a:rPr kumimoji="1" lang="en-US" altLang="ja-JP" sz="1050" b="0" i="0" baseline="0">
              <a:solidFill>
                <a:sysClr val="windowText" lastClr="000000"/>
              </a:solidFill>
              <a:effectLst/>
              <a:latin typeface="+mn-lt"/>
              <a:ea typeface="+mn-ea"/>
              <a:cs typeface="+mn-cs"/>
            </a:rPr>
            <a:t>23.3</a:t>
          </a:r>
          <a:r>
            <a:rPr kumimoji="1" lang="ja-JP" altLang="ja-JP" sz="1050" b="0" i="0" baseline="0">
              <a:solidFill>
                <a:sysClr val="windowText" lastClr="000000"/>
              </a:solidFill>
              <a:effectLst/>
              <a:latin typeface="+mn-lt"/>
              <a:ea typeface="+mn-ea"/>
              <a:cs typeface="+mn-cs"/>
            </a:rPr>
            <a:t>％で、前年度と比べ</a:t>
          </a:r>
          <a:r>
            <a:rPr kumimoji="1" lang="en-US" altLang="ja-JP" sz="1050" b="0" i="0" baseline="0">
              <a:solidFill>
                <a:sysClr val="windowText" lastClr="000000"/>
              </a:solidFill>
              <a:effectLst/>
              <a:latin typeface="+mn-lt"/>
              <a:ea typeface="+mn-ea"/>
              <a:cs typeface="+mn-cs"/>
            </a:rPr>
            <a:t>0.1</a:t>
          </a:r>
          <a:r>
            <a:rPr kumimoji="1" lang="ja-JP" altLang="ja-JP" sz="1050" b="0" i="0" baseline="0">
              <a:solidFill>
                <a:sysClr val="windowText" lastClr="000000"/>
              </a:solidFill>
              <a:effectLst/>
              <a:latin typeface="+mn-lt"/>
              <a:ea typeface="+mn-ea"/>
              <a:cs typeface="+mn-cs"/>
            </a:rPr>
            <a:t>ポイントの増となった。</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　類似団体平均との比較では</a:t>
          </a:r>
          <a:r>
            <a:rPr kumimoji="1" lang="en-US" altLang="ja-JP" sz="1050" b="0" i="0" baseline="0">
              <a:solidFill>
                <a:sysClr val="windowText" lastClr="000000"/>
              </a:solidFill>
              <a:effectLst/>
              <a:latin typeface="+mn-lt"/>
              <a:ea typeface="+mn-ea"/>
              <a:cs typeface="+mn-cs"/>
            </a:rPr>
            <a:t>1.9</a:t>
          </a:r>
          <a:r>
            <a:rPr kumimoji="1" lang="ja-JP" altLang="ja-JP" sz="1050" b="0" i="0" baseline="0">
              <a:solidFill>
                <a:sysClr val="windowText" lastClr="000000"/>
              </a:solidFill>
              <a:effectLst/>
              <a:latin typeface="+mn-lt"/>
              <a:ea typeface="+mn-ea"/>
              <a:cs typeface="+mn-cs"/>
            </a:rPr>
            <a:t>ポイント下回る結果となっている。</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　令和</a:t>
          </a:r>
          <a:r>
            <a:rPr kumimoji="1" lang="ja-JP" altLang="en-US" sz="1050" b="0" i="0" baseline="0">
              <a:solidFill>
                <a:sysClr val="windowText" lastClr="000000"/>
              </a:solidFill>
              <a:effectLst/>
              <a:latin typeface="+mn-lt"/>
              <a:ea typeface="+mn-ea"/>
              <a:cs typeface="+mn-cs"/>
            </a:rPr>
            <a:t>６</a:t>
          </a:r>
          <a:r>
            <a:rPr kumimoji="1" lang="ja-JP" altLang="ja-JP" sz="1050" b="0" i="0" baseline="0">
              <a:solidFill>
                <a:sysClr val="windowText" lastClr="000000"/>
              </a:solidFill>
              <a:effectLst/>
              <a:latin typeface="+mn-lt"/>
              <a:ea typeface="+mn-ea"/>
              <a:cs typeface="+mn-cs"/>
            </a:rPr>
            <a:t>年度の人件費については、</a:t>
          </a:r>
          <a:r>
            <a:rPr kumimoji="1" lang="ja-JP" altLang="en-US" sz="1050" b="0" i="0" baseline="0">
              <a:solidFill>
                <a:sysClr val="windowText" lastClr="000000"/>
              </a:solidFill>
              <a:effectLst/>
              <a:latin typeface="+mn-lt"/>
              <a:ea typeface="+mn-ea"/>
              <a:cs typeface="+mn-cs"/>
            </a:rPr>
            <a:t>給与改定による一般職給料の</a:t>
          </a:r>
          <a:r>
            <a:rPr kumimoji="1" lang="ja-JP" altLang="ja-JP" sz="1050" b="0" i="0" baseline="0">
              <a:solidFill>
                <a:sysClr val="windowText" lastClr="000000"/>
              </a:solidFill>
              <a:effectLst/>
              <a:latin typeface="+mn-lt"/>
              <a:ea typeface="+mn-ea"/>
              <a:cs typeface="+mn-cs"/>
            </a:rPr>
            <a:t>増</a:t>
          </a:r>
          <a:r>
            <a:rPr kumimoji="1" lang="ja-JP" altLang="en-US" sz="1050" b="0" i="0" baseline="0">
              <a:solidFill>
                <a:sysClr val="windowText" lastClr="000000"/>
              </a:solidFill>
              <a:effectLst/>
              <a:latin typeface="+mn-lt"/>
              <a:ea typeface="+mn-ea"/>
              <a:cs typeface="+mn-cs"/>
            </a:rPr>
            <a:t>や支給月数の増による職員手当</a:t>
          </a:r>
          <a:r>
            <a:rPr kumimoji="1" lang="ja-JP" altLang="ja-JP" sz="1050" b="0" i="0" baseline="0">
              <a:solidFill>
                <a:sysClr val="windowText" lastClr="000000"/>
              </a:solidFill>
              <a:effectLst/>
              <a:latin typeface="+mn-lt"/>
              <a:ea typeface="+mn-ea"/>
              <a:cs typeface="+mn-cs"/>
            </a:rPr>
            <a:t>等</a:t>
          </a:r>
          <a:r>
            <a:rPr kumimoji="1" lang="ja-JP" altLang="en-US" sz="1050" b="0" i="0" baseline="0">
              <a:solidFill>
                <a:sysClr val="windowText" lastClr="000000"/>
              </a:solidFill>
              <a:effectLst/>
              <a:latin typeface="+mn-lt"/>
              <a:ea typeface="+mn-ea"/>
              <a:cs typeface="+mn-cs"/>
            </a:rPr>
            <a:t>の増</a:t>
          </a:r>
          <a:r>
            <a:rPr kumimoji="1" lang="ja-JP" altLang="ja-JP" sz="1050" b="0" i="0" baseline="0">
              <a:solidFill>
                <a:sysClr val="windowText" lastClr="000000"/>
              </a:solidFill>
              <a:effectLst/>
              <a:latin typeface="+mn-lt"/>
              <a:ea typeface="+mn-ea"/>
              <a:cs typeface="+mn-cs"/>
            </a:rPr>
            <a:t>により、経常収支比率が増となった。</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　今後も業務の民間委託化や継続的な組織・事務分掌の見直しを行うとともに、</a:t>
          </a:r>
          <a:r>
            <a:rPr kumimoji="1" lang="en-US" altLang="ja-JP" sz="1050" b="0" i="0" baseline="0">
              <a:solidFill>
                <a:sysClr val="windowText" lastClr="000000"/>
              </a:solidFill>
              <a:effectLst/>
              <a:latin typeface="+mn-lt"/>
              <a:ea typeface="+mn-ea"/>
              <a:cs typeface="+mn-cs"/>
            </a:rPr>
            <a:t>ICT</a:t>
          </a:r>
          <a:r>
            <a:rPr kumimoji="1" lang="ja-JP" altLang="ja-JP" sz="1050" b="0" i="0" baseline="0">
              <a:solidFill>
                <a:sysClr val="windowText" lastClr="000000"/>
              </a:solidFill>
              <a:effectLst/>
              <a:latin typeface="+mn-lt"/>
              <a:ea typeface="+mn-ea"/>
              <a:cs typeface="+mn-cs"/>
            </a:rPr>
            <a:t>活用による行政デジタル化の推進等により、人件費の抑制に努める。</a:t>
          </a:r>
          <a:endParaRPr lang="ja-JP" altLang="ja-JP" sz="105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36</xdr:row>
      <xdr:rowOff>163576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36</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129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37846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66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129303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　物件費は</a:t>
          </a:r>
          <a:r>
            <a:rPr kumimoji="1" lang="en-US" altLang="ja-JP" sz="1000" b="0" i="0" baseline="0">
              <a:solidFill>
                <a:sysClr val="windowText" lastClr="000000"/>
              </a:solidFill>
              <a:effectLst/>
              <a:latin typeface="+mn-lt"/>
              <a:ea typeface="+mn-ea"/>
              <a:cs typeface="+mn-cs"/>
            </a:rPr>
            <a:t>19.6</a:t>
          </a:r>
          <a:r>
            <a:rPr kumimoji="1" lang="ja-JP" altLang="ja-JP" sz="1000" b="0" i="0" baseline="0">
              <a:solidFill>
                <a:sysClr val="windowText" lastClr="000000"/>
              </a:solidFill>
              <a:effectLst/>
              <a:latin typeface="+mn-lt"/>
              <a:ea typeface="+mn-ea"/>
              <a:cs typeface="+mn-cs"/>
            </a:rPr>
            <a:t>％で前年度と比較し</a:t>
          </a:r>
          <a:r>
            <a:rPr kumimoji="1" lang="en-US" altLang="ja-JP" sz="1000" b="0" i="0" baseline="0">
              <a:solidFill>
                <a:sysClr val="windowText" lastClr="000000"/>
              </a:solidFill>
              <a:effectLst/>
              <a:latin typeface="+mn-lt"/>
              <a:ea typeface="+mn-ea"/>
              <a:cs typeface="+mn-cs"/>
            </a:rPr>
            <a:t>0.3</a:t>
          </a:r>
          <a:r>
            <a:rPr kumimoji="1" lang="ja-JP" altLang="ja-JP" sz="1000" b="0" i="0" baseline="0">
              <a:solidFill>
                <a:sysClr val="windowText" lastClr="000000"/>
              </a:solidFill>
              <a:effectLst/>
              <a:latin typeface="+mn-lt"/>
              <a:ea typeface="+mn-ea"/>
              <a:cs typeface="+mn-cs"/>
            </a:rPr>
            <a:t>ポイントの増となった。</a:t>
          </a:r>
          <a:endParaRPr lang="ja-JP" altLang="ja-JP" sz="10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類似団体との比較では</a:t>
          </a:r>
          <a:r>
            <a:rPr kumimoji="1" lang="en-US" altLang="ja-JP" sz="1000" b="0" i="0" baseline="0">
              <a:solidFill>
                <a:sysClr val="windowText" lastClr="000000"/>
              </a:solidFill>
              <a:effectLst/>
              <a:latin typeface="+mn-lt"/>
              <a:ea typeface="+mn-ea"/>
              <a:cs typeface="+mn-cs"/>
            </a:rPr>
            <a:t>2.4</a:t>
          </a:r>
          <a:r>
            <a:rPr kumimoji="1" lang="ja-JP" altLang="ja-JP" sz="1000" b="0" i="0" baseline="0">
              <a:solidFill>
                <a:sysClr val="windowText" lastClr="000000"/>
              </a:solidFill>
              <a:effectLst/>
              <a:latin typeface="+mn-lt"/>
              <a:ea typeface="+mn-ea"/>
              <a:cs typeface="+mn-cs"/>
            </a:rPr>
            <a:t>ポイント上回る結果になっている。</a:t>
          </a:r>
          <a:endParaRPr lang="ja-JP" altLang="ja-JP" sz="10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令和</a:t>
          </a:r>
          <a:r>
            <a:rPr kumimoji="1" lang="ja-JP" altLang="en-US" sz="1000" b="0" i="0" baseline="0">
              <a:solidFill>
                <a:sysClr val="windowText" lastClr="000000"/>
              </a:solidFill>
              <a:effectLst/>
              <a:latin typeface="+mn-lt"/>
              <a:ea typeface="+mn-ea"/>
              <a:cs typeface="+mn-cs"/>
            </a:rPr>
            <a:t>６</a:t>
          </a:r>
          <a:r>
            <a:rPr kumimoji="1" lang="ja-JP" altLang="ja-JP" sz="1000" b="0" i="0" baseline="0">
              <a:solidFill>
                <a:sysClr val="windowText" lastClr="000000"/>
              </a:solidFill>
              <a:effectLst/>
              <a:latin typeface="+mn-lt"/>
              <a:ea typeface="+mn-ea"/>
              <a:cs typeface="+mn-cs"/>
            </a:rPr>
            <a:t>年度の物件費については、</a:t>
          </a:r>
          <a:r>
            <a:rPr kumimoji="1" lang="ja-JP" altLang="en-US" sz="1000" b="0" i="0" baseline="0">
              <a:solidFill>
                <a:sysClr val="windowText" lastClr="000000"/>
              </a:solidFill>
              <a:effectLst/>
              <a:latin typeface="+mn-lt"/>
              <a:ea typeface="+mn-ea"/>
              <a:cs typeface="+mn-cs"/>
            </a:rPr>
            <a:t>包括施設管理業務委託料、医薬材料費、学童運営委託料等の</a:t>
          </a:r>
          <a:r>
            <a:rPr kumimoji="1" lang="ja-JP" altLang="ja-JP" sz="1000" b="0" i="0" baseline="0">
              <a:solidFill>
                <a:sysClr val="windowText" lastClr="000000"/>
              </a:solidFill>
              <a:effectLst/>
              <a:latin typeface="+mn-lt"/>
              <a:ea typeface="+mn-ea"/>
              <a:cs typeface="+mn-cs"/>
            </a:rPr>
            <a:t>増により、経常的経費充当一般財源が前年度に比べ</a:t>
          </a:r>
          <a:r>
            <a:rPr kumimoji="1" lang="en-US" altLang="ja-JP" sz="1000" b="0" i="0" baseline="0">
              <a:solidFill>
                <a:sysClr val="windowText" lastClr="000000"/>
              </a:solidFill>
              <a:effectLst/>
              <a:latin typeface="+mn-lt"/>
              <a:ea typeface="+mn-ea"/>
              <a:cs typeface="+mn-cs"/>
            </a:rPr>
            <a:t>290,009</a:t>
          </a:r>
          <a:r>
            <a:rPr kumimoji="1" lang="ja-JP" altLang="ja-JP" sz="1000" b="0" i="0" baseline="0">
              <a:solidFill>
                <a:sysClr val="windowText" lastClr="000000"/>
              </a:solidFill>
              <a:effectLst/>
              <a:latin typeface="+mn-lt"/>
              <a:ea typeface="+mn-ea"/>
              <a:cs typeface="+mn-cs"/>
            </a:rPr>
            <a:t>千円（</a:t>
          </a:r>
          <a:r>
            <a:rPr kumimoji="1" lang="en-US" altLang="ja-JP" sz="1000" b="0" i="0" baseline="0">
              <a:solidFill>
                <a:sysClr val="windowText" lastClr="000000"/>
              </a:solidFill>
              <a:effectLst/>
              <a:latin typeface="+mn-lt"/>
              <a:ea typeface="+mn-ea"/>
              <a:cs typeface="+mn-cs"/>
            </a:rPr>
            <a:t>8.3</a:t>
          </a:r>
          <a:r>
            <a:rPr kumimoji="1" lang="ja-JP" altLang="ja-JP" sz="1000" b="0" i="0" baseline="0">
              <a:solidFill>
                <a:sysClr val="windowText" lastClr="000000"/>
              </a:solidFill>
              <a:effectLst/>
              <a:latin typeface="+mn-lt"/>
              <a:ea typeface="+mn-ea"/>
              <a:cs typeface="+mn-cs"/>
            </a:rPr>
            <a:t>％）の増となったため、経常収支比率が増となった。</a:t>
          </a:r>
          <a:endParaRPr lang="ja-JP" altLang="ja-JP" sz="10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　今後は、委託する業務の内容等を更に精査し、委託の効果を高めることで、引き続き経費の抑制に努める。</a:t>
          </a:r>
          <a:endParaRPr lang="ja-JP" altLang="ja-JP" sz="10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22225</xdr:rowOff>
    </xdr:from>
    <xdr:to>
      <xdr:col>82</xdr:col>
      <xdr:colOff>107950</xdr:colOff>
      <xdr:row>18</xdr:row>
      <xdr:rowOff>50800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1083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155575</xdr:rowOff>
    </xdr:from>
    <xdr:to>
      <xdr:col>78</xdr:col>
      <xdr:colOff>69850</xdr:colOff>
      <xdr:row>18</xdr:row>
      <xdr:rowOff>22225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702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31750</xdr:rowOff>
    </xdr:from>
    <xdr:to>
      <xdr:col>73</xdr:col>
      <xdr:colOff>180975</xdr:colOff>
      <xdr:row>17</xdr:row>
      <xdr:rowOff>155575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464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22225</xdr:rowOff>
    </xdr:from>
    <xdr:to>
      <xdr:col>69</xdr:col>
      <xdr:colOff>92075</xdr:colOff>
      <xdr:row>17</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9368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142875</xdr:rowOff>
    </xdr:from>
    <xdr:to>
      <xdr:col>78</xdr:col>
      <xdr:colOff>120650</xdr:colOff>
      <xdr:row>18</xdr:row>
      <xdr:rowOff>73025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57802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4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104775</xdr:rowOff>
    </xdr:from>
    <xdr:to>
      <xdr:col>74</xdr:col>
      <xdr:colOff>31750</xdr:colOff>
      <xdr:row>18</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19702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0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152400</xdr:rowOff>
    </xdr:from>
    <xdr:to>
      <xdr:col>69</xdr:col>
      <xdr:colOff>142875</xdr:colOff>
      <xdr:row>17</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142875</xdr:rowOff>
    </xdr:from>
    <xdr:to>
      <xdr:col>65</xdr:col>
      <xdr:colOff>53975</xdr:colOff>
      <xdr:row>17</xdr:row>
      <xdr:rowOff>73025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57802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扶助費は</a:t>
          </a:r>
          <a:r>
            <a:rPr kumimoji="1" lang="en-US" altLang="ja-JP" sz="1100" b="0" i="0" baseline="0">
              <a:solidFill>
                <a:sysClr val="windowText" lastClr="000000"/>
              </a:solidFill>
              <a:effectLst/>
              <a:latin typeface="+mn-lt"/>
              <a:ea typeface="+mn-ea"/>
              <a:cs typeface="+mn-cs"/>
            </a:rPr>
            <a:t>18.5</a:t>
          </a:r>
          <a:r>
            <a:rPr kumimoji="1" lang="ja-JP" altLang="ja-JP" sz="1100" b="0" i="0" baseline="0">
              <a:solidFill>
                <a:sysClr val="windowText" lastClr="000000"/>
              </a:solidFill>
              <a:effectLst/>
              <a:latin typeface="+mn-lt"/>
              <a:ea typeface="+mn-ea"/>
              <a:cs typeface="+mn-cs"/>
            </a:rPr>
            <a:t>％で、前年度と比較し</a:t>
          </a:r>
          <a:r>
            <a:rPr kumimoji="1" lang="en-US" altLang="ja-JP" sz="1100" b="0" i="0" baseline="0">
              <a:solidFill>
                <a:sysClr val="windowText" lastClr="000000"/>
              </a:solidFill>
              <a:effectLst/>
              <a:latin typeface="+mn-lt"/>
              <a:ea typeface="+mn-ea"/>
              <a:cs typeface="+mn-cs"/>
            </a:rPr>
            <a:t>1.4</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類似団体平均との比較では</a:t>
          </a:r>
          <a:r>
            <a:rPr kumimoji="1" lang="en-US" altLang="ja-JP" sz="1100" b="0" i="0" baseline="0">
              <a:solidFill>
                <a:sysClr val="windowText" lastClr="000000"/>
              </a:solidFill>
              <a:effectLst/>
              <a:latin typeface="+mn-lt"/>
              <a:ea typeface="+mn-ea"/>
              <a:cs typeface="+mn-cs"/>
            </a:rPr>
            <a:t>5.2</a:t>
          </a:r>
          <a:r>
            <a:rPr kumimoji="1" lang="ja-JP" altLang="ja-JP" sz="1100" b="0" i="0" baseline="0">
              <a:solidFill>
                <a:sysClr val="windowText" lastClr="000000"/>
              </a:solidFill>
              <a:effectLst/>
              <a:latin typeface="+mn-lt"/>
              <a:ea typeface="+mn-ea"/>
              <a:cs typeface="+mn-cs"/>
            </a:rPr>
            <a:t>ポイント上回る結果となっている。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年度の扶助費については、</a:t>
          </a:r>
          <a:r>
            <a:rPr kumimoji="1" lang="ja-JP" altLang="ja-JP" sz="1100" b="0" i="0" baseline="0">
              <a:solidFill>
                <a:schemeClr val="dk1"/>
              </a:solidFill>
              <a:effectLst/>
              <a:latin typeface="+mn-lt"/>
              <a:ea typeface="+mn-ea"/>
              <a:cs typeface="+mn-cs"/>
            </a:rPr>
            <a:t>児童手当の制度改正に伴い特定財源充当分が増加したことによる経常一般財源充当分の減により</a:t>
          </a:r>
          <a:r>
            <a:rPr kumimoji="1" lang="ja-JP" altLang="en-US" sz="1100" b="0" i="0" baseline="0">
              <a:solidFill>
                <a:schemeClr val="dk1"/>
              </a:solidFill>
              <a:effectLst/>
              <a:latin typeface="+mn-lt"/>
              <a:ea typeface="+mn-ea"/>
              <a:cs typeface="+mn-cs"/>
            </a:rPr>
            <a:t>、</a:t>
          </a:r>
          <a:r>
            <a:rPr kumimoji="1" lang="ja-JP" altLang="ja-JP" sz="1100" b="0" i="0" baseline="0">
              <a:solidFill>
                <a:sysClr val="windowText" lastClr="000000"/>
              </a:solidFill>
              <a:effectLst/>
              <a:latin typeface="+mn-lt"/>
              <a:ea typeface="+mn-ea"/>
              <a:cs typeface="+mn-cs"/>
            </a:rPr>
            <a:t>経常収支比率</a:t>
          </a:r>
          <a:r>
            <a:rPr kumimoji="1" lang="ja-JP" altLang="en-US" sz="1100" b="0" i="0" baseline="0">
              <a:solidFill>
                <a:sysClr val="windowText" lastClr="000000"/>
              </a:solidFill>
              <a:effectLst/>
              <a:latin typeface="+mn-lt"/>
              <a:ea typeface="+mn-ea"/>
              <a:cs typeface="+mn-cs"/>
            </a:rPr>
            <a:t>は減</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60325</xdr:rowOff>
    </xdr:from>
    <xdr:to>
      <xdr:col>24</xdr:col>
      <xdr:colOff>25400</xdr:colOff>
      <xdr:row>60</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1758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12700</xdr:rowOff>
    </xdr:from>
    <xdr:to>
      <xdr:col>19</xdr:col>
      <xdr:colOff>187325</xdr:colOff>
      <xdr:row>60</xdr:row>
      <xdr:rowOff>22225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1282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117475</xdr:rowOff>
    </xdr:from>
    <xdr:to>
      <xdr:col>15</xdr:col>
      <xdr:colOff>98425</xdr:colOff>
      <xdr:row>59</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0615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107950</xdr:rowOff>
    </xdr:from>
    <xdr:to>
      <xdr:col>11</xdr:col>
      <xdr:colOff>9525</xdr:colOff>
      <xdr:row>58</xdr:row>
      <xdr:rowOff>117475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100520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9525</xdr:rowOff>
    </xdr:from>
    <xdr:to>
      <xdr:col>24</xdr:col>
      <xdr:colOff>76200</xdr:colOff>
      <xdr:row>59</xdr:row>
      <xdr:rowOff>111125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153052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09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142875</xdr:rowOff>
    </xdr:from>
    <xdr:to>
      <xdr:col>20</xdr:col>
      <xdr:colOff>38100</xdr:colOff>
      <xdr:row>60</xdr:row>
      <xdr:rowOff>73025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2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57802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344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133350</xdr:rowOff>
    </xdr:from>
    <xdr:to>
      <xdr:col>15</xdr:col>
      <xdr:colOff>149225</xdr:colOff>
      <xdr:row>59</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48277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66675</xdr:rowOff>
    </xdr:from>
    <xdr:to>
      <xdr:col>11</xdr:col>
      <xdr:colOff>60325</xdr:colOff>
      <xdr:row>58</xdr:row>
      <xdr:rowOff>168275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153052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09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57150</xdr:rowOff>
    </xdr:from>
    <xdr:to>
      <xdr:col>6</xdr:col>
      <xdr:colOff>171450</xdr:colOff>
      <xdr:row>58</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143527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50" b="0" i="0" baseline="0">
              <a:solidFill>
                <a:sysClr val="windowText" lastClr="000000"/>
              </a:solidFill>
              <a:effectLst/>
              <a:latin typeface="+mn-lt"/>
              <a:ea typeface="+mn-ea"/>
              <a:cs typeface="+mn-cs"/>
            </a:rPr>
            <a:t>　その他に係る経常収支比率は</a:t>
          </a:r>
          <a:r>
            <a:rPr kumimoji="1" lang="en-US" altLang="ja-JP" sz="950" b="0" i="0" baseline="0">
              <a:solidFill>
                <a:sysClr val="windowText" lastClr="000000"/>
              </a:solidFill>
              <a:effectLst/>
              <a:latin typeface="+mn-lt"/>
              <a:ea typeface="+mn-ea"/>
              <a:cs typeface="+mn-cs"/>
            </a:rPr>
            <a:t>14.0</a:t>
          </a:r>
          <a:r>
            <a:rPr kumimoji="1" lang="ja-JP" altLang="ja-JP" sz="950" b="0" i="0" baseline="0">
              <a:solidFill>
                <a:sysClr val="windowText" lastClr="000000"/>
              </a:solidFill>
              <a:effectLst/>
              <a:latin typeface="+mn-lt"/>
              <a:ea typeface="+mn-ea"/>
              <a:cs typeface="+mn-cs"/>
            </a:rPr>
            <a:t>％で、前年度と比較し</a:t>
          </a:r>
          <a:r>
            <a:rPr kumimoji="1" lang="en-US" altLang="ja-JP" sz="950" b="0" i="0" baseline="0">
              <a:solidFill>
                <a:sysClr val="windowText" lastClr="000000"/>
              </a:solidFill>
              <a:effectLst/>
              <a:latin typeface="+mn-lt"/>
              <a:ea typeface="+mn-ea"/>
              <a:cs typeface="+mn-cs"/>
            </a:rPr>
            <a:t>0.3</a:t>
          </a:r>
          <a:r>
            <a:rPr kumimoji="1" lang="ja-JP" altLang="ja-JP" sz="950" b="0" i="0" baseline="0">
              <a:solidFill>
                <a:sysClr val="windowText" lastClr="000000"/>
              </a:solidFill>
              <a:effectLst/>
              <a:latin typeface="+mn-lt"/>
              <a:ea typeface="+mn-ea"/>
              <a:cs typeface="+mn-cs"/>
            </a:rPr>
            <a:t>ポイントの</a:t>
          </a:r>
          <a:r>
            <a:rPr kumimoji="1" lang="ja-JP" altLang="en-US" sz="950" b="0" i="0" baseline="0">
              <a:solidFill>
                <a:sysClr val="windowText" lastClr="000000"/>
              </a:solidFill>
              <a:effectLst/>
              <a:latin typeface="+mn-lt"/>
              <a:ea typeface="+mn-ea"/>
              <a:cs typeface="+mn-cs"/>
            </a:rPr>
            <a:t>減</a:t>
          </a:r>
          <a:r>
            <a:rPr kumimoji="1" lang="ja-JP" altLang="ja-JP" sz="950" b="0" i="0" baseline="0">
              <a:solidFill>
                <a:sysClr val="windowText" lastClr="000000"/>
              </a:solidFill>
              <a:effectLst/>
              <a:latin typeface="+mn-lt"/>
              <a:ea typeface="+mn-ea"/>
              <a:cs typeface="+mn-cs"/>
            </a:rPr>
            <a:t>となった。</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類似団体平均との比較では</a:t>
          </a:r>
          <a:r>
            <a:rPr kumimoji="1" lang="en-US" altLang="ja-JP" sz="950" b="0" i="0" baseline="0">
              <a:solidFill>
                <a:sysClr val="windowText" lastClr="000000"/>
              </a:solidFill>
              <a:effectLst/>
              <a:latin typeface="+mn-lt"/>
              <a:ea typeface="+mn-ea"/>
              <a:cs typeface="+mn-cs"/>
            </a:rPr>
            <a:t>1.2</a:t>
          </a:r>
          <a:r>
            <a:rPr kumimoji="1" lang="ja-JP" altLang="ja-JP" sz="950" b="0" i="0" baseline="0">
              <a:solidFill>
                <a:sysClr val="windowText" lastClr="000000"/>
              </a:solidFill>
              <a:effectLst/>
              <a:latin typeface="+mn-lt"/>
              <a:ea typeface="+mn-ea"/>
              <a:cs typeface="+mn-cs"/>
            </a:rPr>
            <a:t>ポイント上回る結果となっている。</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令和</a:t>
          </a:r>
          <a:r>
            <a:rPr kumimoji="1" lang="ja-JP" altLang="en-US" sz="950" b="0" i="0" baseline="0">
              <a:solidFill>
                <a:sysClr val="windowText" lastClr="000000"/>
              </a:solidFill>
              <a:effectLst/>
              <a:latin typeface="+mn-lt"/>
              <a:ea typeface="+mn-ea"/>
              <a:cs typeface="+mn-cs"/>
            </a:rPr>
            <a:t>６</a:t>
          </a:r>
          <a:r>
            <a:rPr kumimoji="1" lang="ja-JP" altLang="ja-JP" sz="950" b="0" i="0" baseline="0">
              <a:solidFill>
                <a:sysClr val="windowText" lastClr="000000"/>
              </a:solidFill>
              <a:effectLst/>
              <a:latin typeface="+mn-lt"/>
              <a:ea typeface="+mn-ea"/>
              <a:cs typeface="+mn-cs"/>
            </a:rPr>
            <a:t>年度の繰出金については、高齢化等による後期高齢者医療特別会計繰出金の増により、経常的経費充当一般財源が前年度に比べ、</a:t>
          </a:r>
          <a:r>
            <a:rPr kumimoji="1" lang="en-US" altLang="ja-JP" sz="950" b="0" i="0" baseline="0">
              <a:solidFill>
                <a:sysClr val="windowText" lastClr="000000"/>
              </a:solidFill>
              <a:effectLst/>
              <a:latin typeface="+mn-lt"/>
              <a:ea typeface="+mn-ea"/>
              <a:cs typeface="+mn-cs"/>
            </a:rPr>
            <a:t>159,136</a:t>
          </a:r>
          <a:r>
            <a:rPr kumimoji="1" lang="ja-JP" altLang="ja-JP" sz="950" b="0" i="0" baseline="0">
              <a:solidFill>
                <a:sysClr val="windowText" lastClr="000000"/>
              </a:solidFill>
              <a:effectLst/>
              <a:latin typeface="+mn-lt"/>
              <a:ea typeface="+mn-ea"/>
              <a:cs typeface="+mn-cs"/>
            </a:rPr>
            <a:t>千円（</a:t>
          </a:r>
          <a:r>
            <a:rPr kumimoji="1" lang="en-US" altLang="ja-JP" sz="950" b="0" i="0" baseline="0">
              <a:solidFill>
                <a:sysClr val="windowText" lastClr="000000"/>
              </a:solidFill>
              <a:effectLst/>
              <a:latin typeface="+mn-lt"/>
              <a:ea typeface="+mn-ea"/>
              <a:cs typeface="+mn-cs"/>
            </a:rPr>
            <a:t>6.6</a:t>
          </a:r>
          <a:r>
            <a:rPr kumimoji="1" lang="ja-JP" altLang="ja-JP" sz="950" b="0" i="0" baseline="0">
              <a:solidFill>
                <a:sysClr val="windowText" lastClr="000000"/>
              </a:solidFill>
              <a:effectLst/>
              <a:latin typeface="+mn-lt"/>
              <a:ea typeface="+mn-ea"/>
              <a:cs typeface="+mn-cs"/>
            </a:rPr>
            <a:t>％）の増となったものの、市税や地方交付税等の経常一般財源の増により経常収支比率は減となった。</a:t>
          </a:r>
          <a:endParaRPr kumimoji="1" lang="en-US" altLang="ja-JP" sz="950" b="0" i="0" baseline="0">
            <a:solidFill>
              <a:sysClr val="windowText" lastClr="000000"/>
            </a:solidFill>
            <a:effectLst/>
            <a:latin typeface="+mn-lt"/>
            <a:ea typeface="+mn-ea"/>
            <a:cs typeface="+mn-cs"/>
          </a:endParaRPr>
        </a:p>
        <a:p>
          <a:pPr eaLnBrk="1" fontAlgn="auto" latinLnBrk="0" hangingPunct="1"/>
          <a:r>
            <a:rPr kumimoji="1" lang="ja-JP" altLang="ja-JP" sz="950" b="0" i="0" baseline="0">
              <a:solidFill>
                <a:sysClr val="windowText" lastClr="000000"/>
              </a:solidFill>
              <a:effectLst/>
              <a:latin typeface="+mn-lt"/>
              <a:ea typeface="+mn-ea"/>
              <a:cs typeface="+mn-cs"/>
            </a:rPr>
            <a:t>　今後も特別会計への繰出金については、経費の節減等により、抑制に努める。</a:t>
          </a:r>
          <a:endParaRPr lang="ja-JP" altLang="ja-JP" sz="95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62992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796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62992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33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115570</xdr:rowOff>
    </xdr:from>
    <xdr:to>
      <xdr:col>73</xdr:col>
      <xdr:colOff>180975</xdr:colOff>
      <xdr:row>57</xdr:row>
      <xdr:rowOff>161290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88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97282</xdr:rowOff>
    </xdr:from>
    <xdr:to>
      <xdr:col>69</xdr:col>
      <xdr:colOff>92075</xdr:colOff>
      <xdr:row>57</xdr:row>
      <xdr:rowOff>115570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869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補助費等は</a:t>
          </a:r>
          <a:r>
            <a:rPr kumimoji="1" lang="en-US" altLang="ja-JP" sz="1100" b="0" i="0" baseline="0">
              <a:solidFill>
                <a:sysClr val="windowText" lastClr="000000"/>
              </a:solidFill>
              <a:effectLst/>
              <a:latin typeface="+mn-lt"/>
              <a:ea typeface="+mn-ea"/>
              <a:cs typeface="+mn-cs"/>
            </a:rPr>
            <a:t>9.1</a:t>
          </a:r>
          <a:r>
            <a:rPr kumimoji="1" lang="ja-JP" altLang="ja-JP" sz="1100" b="0" i="0" baseline="0">
              <a:solidFill>
                <a:sysClr val="windowText" lastClr="000000"/>
              </a:solidFill>
              <a:effectLst/>
              <a:latin typeface="+mn-lt"/>
              <a:ea typeface="+mn-ea"/>
              <a:cs typeface="+mn-cs"/>
            </a:rPr>
            <a:t>％で、前年度と比較し</a:t>
          </a:r>
          <a:r>
            <a:rPr kumimoji="1" lang="en-US" altLang="ja-JP" sz="1100" b="0" i="0" baseline="0">
              <a:solidFill>
                <a:sysClr val="windowText" lastClr="000000"/>
              </a:solidFill>
              <a:effectLst/>
              <a:latin typeface="+mn-lt"/>
              <a:ea typeface="+mn-ea"/>
              <a:cs typeface="+mn-cs"/>
            </a:rPr>
            <a:t>1.4</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類似団体との比較では</a:t>
          </a:r>
          <a:r>
            <a:rPr kumimoji="1" lang="en-US" altLang="ja-JP" sz="1100" b="0" i="0" baseline="0">
              <a:solidFill>
                <a:sysClr val="windowText" lastClr="000000"/>
              </a:solidFill>
              <a:effectLst/>
              <a:latin typeface="+mn-lt"/>
              <a:ea typeface="+mn-ea"/>
              <a:cs typeface="+mn-cs"/>
            </a:rPr>
            <a:t>3.3</a:t>
          </a:r>
          <a:r>
            <a:rPr kumimoji="1" lang="ja-JP" altLang="ja-JP" sz="1100" b="0" i="0" baseline="0">
              <a:solidFill>
                <a:sysClr val="windowText" lastClr="000000"/>
              </a:solidFill>
              <a:effectLst/>
              <a:latin typeface="+mn-lt"/>
              <a:ea typeface="+mn-ea"/>
              <a:cs typeface="+mn-cs"/>
            </a:rPr>
            <a:t>ポイント下回る結果になっている。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年度の補助費等については、下水道事業会計繰出金の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等により、経常的経費充当一般財源が前年度に比べ</a:t>
          </a:r>
          <a:r>
            <a:rPr kumimoji="1" lang="en-US" altLang="ja-JP" sz="1100" b="0" i="0" baseline="0">
              <a:solidFill>
                <a:sysClr val="windowText" lastClr="000000"/>
              </a:solidFill>
              <a:effectLst/>
              <a:latin typeface="+mn-lt"/>
              <a:ea typeface="+mn-ea"/>
              <a:cs typeface="+mn-cs"/>
            </a:rPr>
            <a:t>143,181</a:t>
          </a:r>
          <a:r>
            <a:rPr kumimoji="1" lang="ja-JP" altLang="ja-JP" sz="1100" b="0" i="0" baseline="0">
              <a:solidFill>
                <a:sysClr val="windowText" lastClr="000000"/>
              </a:solidFill>
              <a:effectLst/>
              <a:latin typeface="+mn-lt"/>
              <a:ea typeface="+mn-ea"/>
              <a:cs typeface="+mn-cs"/>
            </a:rPr>
            <a:t>千円（</a:t>
          </a:r>
          <a:r>
            <a:rPr kumimoji="1" lang="en-US" altLang="ja-JP" sz="1100" b="0" i="0" baseline="0">
              <a:solidFill>
                <a:sysClr val="windowText" lastClr="000000"/>
              </a:solidFill>
              <a:effectLst/>
              <a:latin typeface="+mn-lt"/>
              <a:ea typeface="+mn-ea"/>
              <a:cs typeface="+mn-cs"/>
            </a:rPr>
            <a:t>7.6</a:t>
          </a:r>
          <a:r>
            <a:rPr kumimoji="1" lang="ja-JP" altLang="ja-JP" sz="1100" b="0" i="0" baseline="0">
              <a:solidFill>
                <a:sysClr val="windowText" lastClr="000000"/>
              </a:solidFill>
              <a:effectLst/>
              <a:latin typeface="+mn-lt"/>
              <a:ea typeface="+mn-ea"/>
              <a:cs typeface="+mn-cs"/>
            </a:rPr>
            <a:t>％）の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となり、経常収支比率</a:t>
          </a:r>
          <a:r>
            <a:rPr kumimoji="1" lang="ja-JP" altLang="en-US" sz="1100" b="0" i="0" baseline="0">
              <a:solidFill>
                <a:sysClr val="windowText" lastClr="000000"/>
              </a:solidFill>
              <a:effectLst/>
              <a:latin typeface="+mn-lt"/>
              <a:ea typeface="+mn-ea"/>
              <a:cs typeface="+mn-cs"/>
            </a:rPr>
            <a:t>が減</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今後は、社会状況等の変化を踏まえ、目的、効果及び必要性を引き続き検討し、適正化に努める。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36</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4375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35560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803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21844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803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940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50" b="0" i="0" baseline="0">
              <a:solidFill>
                <a:sysClr val="windowText" lastClr="000000"/>
              </a:solidFill>
              <a:effectLst/>
              <a:latin typeface="+mn-lt"/>
              <a:ea typeface="+mn-ea"/>
              <a:cs typeface="+mn-cs"/>
            </a:rPr>
            <a:t>　公債費は</a:t>
          </a:r>
          <a:r>
            <a:rPr kumimoji="1" lang="en-US" altLang="ja-JP" sz="950" b="0" i="0" baseline="0">
              <a:solidFill>
                <a:sysClr val="windowText" lastClr="000000"/>
              </a:solidFill>
              <a:effectLst/>
              <a:latin typeface="+mn-lt"/>
              <a:ea typeface="+mn-ea"/>
              <a:cs typeface="+mn-cs"/>
            </a:rPr>
            <a:t>8.6</a:t>
          </a:r>
          <a:r>
            <a:rPr kumimoji="1" lang="ja-JP" altLang="ja-JP" sz="950" b="0" i="0" baseline="0">
              <a:solidFill>
                <a:sysClr val="windowText" lastClr="000000"/>
              </a:solidFill>
              <a:effectLst/>
              <a:latin typeface="+mn-lt"/>
              <a:ea typeface="+mn-ea"/>
              <a:cs typeface="+mn-cs"/>
            </a:rPr>
            <a:t>％で、前年度と比較し</a:t>
          </a:r>
          <a:r>
            <a:rPr kumimoji="1" lang="en-US" altLang="ja-JP" sz="950" b="0" i="0" baseline="0">
              <a:solidFill>
                <a:sysClr val="windowText" lastClr="000000"/>
              </a:solidFill>
              <a:effectLst/>
              <a:latin typeface="+mn-lt"/>
              <a:ea typeface="+mn-ea"/>
              <a:cs typeface="+mn-cs"/>
            </a:rPr>
            <a:t>0.9</a:t>
          </a:r>
          <a:r>
            <a:rPr kumimoji="1" lang="ja-JP" altLang="ja-JP" sz="950" b="0" i="0" baseline="0">
              <a:solidFill>
                <a:sysClr val="windowText" lastClr="000000"/>
              </a:solidFill>
              <a:effectLst/>
              <a:latin typeface="+mn-lt"/>
              <a:ea typeface="+mn-ea"/>
              <a:cs typeface="+mn-cs"/>
            </a:rPr>
            <a:t>ポイントの減となった。</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類似団体平均との比較では</a:t>
          </a:r>
          <a:r>
            <a:rPr kumimoji="1" lang="en-US" altLang="ja-JP" sz="950" b="0" i="0" baseline="0">
              <a:solidFill>
                <a:sysClr val="windowText" lastClr="000000"/>
              </a:solidFill>
              <a:effectLst/>
              <a:latin typeface="+mn-lt"/>
              <a:ea typeface="+mn-ea"/>
              <a:cs typeface="+mn-cs"/>
            </a:rPr>
            <a:t>4.6</a:t>
          </a:r>
          <a:r>
            <a:rPr kumimoji="1" lang="ja-JP" altLang="ja-JP" sz="950" b="0" i="0" baseline="0">
              <a:solidFill>
                <a:sysClr val="windowText" lastClr="000000"/>
              </a:solidFill>
              <a:effectLst/>
              <a:latin typeface="+mn-lt"/>
              <a:ea typeface="+mn-ea"/>
              <a:cs typeface="+mn-cs"/>
            </a:rPr>
            <a:t>ポイント下回る結果となっている。</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令和</a:t>
          </a:r>
          <a:r>
            <a:rPr kumimoji="1" lang="ja-JP" altLang="en-US" sz="950" b="0" i="0" baseline="0">
              <a:solidFill>
                <a:sysClr val="windowText" lastClr="000000"/>
              </a:solidFill>
              <a:effectLst/>
              <a:latin typeface="+mn-lt"/>
              <a:ea typeface="+mn-ea"/>
              <a:cs typeface="+mn-cs"/>
            </a:rPr>
            <a:t>６</a:t>
          </a:r>
          <a:r>
            <a:rPr kumimoji="1" lang="ja-JP" altLang="ja-JP" sz="950" b="0" i="0" baseline="0">
              <a:solidFill>
                <a:sysClr val="windowText" lastClr="000000"/>
              </a:solidFill>
              <a:effectLst/>
              <a:latin typeface="+mn-lt"/>
              <a:ea typeface="+mn-ea"/>
              <a:cs typeface="+mn-cs"/>
            </a:rPr>
            <a:t>年度の公債費については、前年度と比較し</a:t>
          </a:r>
          <a:r>
            <a:rPr kumimoji="1" lang="en-US" altLang="ja-JP" sz="950" b="0" i="0" baseline="0">
              <a:solidFill>
                <a:sysClr val="windowText" lastClr="000000"/>
              </a:solidFill>
              <a:effectLst/>
              <a:latin typeface="+mn-lt"/>
              <a:ea typeface="+mn-ea"/>
              <a:cs typeface="+mn-cs"/>
            </a:rPr>
            <a:t>51,265</a:t>
          </a:r>
          <a:r>
            <a:rPr kumimoji="1" lang="ja-JP" altLang="ja-JP" sz="950" b="0" i="0" baseline="0">
              <a:solidFill>
                <a:sysClr val="windowText" lastClr="000000"/>
              </a:solidFill>
              <a:effectLst/>
              <a:latin typeface="+mn-lt"/>
              <a:ea typeface="+mn-ea"/>
              <a:cs typeface="+mn-cs"/>
            </a:rPr>
            <a:t>千円（</a:t>
          </a:r>
          <a:r>
            <a:rPr kumimoji="1" lang="en-US" altLang="ja-JP" sz="950" b="0" i="0" baseline="0">
              <a:solidFill>
                <a:sysClr val="windowText" lastClr="000000"/>
              </a:solidFill>
              <a:effectLst/>
              <a:latin typeface="+mn-lt"/>
              <a:ea typeface="+mn-ea"/>
              <a:cs typeface="+mn-cs"/>
            </a:rPr>
            <a:t>3.0</a:t>
          </a:r>
          <a:r>
            <a:rPr kumimoji="1" lang="ja-JP" altLang="ja-JP" sz="950" b="0" i="0" baseline="0">
              <a:solidFill>
                <a:sysClr val="windowText" lastClr="000000"/>
              </a:solidFill>
              <a:effectLst/>
              <a:latin typeface="+mn-lt"/>
              <a:ea typeface="+mn-ea"/>
              <a:cs typeface="+mn-cs"/>
            </a:rPr>
            <a:t>％）の減と</a:t>
          </a:r>
          <a:r>
            <a:rPr kumimoji="1" lang="ja-JP" altLang="en-US" sz="950" b="0" i="0" baseline="0">
              <a:solidFill>
                <a:sysClr val="windowText" lastClr="000000"/>
              </a:solidFill>
              <a:effectLst/>
              <a:latin typeface="+mn-lt"/>
              <a:ea typeface="+mn-ea"/>
              <a:cs typeface="+mn-cs"/>
            </a:rPr>
            <a:t>なり</a:t>
          </a:r>
          <a:r>
            <a:rPr kumimoji="1" lang="ja-JP" altLang="ja-JP" sz="950" b="0" i="0" baseline="0">
              <a:solidFill>
                <a:sysClr val="windowText" lastClr="000000"/>
              </a:solidFill>
              <a:effectLst/>
              <a:latin typeface="+mn-lt"/>
              <a:ea typeface="+mn-ea"/>
              <a:cs typeface="+mn-cs"/>
            </a:rPr>
            <a:t>、地方債の償還が進んでいるところである。</a:t>
          </a:r>
          <a:endParaRPr lang="ja-JP" altLang="ja-JP" sz="950">
            <a:solidFill>
              <a:sysClr val="windowText" lastClr="000000"/>
            </a:solidFill>
            <a:effectLst/>
          </a:endParaRPr>
        </a:p>
        <a:p>
          <a:pPr eaLnBrk="1" fontAlgn="auto" latinLnBrk="0" hangingPunct="1"/>
          <a:r>
            <a:rPr kumimoji="1" lang="ja-JP" altLang="ja-JP" sz="950" b="0" i="0" baseline="0">
              <a:solidFill>
                <a:sysClr val="windowText" lastClr="000000"/>
              </a:solidFill>
              <a:effectLst/>
              <a:latin typeface="+mn-lt"/>
              <a:ea typeface="+mn-ea"/>
              <a:cs typeface="+mn-cs"/>
            </a:rPr>
            <a:t>　今後</a:t>
          </a:r>
          <a:r>
            <a:rPr kumimoji="1" lang="ja-JP" altLang="en-US" sz="950" b="0" i="0" baseline="0">
              <a:solidFill>
                <a:sysClr val="windowText" lastClr="000000"/>
              </a:solidFill>
              <a:effectLst/>
              <a:latin typeface="+mn-lt"/>
              <a:ea typeface="+mn-ea"/>
              <a:cs typeface="+mn-cs"/>
            </a:rPr>
            <a:t>は、</a:t>
          </a:r>
          <a:r>
            <a:rPr kumimoji="1" lang="ja-JP" altLang="ja-JP" sz="950" b="0" i="0" baseline="0">
              <a:solidFill>
                <a:sysClr val="windowText" lastClr="000000"/>
              </a:solidFill>
              <a:effectLst/>
              <a:latin typeface="+mn-lt"/>
              <a:ea typeface="+mn-ea"/>
              <a:cs typeface="+mn-cs"/>
            </a:rPr>
            <a:t>公共施設の</a:t>
          </a:r>
          <a:r>
            <a:rPr kumimoji="1" lang="ja-JP" altLang="en-US" sz="950" b="0" i="0" baseline="0">
              <a:solidFill>
                <a:sysClr val="windowText" lastClr="000000"/>
              </a:solidFill>
              <a:effectLst/>
              <a:latin typeface="+mn-lt"/>
              <a:ea typeface="+mn-ea"/>
              <a:cs typeface="+mn-cs"/>
            </a:rPr>
            <a:t>老朽化による</a:t>
          </a:r>
          <a:r>
            <a:rPr kumimoji="1" lang="ja-JP" altLang="ja-JP" sz="950" b="0" i="0" baseline="0">
              <a:solidFill>
                <a:sysClr val="windowText" lastClr="000000"/>
              </a:solidFill>
              <a:effectLst/>
              <a:latin typeface="+mn-lt"/>
              <a:ea typeface="+mn-ea"/>
              <a:cs typeface="+mn-cs"/>
            </a:rPr>
            <a:t>更新</a:t>
          </a:r>
          <a:r>
            <a:rPr kumimoji="1" lang="ja-JP" altLang="en-US" sz="950" b="0" i="0" baseline="0">
              <a:solidFill>
                <a:sysClr val="windowText" lastClr="000000"/>
              </a:solidFill>
              <a:effectLst/>
              <a:latin typeface="+mn-lt"/>
              <a:ea typeface="+mn-ea"/>
              <a:cs typeface="+mn-cs"/>
            </a:rPr>
            <a:t>等が予定されるため、</a:t>
          </a:r>
          <a:r>
            <a:rPr kumimoji="1" lang="ja-JP" altLang="ja-JP" sz="950" b="0" i="0" baseline="0">
              <a:solidFill>
                <a:sysClr val="windowText" lastClr="000000"/>
              </a:solidFill>
              <a:effectLst/>
              <a:latin typeface="+mn-lt"/>
              <a:ea typeface="+mn-ea"/>
              <a:cs typeface="+mn-cs"/>
            </a:rPr>
            <a:t>将来負担を見据え、地方債発行額の抑制に努める。</a:t>
          </a:r>
          <a:endParaRPr lang="ja-JP" altLang="ja-JP" sz="95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96520</xdr:rowOff>
    </xdr:from>
    <xdr:to>
      <xdr:col>24</xdr:col>
      <xdr:colOff>25400</xdr:colOff>
      <xdr:row>74</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7838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165100</xdr:rowOff>
    </xdr:from>
    <xdr:to>
      <xdr:col>19</xdr:col>
      <xdr:colOff>187325</xdr:colOff>
      <xdr:row>75</xdr:row>
      <xdr:rowOff>8890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852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xdr:rowOff>
    </xdr:from>
    <xdr:to>
      <xdr:col>15</xdr:col>
      <xdr:colOff>98425</xdr:colOff>
      <xdr:row>75</xdr:row>
      <xdr:rowOff>8890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60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xdr:rowOff>
    </xdr:from>
    <xdr:to>
      <xdr:col>11</xdr:col>
      <xdr:colOff>9525</xdr:colOff>
      <xdr:row>75</xdr:row>
      <xdr:rowOff>24130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60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62247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114300</xdr:rowOff>
    </xdr:from>
    <xdr:to>
      <xdr:col>20</xdr:col>
      <xdr:colOff>38100</xdr:colOff>
      <xdr:row>75</xdr:row>
      <xdr:rowOff>44450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121920</xdr:rowOff>
    </xdr:from>
    <xdr:to>
      <xdr:col>11</xdr:col>
      <xdr:colOff>60325</xdr:colOff>
      <xdr:row>75</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62247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144780</xdr:rowOff>
    </xdr:from>
    <xdr:to>
      <xdr:col>6</xdr:col>
      <xdr:colOff>171450</xdr:colOff>
      <xdr:row>75</xdr:row>
      <xdr:rowOff>74930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85107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公債費以外に係る経常収支比率は</a:t>
          </a:r>
          <a:r>
            <a:rPr kumimoji="1" lang="en-US" altLang="ja-JP" sz="1100" b="0" i="0" baseline="0">
              <a:solidFill>
                <a:sysClr val="windowText" lastClr="000000"/>
              </a:solidFill>
              <a:effectLst/>
              <a:latin typeface="+mn-lt"/>
              <a:ea typeface="+mn-ea"/>
              <a:cs typeface="+mn-cs"/>
            </a:rPr>
            <a:t>84.5</a:t>
          </a:r>
          <a:r>
            <a:rPr kumimoji="1" lang="ja-JP" altLang="ja-JP" sz="1100" b="0" i="0" baseline="0">
              <a:solidFill>
                <a:sysClr val="windowText" lastClr="000000"/>
              </a:solidFill>
              <a:effectLst/>
              <a:latin typeface="+mn-lt"/>
              <a:ea typeface="+mn-ea"/>
              <a:cs typeface="+mn-cs"/>
            </a:rPr>
            <a:t>％で、前年度と比較して</a:t>
          </a:r>
          <a:r>
            <a:rPr kumimoji="1" lang="en-US" altLang="ja-JP" sz="1100" b="0" i="0" baseline="0">
              <a:solidFill>
                <a:sysClr val="windowText" lastClr="000000"/>
              </a:solidFill>
              <a:effectLst/>
              <a:latin typeface="+mn-lt"/>
              <a:ea typeface="+mn-ea"/>
              <a:cs typeface="+mn-cs"/>
            </a:rPr>
            <a:t>2.7</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類似団体平均との比較では、物件費や扶助費が類似団体平均を上回ることにより、</a:t>
          </a:r>
          <a:r>
            <a:rPr kumimoji="1" lang="en-US" altLang="ja-JP" sz="1100" b="0" i="0" baseline="0">
              <a:solidFill>
                <a:sysClr val="windowText" lastClr="000000"/>
              </a:solidFill>
              <a:effectLst/>
              <a:latin typeface="+mn-lt"/>
              <a:ea typeface="+mn-ea"/>
              <a:cs typeface="+mn-cs"/>
            </a:rPr>
            <a:t>3.6</a:t>
          </a:r>
          <a:r>
            <a:rPr kumimoji="1" lang="ja-JP" altLang="ja-JP" sz="1100" b="0" i="0" baseline="0">
              <a:solidFill>
                <a:sysClr val="windowText" lastClr="000000"/>
              </a:solidFill>
              <a:effectLst/>
              <a:latin typeface="+mn-lt"/>
              <a:ea typeface="+mn-ea"/>
              <a:cs typeface="+mn-cs"/>
            </a:rPr>
            <a:t>ポイント上回っている。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170435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248639"/>
          <a:ext cx="838200" cy="12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77</xdr:row>
      <xdr:rowOff>170435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84632"/>
          <a:ext cx="889000" cy="18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67563</xdr:rowOff>
    </xdr:from>
    <xdr:to>
      <xdr:col>73</xdr:col>
      <xdr:colOff>180975</xdr:colOff>
      <xdr:row>76</xdr:row>
      <xdr:rowOff>154432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97763"/>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76</xdr:row>
      <xdr:rowOff>113285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977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139716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119635</xdr:rowOff>
    </xdr:from>
    <xdr:to>
      <xdr:col>78</xdr:col>
      <xdr:colOff>120650</xdr:colOff>
      <xdr:row>78</xdr:row>
      <xdr:rowOff>49785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34562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18559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103140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69837</xdr:rowOff>
    </xdr:from>
    <xdr:to>
      <xdr:col>29</xdr:col>
      <xdr:colOff>127000</xdr:colOff>
      <xdr:row>20</xdr:row>
      <xdr:rowOff>106515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46462"/>
          <a:ext cx="647700" cy="36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106515</xdr:rowOff>
    </xdr:from>
    <xdr:to>
      <xdr:col>26</xdr:col>
      <xdr:colOff>50800</xdr:colOff>
      <xdr:row>20</xdr:row>
      <xdr:rowOff>113068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83140"/>
          <a:ext cx="698500" cy="6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112344</xdr:rowOff>
    </xdr:from>
    <xdr:to>
      <xdr:col>22</xdr:col>
      <xdr:colOff>114300</xdr:colOff>
      <xdr:row>20</xdr:row>
      <xdr:rowOff>113068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88969"/>
          <a:ext cx="698500" cy="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110757</xdr:rowOff>
    </xdr:from>
    <xdr:to>
      <xdr:col>18</xdr:col>
      <xdr:colOff>177800</xdr:colOff>
      <xdr:row>20</xdr:row>
      <xdr:rowOff>112344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87382"/>
          <a:ext cx="698500" cy="1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19037</xdr:rowOff>
    </xdr:from>
    <xdr:to>
      <xdr:col>29</xdr:col>
      <xdr:colOff>177800</xdr:colOff>
      <xdr:row>20</xdr:row>
      <xdr:rowOff>120637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95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99064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04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55715</xdr:rowOff>
    </xdr:from>
    <xdr:to>
      <xdr:col>26</xdr:col>
      <xdr:colOff>101600</xdr:colOff>
      <xdr:row>20</xdr:row>
      <xdr:rowOff>157315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32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142092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1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62268</xdr:rowOff>
    </xdr:from>
    <xdr:to>
      <xdr:col>22</xdr:col>
      <xdr:colOff>165100</xdr:colOff>
      <xdr:row>20</xdr:row>
      <xdr:rowOff>163868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38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148645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61544</xdr:rowOff>
    </xdr:from>
    <xdr:to>
      <xdr:col>19</xdr:col>
      <xdr:colOff>38100</xdr:colOff>
      <xdr:row>20</xdr:row>
      <xdr:rowOff>163144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8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147921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59957</xdr:rowOff>
    </xdr:from>
    <xdr:to>
      <xdr:col>15</xdr:col>
      <xdr:colOff>101600</xdr:colOff>
      <xdr:row>20</xdr:row>
      <xdr:rowOff>161557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6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146334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2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145157</xdr:rowOff>
    </xdr:from>
    <xdr:to>
      <xdr:col>29</xdr:col>
      <xdr:colOff>127000</xdr:colOff>
      <xdr:row>37</xdr:row>
      <xdr:rowOff>192902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269857"/>
          <a:ext cx="647700" cy="47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188820</xdr:rowOff>
    </xdr:from>
    <xdr:to>
      <xdr:col>26</xdr:col>
      <xdr:colOff>50800</xdr:colOff>
      <xdr:row>37</xdr:row>
      <xdr:rowOff>192902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313520"/>
          <a:ext cx="698500" cy="4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188820</xdr:rowOff>
    </xdr:from>
    <xdr:to>
      <xdr:col>22</xdr:col>
      <xdr:colOff>114300</xdr:colOff>
      <xdr:row>37</xdr:row>
      <xdr:rowOff>210831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13520"/>
          <a:ext cx="698500" cy="22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210831</xdr:rowOff>
    </xdr:from>
    <xdr:to>
      <xdr:col>18</xdr:col>
      <xdr:colOff>177800</xdr:colOff>
      <xdr:row>37</xdr:row>
      <xdr:rowOff>235912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335531"/>
          <a:ext cx="698500" cy="25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94357</xdr:rowOff>
    </xdr:from>
    <xdr:to>
      <xdr:col>29</xdr:col>
      <xdr:colOff>177800</xdr:colOff>
      <xdr:row>37</xdr:row>
      <xdr:rowOff>195957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19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66434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9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142102</xdr:rowOff>
    </xdr:from>
    <xdr:to>
      <xdr:col>26</xdr:col>
      <xdr:colOff>101600</xdr:colOff>
      <xdr:row>37</xdr:row>
      <xdr:rowOff>243702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668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228479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53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138020</xdr:rowOff>
    </xdr:from>
    <xdr:to>
      <xdr:col>22</xdr:col>
      <xdr:colOff>165100</xdr:colOff>
      <xdr:row>37</xdr:row>
      <xdr:rowOff>239620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62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224397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160031</xdr:rowOff>
    </xdr:from>
    <xdr:to>
      <xdr:col>19</xdr:col>
      <xdr:colOff>38100</xdr:colOff>
      <xdr:row>37</xdr:row>
      <xdr:rowOff>261631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84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246408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7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185112</xdr:rowOff>
    </xdr:from>
    <xdr:to>
      <xdr:col>15</xdr:col>
      <xdr:colOff>101600</xdr:colOff>
      <xdr:row>37</xdr:row>
      <xdr:rowOff>286712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09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271489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96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142623</xdr:rowOff>
    </xdr:from>
    <xdr:to>
      <xdr:col>24</xdr:col>
      <xdr:colOff>63500</xdr:colOff>
      <xdr:row>38</xdr:row>
      <xdr:rowOff>30445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86273"/>
          <a:ext cx="838200" cy="5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30445</xdr:rowOff>
    </xdr:from>
    <xdr:to>
      <xdr:col>19</xdr:col>
      <xdr:colOff>177800</xdr:colOff>
      <xdr:row>38</xdr:row>
      <xdr:rowOff>36161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455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31017</xdr:rowOff>
    </xdr:from>
    <xdr:to>
      <xdr:col>15</xdr:col>
      <xdr:colOff>50800</xdr:colOff>
      <xdr:row>38</xdr:row>
      <xdr:rowOff>36161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4611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29449</xdr:rowOff>
    </xdr:from>
    <xdr:to>
      <xdr:col>10</xdr:col>
      <xdr:colOff>114300</xdr:colOff>
      <xdr:row>38</xdr:row>
      <xdr:rowOff>31017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44549"/>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91823</xdr:rowOff>
    </xdr:from>
    <xdr:to>
      <xdr:col>24</xdr:col>
      <xdr:colOff>114300</xdr:colOff>
      <xdr:row>38</xdr:row>
      <xdr:rowOff>21972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354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70250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1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151095</xdr:rowOff>
    </xdr:from>
    <xdr:to>
      <xdr:col>20</xdr:col>
      <xdr:colOff>38100</xdr:colOff>
      <xdr:row>38</xdr:row>
      <xdr:rowOff>81245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72372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156811</xdr:rowOff>
    </xdr:from>
    <xdr:to>
      <xdr:col>15</xdr:col>
      <xdr:colOff>101600</xdr:colOff>
      <xdr:row>38</xdr:row>
      <xdr:rowOff>86961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0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78088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9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151667</xdr:rowOff>
    </xdr:from>
    <xdr:to>
      <xdr:col>10</xdr:col>
      <xdr:colOff>165100</xdr:colOff>
      <xdr:row>38</xdr:row>
      <xdr:rowOff>81817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72944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150099</xdr:rowOff>
    </xdr:from>
    <xdr:to>
      <xdr:col>6</xdr:col>
      <xdr:colOff>38100</xdr:colOff>
      <xdr:row>38</xdr:row>
      <xdr:rowOff>80249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71376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32830</xdr:rowOff>
    </xdr:from>
    <xdr:to>
      <xdr:col>24</xdr:col>
      <xdr:colOff>63500</xdr:colOff>
      <xdr:row>58</xdr:row>
      <xdr:rowOff>59667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76930"/>
          <a:ext cx="838200" cy="2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33503</xdr:rowOff>
    </xdr:from>
    <xdr:to>
      <xdr:col>19</xdr:col>
      <xdr:colOff>177800</xdr:colOff>
      <xdr:row>58</xdr:row>
      <xdr:rowOff>59667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77603"/>
          <a:ext cx="889000" cy="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33503</xdr:rowOff>
    </xdr:from>
    <xdr:to>
      <xdr:col>15</xdr:col>
      <xdr:colOff>50800</xdr:colOff>
      <xdr:row>58</xdr:row>
      <xdr:rowOff>56330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7603"/>
          <a:ext cx="889000" cy="2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49393</xdr:rowOff>
    </xdr:from>
    <xdr:to>
      <xdr:col>10</xdr:col>
      <xdr:colOff>114300</xdr:colOff>
      <xdr:row>58</xdr:row>
      <xdr:rowOff>56330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993493"/>
          <a:ext cx="889000" cy="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153480</xdr:rowOff>
    </xdr:from>
    <xdr:to>
      <xdr:col>24</xdr:col>
      <xdr:colOff>114300</xdr:colOff>
      <xdr:row>58</xdr:row>
      <xdr:rowOff>83630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8867</xdr:rowOff>
    </xdr:from>
    <xdr:to>
      <xdr:col>20</xdr:col>
      <xdr:colOff>38100</xdr:colOff>
      <xdr:row>58</xdr:row>
      <xdr:rowOff>110467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101594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154153</xdr:rowOff>
    </xdr:from>
    <xdr:to>
      <xdr:col>15</xdr:col>
      <xdr:colOff>101600</xdr:colOff>
      <xdr:row>58</xdr:row>
      <xdr:rowOff>84303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100830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5530</xdr:rowOff>
    </xdr:from>
    <xdr:to>
      <xdr:col>10</xdr:col>
      <xdr:colOff>165100</xdr:colOff>
      <xdr:row>58</xdr:row>
      <xdr:rowOff>107130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98257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4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170043</xdr:rowOff>
    </xdr:from>
    <xdr:to>
      <xdr:col>6</xdr:col>
      <xdr:colOff>38100</xdr:colOff>
      <xdr:row>58</xdr:row>
      <xdr:rowOff>100193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4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116720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1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138176</xdr:rowOff>
    </xdr:from>
    <xdr:to>
      <xdr:col>24</xdr:col>
      <xdr:colOff>63500</xdr:colOff>
      <xdr:row>78</xdr:row>
      <xdr:rowOff>144005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11276"/>
          <a:ext cx="8382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138176</xdr:rowOff>
    </xdr:from>
    <xdr:to>
      <xdr:col>19</xdr:col>
      <xdr:colOff>177800</xdr:colOff>
      <xdr:row>78</xdr:row>
      <xdr:rowOff>152882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11276"/>
          <a:ext cx="889000" cy="1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144881</xdr:rowOff>
    </xdr:from>
    <xdr:to>
      <xdr:col>15</xdr:col>
      <xdr:colOff>50800</xdr:colOff>
      <xdr:row>78</xdr:row>
      <xdr:rowOff>152882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1798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144881</xdr:rowOff>
    </xdr:from>
    <xdr:to>
      <xdr:col>10</xdr:col>
      <xdr:colOff>114300</xdr:colOff>
      <xdr:row>78</xdr:row>
      <xdr:rowOff>160541</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17981"/>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93205</xdr:rowOff>
    </xdr:from>
    <xdr:to>
      <xdr:col>24</xdr:col>
      <xdr:colOff>114300</xdr:colOff>
      <xdr:row>79</xdr:row>
      <xdr:rowOff>23355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6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8132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87376</xdr:rowOff>
    </xdr:from>
    <xdr:to>
      <xdr:col>20</xdr:col>
      <xdr:colOff>38100</xdr:colOff>
      <xdr:row>79</xdr:row>
      <xdr:rowOff>17526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6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8653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5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102082</xdr:rowOff>
    </xdr:from>
    <xdr:to>
      <xdr:col>15</xdr:col>
      <xdr:colOff>101600</xdr:colOff>
      <xdr:row>79</xdr:row>
      <xdr:rowOff>32232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7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23359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94081</xdr:rowOff>
    </xdr:from>
    <xdr:to>
      <xdr:col>10</xdr:col>
      <xdr:colOff>165100</xdr:colOff>
      <xdr:row>79</xdr:row>
      <xdr:rowOff>24231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15358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5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109741</xdr:rowOff>
    </xdr:from>
    <xdr:to>
      <xdr:col>6</xdr:col>
      <xdr:colOff>38100</xdr:colOff>
      <xdr:row>79</xdr:row>
      <xdr:rowOff>39891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8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31018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7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118539</xdr:rowOff>
    </xdr:from>
    <xdr:to>
      <xdr:col>24</xdr:col>
      <xdr:colOff>63500</xdr:colOff>
      <xdr:row>95</xdr:row>
      <xdr:rowOff>32846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234839"/>
          <a:ext cx="838200" cy="8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32846</xdr:rowOff>
    </xdr:from>
    <xdr:to>
      <xdr:col>19</xdr:col>
      <xdr:colOff>177800</xdr:colOff>
      <xdr:row>95</xdr:row>
      <xdr:rowOff>153873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320596"/>
          <a:ext cx="889000" cy="12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39519</xdr:rowOff>
    </xdr:from>
    <xdr:to>
      <xdr:col>15</xdr:col>
      <xdr:colOff>50800</xdr:colOff>
      <xdr:row>95</xdr:row>
      <xdr:rowOff>153873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327269"/>
          <a:ext cx="889000" cy="11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39519</xdr:rowOff>
    </xdr:from>
    <xdr:to>
      <xdr:col>10</xdr:col>
      <xdr:colOff>114300</xdr:colOff>
      <xdr:row>96</xdr:row>
      <xdr:rowOff>129826</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327269"/>
          <a:ext cx="889000" cy="26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67739</xdr:rowOff>
    </xdr:from>
    <xdr:to>
      <xdr:col>24</xdr:col>
      <xdr:colOff>114300</xdr:colOff>
      <xdr:row>94</xdr:row>
      <xdr:rowOff>169339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18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90616</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03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153496</xdr:rowOff>
    </xdr:from>
    <xdr:to>
      <xdr:col>20</xdr:col>
      <xdr:colOff>38100</xdr:colOff>
      <xdr:row>95</xdr:row>
      <xdr:rowOff>83646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6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100173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04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103073</xdr:rowOff>
    </xdr:from>
    <xdr:to>
      <xdr:col>15</xdr:col>
      <xdr:colOff>101600</xdr:colOff>
      <xdr:row>96</xdr:row>
      <xdr:rowOff>33223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49750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166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160169</xdr:rowOff>
    </xdr:from>
    <xdr:to>
      <xdr:col>10</xdr:col>
      <xdr:colOff>165100</xdr:colOff>
      <xdr:row>95</xdr:row>
      <xdr:rowOff>90319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27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106846</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05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79026</xdr:rowOff>
    </xdr:from>
    <xdr:to>
      <xdr:col>6</xdr:col>
      <xdr:colOff>38100</xdr:colOff>
      <xdr:row>97</xdr:row>
      <xdr:rowOff>9176</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53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25703</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313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132011</xdr:rowOff>
    </xdr:from>
    <xdr:to>
      <xdr:col>55</xdr:col>
      <xdr:colOff>0</xdr:colOff>
      <xdr:row>37</xdr:row>
      <xdr:rowOff>36449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04211"/>
          <a:ext cx="838200" cy="7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132011</xdr:rowOff>
    </xdr:from>
    <xdr:to>
      <xdr:col>50</xdr:col>
      <xdr:colOff>114300</xdr:colOff>
      <xdr:row>36</xdr:row>
      <xdr:rowOff>132164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04211"/>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132164</xdr:rowOff>
    </xdr:from>
    <xdr:to>
      <xdr:col>45</xdr:col>
      <xdr:colOff>177800</xdr:colOff>
      <xdr:row>37</xdr:row>
      <xdr:rowOff>3317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04364"/>
          <a:ext cx="889000" cy="4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105478</xdr:rowOff>
    </xdr:from>
    <xdr:to>
      <xdr:col>41</xdr:col>
      <xdr:colOff>50800</xdr:colOff>
      <xdr:row>37</xdr:row>
      <xdr:rowOff>3317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91878"/>
          <a:ext cx="889000" cy="7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157099</xdr:rowOff>
    </xdr:from>
    <xdr:to>
      <xdr:col>55</xdr:col>
      <xdr:colOff>50800</xdr:colOff>
      <xdr:row>37</xdr:row>
      <xdr:rowOff>87249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135526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0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81211</xdr:rowOff>
    </xdr:from>
    <xdr:to>
      <xdr:col>50</xdr:col>
      <xdr:colOff>165100</xdr:colOff>
      <xdr:row>37</xdr:row>
      <xdr:rowOff>11361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5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27888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2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81364</xdr:rowOff>
    </xdr:from>
    <xdr:to>
      <xdr:col>46</xdr:col>
      <xdr:colOff>38100</xdr:colOff>
      <xdr:row>37</xdr:row>
      <xdr:rowOff>11514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5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2641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4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123967</xdr:rowOff>
    </xdr:from>
    <xdr:to>
      <xdr:col>41</xdr:col>
      <xdr:colOff>101600</xdr:colOff>
      <xdr:row>37</xdr:row>
      <xdr:rowOff>54117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9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45244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8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54678</xdr:rowOff>
    </xdr:from>
    <xdr:to>
      <xdr:col>36</xdr:col>
      <xdr:colOff>165100</xdr:colOff>
      <xdr:row>32</xdr:row>
      <xdr:rowOff>156278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147405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3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29645</xdr:rowOff>
    </xdr:from>
    <xdr:to>
      <xdr:col>55</xdr:col>
      <xdr:colOff>0</xdr:colOff>
      <xdr:row>58</xdr:row>
      <xdr:rowOff>95210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973745"/>
          <a:ext cx="838200" cy="6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29645</xdr:rowOff>
    </xdr:from>
    <xdr:to>
      <xdr:col>50</xdr:col>
      <xdr:colOff>114300</xdr:colOff>
      <xdr:row>58</xdr:row>
      <xdr:rowOff>45789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73745"/>
          <a:ext cx="889000" cy="1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45789</xdr:rowOff>
    </xdr:from>
    <xdr:to>
      <xdr:col>45</xdr:col>
      <xdr:colOff>177800</xdr:colOff>
      <xdr:row>58</xdr:row>
      <xdr:rowOff>107555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989889"/>
          <a:ext cx="889000" cy="6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89049</xdr:rowOff>
    </xdr:from>
    <xdr:to>
      <xdr:col>41</xdr:col>
      <xdr:colOff>50800</xdr:colOff>
      <xdr:row>58</xdr:row>
      <xdr:rowOff>107555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10033149"/>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44410</xdr:rowOff>
    </xdr:from>
    <xdr:to>
      <xdr:col>55</xdr:col>
      <xdr:colOff>50800</xdr:colOff>
      <xdr:row>58</xdr:row>
      <xdr:rowOff>146010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8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130787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0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150295</xdr:rowOff>
    </xdr:from>
    <xdr:to>
      <xdr:col>50</xdr:col>
      <xdr:colOff>165100</xdr:colOff>
      <xdr:row>58</xdr:row>
      <xdr:rowOff>80445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2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71572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166439</xdr:rowOff>
    </xdr:from>
    <xdr:to>
      <xdr:col>46</xdr:col>
      <xdr:colOff>38100</xdr:colOff>
      <xdr:row>58</xdr:row>
      <xdr:rowOff>96589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3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87716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3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56755</xdr:rowOff>
    </xdr:from>
    <xdr:to>
      <xdr:col>41</xdr:col>
      <xdr:colOff>101600</xdr:colOff>
      <xdr:row>58</xdr:row>
      <xdr:rowOff>158355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0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149482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9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38249</xdr:rowOff>
    </xdr:from>
    <xdr:to>
      <xdr:col>36</xdr:col>
      <xdr:colOff>165100</xdr:colOff>
      <xdr:row>58</xdr:row>
      <xdr:rowOff>139849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8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130976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7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20599</xdr:rowOff>
    </xdr:from>
    <xdr:to>
      <xdr:col>55</xdr:col>
      <xdr:colOff>0</xdr:colOff>
      <xdr:row>79</xdr:row>
      <xdr:rowOff>33840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65149"/>
          <a:ext cx="838200" cy="1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9361</xdr:rowOff>
    </xdr:from>
    <xdr:to>
      <xdr:col>50</xdr:col>
      <xdr:colOff>114300</xdr:colOff>
      <xdr:row>79</xdr:row>
      <xdr:rowOff>20599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53911"/>
          <a:ext cx="889000" cy="1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8237</xdr:rowOff>
    </xdr:from>
    <xdr:to>
      <xdr:col>45</xdr:col>
      <xdr:colOff>177800</xdr:colOff>
      <xdr:row>79</xdr:row>
      <xdr:rowOff>9361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52787"/>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8237</xdr:rowOff>
    </xdr:from>
    <xdr:to>
      <xdr:col>41</xdr:col>
      <xdr:colOff>50800</xdr:colOff>
      <xdr:row>79</xdr:row>
      <xdr:rowOff>28963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52787"/>
          <a:ext cx="889000" cy="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154490</xdr:rowOff>
    </xdr:from>
    <xdr:to>
      <xdr:col>55</xdr:col>
      <xdr:colOff>50800</xdr:colOff>
      <xdr:row>79</xdr:row>
      <xdr:rowOff>84640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69417</xdr:rowOff>
    </xdr:from>
    <xdr:ext cx="378565"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42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141249</xdr:rowOff>
    </xdr:from>
    <xdr:to>
      <xdr:col>50</xdr:col>
      <xdr:colOff>165100</xdr:colOff>
      <xdr:row>79</xdr:row>
      <xdr:rowOff>71399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1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62526</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60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130011</xdr:rowOff>
    </xdr:from>
    <xdr:to>
      <xdr:col>46</xdr:col>
      <xdr:colOff>38100</xdr:colOff>
      <xdr:row>79</xdr:row>
      <xdr:rowOff>60161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0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51288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9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128887</xdr:rowOff>
    </xdr:from>
    <xdr:to>
      <xdr:col>41</xdr:col>
      <xdr:colOff>101600</xdr:colOff>
      <xdr:row>79</xdr:row>
      <xdr:rowOff>59037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50164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9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149613</xdr:rowOff>
    </xdr:from>
    <xdr:to>
      <xdr:col>36</xdr:col>
      <xdr:colOff>165100</xdr:colOff>
      <xdr:row>79</xdr:row>
      <xdr:rowOff>79763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70890</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15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22200</xdr:rowOff>
    </xdr:from>
    <xdr:to>
      <xdr:col>55</xdr:col>
      <xdr:colOff>0</xdr:colOff>
      <xdr:row>98</xdr:row>
      <xdr:rowOff>66117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824300"/>
          <a:ext cx="838200" cy="4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38391</xdr:rowOff>
    </xdr:from>
    <xdr:to>
      <xdr:col>50</xdr:col>
      <xdr:colOff>114300</xdr:colOff>
      <xdr:row>98</xdr:row>
      <xdr:rowOff>66117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840491"/>
          <a:ext cx="889000" cy="2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38391</xdr:rowOff>
    </xdr:from>
    <xdr:to>
      <xdr:col>45</xdr:col>
      <xdr:colOff>177800</xdr:colOff>
      <xdr:row>98</xdr:row>
      <xdr:rowOff>125515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40491"/>
          <a:ext cx="889000" cy="8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24434</xdr:rowOff>
    </xdr:from>
    <xdr:to>
      <xdr:col>41</xdr:col>
      <xdr:colOff>50800</xdr:colOff>
      <xdr:row>98</xdr:row>
      <xdr:rowOff>125515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26534"/>
          <a:ext cx="889000" cy="10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142850</xdr:rowOff>
    </xdr:from>
    <xdr:to>
      <xdr:col>55</xdr:col>
      <xdr:colOff>50800</xdr:colOff>
      <xdr:row>98</xdr:row>
      <xdr:rowOff>73000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121277</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5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15317</xdr:rowOff>
    </xdr:from>
    <xdr:to>
      <xdr:col>50</xdr:col>
      <xdr:colOff>165100</xdr:colOff>
      <xdr:row>98</xdr:row>
      <xdr:rowOff>116917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1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108044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1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159041</xdr:rowOff>
    </xdr:from>
    <xdr:to>
      <xdr:col>46</xdr:col>
      <xdr:colOff>38100</xdr:colOff>
      <xdr:row>98</xdr:row>
      <xdr:rowOff>89191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8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80318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8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74715</xdr:rowOff>
    </xdr:from>
    <xdr:to>
      <xdr:col>41</xdr:col>
      <xdr:colOff>101600</xdr:colOff>
      <xdr:row>99</xdr:row>
      <xdr:rowOff>4865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7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167442</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696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145084</xdr:rowOff>
    </xdr:from>
    <xdr:to>
      <xdr:col>36</xdr:col>
      <xdr:colOff>165100</xdr:colOff>
      <xdr:row>98</xdr:row>
      <xdr:rowOff>75234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7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66361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6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85729</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72279"/>
          <a:ext cx="889000" cy="1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85729</xdr:rowOff>
    </xdr:from>
    <xdr:to>
      <xdr:col>71</xdr:col>
      <xdr:colOff>177800</xdr:colOff>
      <xdr:row>39</xdr:row>
      <xdr:rowOff>92804</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72279"/>
          <a:ext cx="88900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34929</xdr:rowOff>
    </xdr:from>
    <xdr:to>
      <xdr:col>72</xdr:col>
      <xdr:colOff>38100</xdr:colOff>
      <xdr:row>39</xdr:row>
      <xdr:rowOff>136529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2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153056</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49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42004</xdr:rowOff>
    </xdr:from>
    <xdr:to>
      <xdr:col>67</xdr:col>
      <xdr:colOff>101600</xdr:colOff>
      <xdr:row>39</xdr:row>
      <xdr:rowOff>143604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134731</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21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130099</xdr:rowOff>
    </xdr:from>
    <xdr:to>
      <xdr:col>85</xdr:col>
      <xdr:colOff>127000</xdr:colOff>
      <xdr:row>77</xdr:row>
      <xdr:rowOff>137491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31749"/>
          <a:ext cx="8382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119532</xdr:rowOff>
    </xdr:from>
    <xdr:to>
      <xdr:col>81</xdr:col>
      <xdr:colOff>50800</xdr:colOff>
      <xdr:row>77</xdr:row>
      <xdr:rowOff>130099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21182"/>
          <a:ext cx="889000" cy="1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119532</xdr:rowOff>
    </xdr:from>
    <xdr:to>
      <xdr:col>76</xdr:col>
      <xdr:colOff>114300</xdr:colOff>
      <xdr:row>77</xdr:row>
      <xdr:rowOff>124613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21182"/>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124613</xdr:rowOff>
    </xdr:from>
    <xdr:to>
      <xdr:col>71</xdr:col>
      <xdr:colOff>177800</xdr:colOff>
      <xdr:row>77</xdr:row>
      <xdr:rowOff>129820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26263"/>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86691</xdr:rowOff>
    </xdr:from>
    <xdr:to>
      <xdr:col>85</xdr:col>
      <xdr:colOff>177800</xdr:colOff>
      <xdr:row>78</xdr:row>
      <xdr:rowOff>16841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8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79299</xdr:rowOff>
    </xdr:from>
    <xdr:to>
      <xdr:col>81</xdr:col>
      <xdr:colOff>101600</xdr:colOff>
      <xdr:row>78</xdr:row>
      <xdr:rowOff>9449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8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7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68732</xdr:rowOff>
    </xdr:from>
    <xdr:to>
      <xdr:col>76</xdr:col>
      <xdr:colOff>165100</xdr:colOff>
      <xdr:row>77</xdr:row>
      <xdr:rowOff>170332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7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161459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6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73813</xdr:rowOff>
    </xdr:from>
    <xdr:to>
      <xdr:col>72</xdr:col>
      <xdr:colOff>38100</xdr:colOff>
      <xdr:row>78</xdr:row>
      <xdr:rowOff>3963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166540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6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79020</xdr:rowOff>
    </xdr:from>
    <xdr:to>
      <xdr:col>67</xdr:col>
      <xdr:colOff>101600</xdr:colOff>
      <xdr:row>78</xdr:row>
      <xdr:rowOff>9170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297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7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55099</xdr:rowOff>
    </xdr:from>
    <xdr:to>
      <xdr:col>85</xdr:col>
      <xdr:colOff>127000</xdr:colOff>
      <xdr:row>97</xdr:row>
      <xdr:rowOff>112926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85749"/>
          <a:ext cx="838200" cy="5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35578</xdr:rowOff>
    </xdr:from>
    <xdr:to>
      <xdr:col>81</xdr:col>
      <xdr:colOff>50800</xdr:colOff>
      <xdr:row>97</xdr:row>
      <xdr:rowOff>55099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66228"/>
          <a:ext cx="889000" cy="1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35578</xdr:rowOff>
    </xdr:from>
    <xdr:to>
      <xdr:col>76</xdr:col>
      <xdr:colOff>114300</xdr:colOff>
      <xdr:row>97</xdr:row>
      <xdr:rowOff>106781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66228"/>
          <a:ext cx="889000" cy="7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106781</xdr:rowOff>
    </xdr:from>
    <xdr:to>
      <xdr:col>71</xdr:col>
      <xdr:colOff>177800</xdr:colOff>
      <xdr:row>98</xdr:row>
      <xdr:rowOff>30209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37431"/>
          <a:ext cx="889000" cy="9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62126</xdr:rowOff>
    </xdr:from>
    <xdr:to>
      <xdr:col>85</xdr:col>
      <xdr:colOff>177800</xdr:colOff>
      <xdr:row>97</xdr:row>
      <xdr:rowOff>163726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40553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4299</xdr:rowOff>
    </xdr:from>
    <xdr:to>
      <xdr:col>81</xdr:col>
      <xdr:colOff>101600</xdr:colOff>
      <xdr:row>97</xdr:row>
      <xdr:rowOff>105899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3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122426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1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156228</xdr:rowOff>
    </xdr:from>
    <xdr:to>
      <xdr:col>76</xdr:col>
      <xdr:colOff>165100</xdr:colOff>
      <xdr:row>97</xdr:row>
      <xdr:rowOff>86378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1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102905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55981</xdr:rowOff>
    </xdr:from>
    <xdr:to>
      <xdr:col>72</xdr:col>
      <xdr:colOff>38100</xdr:colOff>
      <xdr:row>97</xdr:row>
      <xdr:rowOff>157581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8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148708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7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150859</xdr:rowOff>
    </xdr:from>
    <xdr:to>
      <xdr:col>67</xdr:col>
      <xdr:colOff>101600</xdr:colOff>
      <xdr:row>98</xdr:row>
      <xdr:rowOff>81009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8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72136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7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138900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00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138900</xdr:rowOff>
    </xdr:from>
    <xdr:to>
      <xdr:col>107</xdr:col>
      <xdr:colOff>50800</xdr:colOff>
      <xdr:row>58</xdr:row>
      <xdr:rowOff>138900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132728</xdr:rowOff>
    </xdr:from>
    <xdr:to>
      <xdr:col>102</xdr:col>
      <xdr:colOff>114300</xdr:colOff>
      <xdr:row>58</xdr:row>
      <xdr:rowOff>138900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7682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88100</xdr:rowOff>
    </xdr:from>
    <xdr:to>
      <xdr:col>107</xdr:col>
      <xdr:colOff>101600</xdr:colOff>
      <xdr:row>59</xdr:row>
      <xdr:rowOff>18250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9377</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4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88100</xdr:rowOff>
    </xdr:from>
    <xdr:to>
      <xdr:col>102</xdr:col>
      <xdr:colOff>165100</xdr:colOff>
      <xdr:row>59</xdr:row>
      <xdr:rowOff>18250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9377</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24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81928</xdr:rowOff>
    </xdr:from>
    <xdr:to>
      <xdr:col>98</xdr:col>
      <xdr:colOff>38100</xdr:colOff>
      <xdr:row>59</xdr:row>
      <xdr:rowOff>12078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2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3205</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18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156921</xdr:rowOff>
    </xdr:from>
    <xdr:to>
      <xdr:col>116</xdr:col>
      <xdr:colOff>63500</xdr:colOff>
      <xdr:row>75</xdr:row>
      <xdr:rowOff>14122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844221"/>
          <a:ext cx="838200" cy="2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14122</xdr:rowOff>
    </xdr:from>
    <xdr:to>
      <xdr:col>111</xdr:col>
      <xdr:colOff>177800</xdr:colOff>
      <xdr:row>75</xdr:row>
      <xdr:rowOff>27457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72872"/>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27457</xdr:rowOff>
    </xdr:from>
    <xdr:to>
      <xdr:col>107</xdr:col>
      <xdr:colOff>50800</xdr:colOff>
      <xdr:row>75</xdr:row>
      <xdr:rowOff>99123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886207"/>
          <a:ext cx="889000" cy="7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42431</xdr:rowOff>
    </xdr:from>
    <xdr:to>
      <xdr:col>102</xdr:col>
      <xdr:colOff>114300</xdr:colOff>
      <xdr:row>75</xdr:row>
      <xdr:rowOff>99123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901181"/>
          <a:ext cx="889000" cy="5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106121</xdr:rowOff>
    </xdr:from>
    <xdr:to>
      <xdr:col>116</xdr:col>
      <xdr:colOff>114300</xdr:colOff>
      <xdr:row>75</xdr:row>
      <xdr:rowOff>36271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9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128998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4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134772</xdr:rowOff>
    </xdr:from>
    <xdr:to>
      <xdr:col>112</xdr:col>
      <xdr:colOff>38100</xdr:colOff>
      <xdr:row>75</xdr:row>
      <xdr:rowOff>64922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2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81449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59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148107</xdr:rowOff>
    </xdr:from>
    <xdr:to>
      <xdr:col>107</xdr:col>
      <xdr:colOff>101600</xdr:colOff>
      <xdr:row>75</xdr:row>
      <xdr:rowOff>78257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3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94784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48323</xdr:rowOff>
    </xdr:from>
    <xdr:to>
      <xdr:col>102</xdr:col>
      <xdr:colOff>165100</xdr:colOff>
      <xdr:row>75</xdr:row>
      <xdr:rowOff>149923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0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166450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8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163081</xdr:rowOff>
    </xdr:from>
    <xdr:to>
      <xdr:col>98</xdr:col>
      <xdr:colOff>38100</xdr:colOff>
      <xdr:row>75</xdr:row>
      <xdr:rowOff>93231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109758</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ysClr val="windowText" lastClr="000000"/>
              </a:solidFill>
              <a:effectLst/>
              <a:latin typeface="+mn-lt"/>
              <a:ea typeface="+mn-ea"/>
              <a:cs typeface="+mn-cs"/>
            </a:rPr>
            <a:t>・歳出決算額は、住民一人当たり</a:t>
          </a:r>
          <a:r>
            <a:rPr kumimoji="1" lang="en-US" altLang="ja-JP" sz="1000" b="0" i="0" baseline="0">
              <a:solidFill>
                <a:sysClr val="windowText" lastClr="000000"/>
              </a:solidFill>
              <a:effectLst/>
              <a:latin typeface="+mn-lt"/>
              <a:ea typeface="+mn-ea"/>
              <a:cs typeface="+mn-cs"/>
            </a:rPr>
            <a:t>442,913</a:t>
          </a:r>
          <a:r>
            <a:rPr kumimoji="1" lang="ja-JP" altLang="ja-JP" sz="1000" b="0" i="0" baseline="0">
              <a:solidFill>
                <a:sysClr val="windowText" lastClr="000000"/>
              </a:solidFill>
              <a:effectLst/>
              <a:latin typeface="+mn-lt"/>
              <a:ea typeface="+mn-ea"/>
              <a:cs typeface="+mn-cs"/>
            </a:rPr>
            <a:t>円となり、前年度に比べ</a:t>
          </a:r>
          <a:r>
            <a:rPr kumimoji="1" lang="en-US" altLang="ja-JP" sz="1000" b="0" i="0" baseline="0">
              <a:solidFill>
                <a:sysClr val="windowText" lastClr="000000"/>
              </a:solidFill>
              <a:effectLst/>
              <a:latin typeface="+mn-lt"/>
              <a:ea typeface="+mn-ea"/>
              <a:cs typeface="+mn-cs"/>
            </a:rPr>
            <a:t>2,563</a:t>
          </a:r>
          <a:r>
            <a:rPr kumimoji="1" lang="ja-JP" altLang="ja-JP" sz="1000" b="0" i="0" baseline="0">
              <a:solidFill>
                <a:sysClr val="windowText" lastClr="000000"/>
              </a:solidFill>
              <a:effectLst/>
              <a:latin typeface="+mn-lt"/>
              <a:ea typeface="+mn-ea"/>
              <a:cs typeface="+mn-cs"/>
            </a:rPr>
            <a:t>円（</a:t>
          </a:r>
          <a:r>
            <a:rPr kumimoji="1" lang="en-US" altLang="ja-JP" sz="1000" b="0" i="0" baseline="0">
              <a:solidFill>
                <a:sysClr val="windowText" lastClr="000000"/>
              </a:solidFill>
              <a:effectLst/>
              <a:latin typeface="+mn-lt"/>
              <a:ea typeface="+mn-ea"/>
              <a:cs typeface="+mn-cs"/>
            </a:rPr>
            <a:t>0.6</a:t>
          </a:r>
          <a:r>
            <a:rPr kumimoji="1" lang="ja-JP" altLang="ja-JP" sz="1000" b="0" i="0" baseline="0">
              <a:solidFill>
                <a:sysClr val="windowText" lastClr="000000"/>
              </a:solidFill>
              <a:effectLst/>
              <a:latin typeface="+mn-lt"/>
              <a:ea typeface="+mn-ea"/>
              <a:cs typeface="+mn-cs"/>
            </a:rPr>
            <a:t>％）の</a:t>
          </a:r>
          <a:r>
            <a:rPr kumimoji="1" lang="ja-JP" altLang="en-US" sz="1000" b="0" i="0" baseline="0">
              <a:solidFill>
                <a:sysClr val="windowText" lastClr="000000"/>
              </a:solidFill>
              <a:effectLst/>
              <a:latin typeface="+mn-lt"/>
              <a:ea typeface="+mn-ea"/>
              <a:cs typeface="+mn-cs"/>
            </a:rPr>
            <a:t>減</a:t>
          </a:r>
          <a:r>
            <a:rPr kumimoji="1" lang="ja-JP" altLang="ja-JP" sz="1000" b="0" i="0" baseline="0">
              <a:solidFill>
                <a:sysClr val="windowText" lastClr="000000"/>
              </a:solidFill>
              <a:effectLst/>
              <a:latin typeface="+mn-lt"/>
              <a:ea typeface="+mn-ea"/>
              <a:cs typeface="+mn-cs"/>
            </a:rPr>
            <a:t>となった。</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a:t>
          </a:r>
          <a:r>
            <a:rPr kumimoji="1" lang="ja-JP" altLang="en-US" sz="1000" b="0" i="0" baseline="0">
              <a:solidFill>
                <a:sysClr val="windowText" lastClr="000000"/>
              </a:solidFill>
              <a:effectLst/>
              <a:latin typeface="+mn-lt"/>
              <a:ea typeface="+mn-ea"/>
              <a:cs typeface="+mn-cs"/>
            </a:rPr>
            <a:t>現</a:t>
          </a:r>
          <a:r>
            <a:rPr kumimoji="1" lang="ja-JP" altLang="ja-JP" sz="1000" b="0" i="0" baseline="0">
              <a:solidFill>
                <a:sysClr val="windowText" lastClr="000000"/>
              </a:solidFill>
              <a:effectLst/>
              <a:latin typeface="+mn-lt"/>
              <a:ea typeface="+mn-ea"/>
              <a:cs typeface="+mn-cs"/>
            </a:rPr>
            <a:t>となった要因としては、住民一人当たりのコストが</a:t>
          </a:r>
          <a:r>
            <a:rPr kumimoji="1" lang="ja-JP" altLang="en-US" sz="1000" b="0" i="0" baseline="0">
              <a:solidFill>
                <a:sysClr val="windowText" lastClr="000000"/>
              </a:solidFill>
              <a:effectLst/>
              <a:latin typeface="+mn-lt"/>
              <a:ea typeface="+mn-ea"/>
              <a:cs typeface="+mn-cs"/>
            </a:rPr>
            <a:t>補助費等は</a:t>
          </a:r>
          <a:r>
            <a:rPr kumimoji="1" lang="en-US" altLang="ja-JP" sz="1000" b="0" i="0" baseline="0">
              <a:solidFill>
                <a:sysClr val="windowText" lastClr="000000"/>
              </a:solidFill>
              <a:effectLst/>
              <a:latin typeface="+mn-lt"/>
              <a:ea typeface="+mn-ea"/>
              <a:cs typeface="+mn-cs"/>
            </a:rPr>
            <a:t>9,959</a:t>
          </a:r>
          <a:r>
            <a:rPr kumimoji="1" lang="ja-JP" altLang="en-US" sz="1000" b="0" i="0" baseline="0">
              <a:solidFill>
                <a:sysClr val="windowText" lastClr="000000"/>
              </a:solidFill>
              <a:effectLst/>
              <a:latin typeface="+mn-lt"/>
              <a:ea typeface="+mn-ea"/>
              <a:cs typeface="+mn-cs"/>
            </a:rPr>
            <a:t>円（</a:t>
          </a:r>
          <a:r>
            <a:rPr kumimoji="1" lang="en-US" altLang="ja-JP" sz="1000" b="0" i="0" baseline="0">
              <a:solidFill>
                <a:sysClr val="windowText" lastClr="000000"/>
              </a:solidFill>
              <a:effectLst/>
              <a:latin typeface="+mn-lt"/>
              <a:ea typeface="+mn-ea"/>
              <a:cs typeface="+mn-cs"/>
            </a:rPr>
            <a:t>17.8</a:t>
          </a:r>
          <a:r>
            <a:rPr kumimoji="1" lang="ja-JP" altLang="en-US" sz="1000" b="0" i="0" baseline="0">
              <a:solidFill>
                <a:sysClr val="windowText" lastClr="000000"/>
              </a:solidFill>
              <a:effectLst/>
              <a:latin typeface="+mn-lt"/>
              <a:ea typeface="+mn-ea"/>
              <a:cs typeface="+mn-cs"/>
            </a:rPr>
            <a:t>％）、普通建設事業費は</a:t>
          </a:r>
          <a:r>
            <a:rPr kumimoji="1" lang="en-US" altLang="ja-JP" sz="1000" b="0" i="0" baseline="0">
              <a:solidFill>
                <a:sysClr val="windowText" lastClr="000000"/>
              </a:solidFill>
              <a:effectLst/>
              <a:latin typeface="+mn-lt"/>
              <a:ea typeface="+mn-ea"/>
              <a:cs typeface="+mn-cs"/>
            </a:rPr>
            <a:t>6,023</a:t>
          </a:r>
          <a:r>
            <a:rPr kumimoji="1" lang="ja-JP" altLang="en-US" sz="1000" b="0" i="0" baseline="0">
              <a:solidFill>
                <a:sysClr val="windowText" lastClr="000000"/>
              </a:solidFill>
              <a:effectLst/>
              <a:latin typeface="+mn-lt"/>
              <a:ea typeface="+mn-ea"/>
              <a:cs typeface="+mn-cs"/>
            </a:rPr>
            <a:t>円（</a:t>
          </a:r>
          <a:r>
            <a:rPr kumimoji="1" lang="en-US" altLang="ja-JP" sz="1000" b="0" i="0" baseline="0">
              <a:solidFill>
                <a:sysClr val="windowText" lastClr="000000"/>
              </a:solidFill>
              <a:effectLst/>
              <a:latin typeface="+mn-lt"/>
              <a:ea typeface="+mn-ea"/>
              <a:cs typeface="+mn-cs"/>
            </a:rPr>
            <a:t>27.2</a:t>
          </a:r>
          <a:r>
            <a:rPr kumimoji="1" lang="ja-JP" altLang="en-US" sz="1000" b="0" i="0" baseline="0">
              <a:solidFill>
                <a:sysClr val="windowText" lastClr="000000"/>
              </a:solidFill>
              <a:effectLst/>
              <a:latin typeface="+mn-lt"/>
              <a:ea typeface="+mn-ea"/>
              <a:cs typeface="+mn-cs"/>
            </a:rPr>
            <a:t>％）の減</a:t>
          </a:r>
          <a:r>
            <a:rPr kumimoji="1" lang="ja-JP" altLang="ja-JP" sz="1000" b="0" i="0" baseline="0">
              <a:solidFill>
                <a:sysClr val="windowText" lastClr="000000"/>
              </a:solidFill>
              <a:effectLst/>
              <a:latin typeface="+mn-lt"/>
              <a:ea typeface="+mn-ea"/>
              <a:cs typeface="+mn-cs"/>
            </a:rPr>
            <a:t>となったことが挙げられる。</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・類似団体の平均額を上回っている項目としては、扶助費</a:t>
          </a:r>
          <a:r>
            <a:rPr kumimoji="1" lang="ja-JP" altLang="en-US" sz="1000" b="0" i="0" baseline="0">
              <a:solidFill>
                <a:sysClr val="windowText" lastClr="000000"/>
              </a:solidFill>
              <a:effectLst/>
              <a:latin typeface="+mn-lt"/>
              <a:ea typeface="+mn-ea"/>
              <a:cs typeface="+mn-cs"/>
            </a:rPr>
            <a:t>及び</a:t>
          </a:r>
          <a:r>
            <a:rPr kumimoji="1" lang="ja-JP" altLang="ja-JP" sz="1000" b="0" i="0" baseline="0">
              <a:solidFill>
                <a:sysClr val="windowText" lastClr="000000"/>
              </a:solidFill>
              <a:effectLst/>
              <a:latin typeface="+mn-lt"/>
              <a:ea typeface="+mn-ea"/>
              <a:cs typeface="+mn-cs"/>
            </a:rPr>
            <a:t>繰出金となった。</a:t>
          </a:r>
          <a:endParaRPr lang="ja-JP" altLang="ja-JP" sz="1100">
            <a:solidFill>
              <a:sysClr val="windowText" lastClr="000000"/>
            </a:solidFill>
            <a:effectLst/>
          </a:endParaRPr>
        </a:p>
        <a:p>
          <a:pPr eaLnBrk="1" fontAlgn="auto" latinLnBrk="0" hangingPunct="1"/>
          <a:r>
            <a:rPr kumimoji="1" lang="ja-JP" altLang="ja-JP" sz="1000" b="0" i="0" baseline="0">
              <a:solidFill>
                <a:sysClr val="windowText" lastClr="000000"/>
              </a:solidFill>
              <a:effectLst/>
              <a:latin typeface="+mn-lt"/>
              <a:ea typeface="+mn-ea"/>
              <a:cs typeface="+mn-cs"/>
            </a:rPr>
            <a:t>・</a:t>
          </a:r>
          <a:r>
            <a:rPr kumimoji="1" lang="ja-JP" altLang="en-US" sz="1000" b="0" i="0" baseline="0">
              <a:solidFill>
                <a:sysClr val="windowText" lastClr="000000"/>
              </a:solidFill>
              <a:effectLst/>
              <a:latin typeface="+mn-lt"/>
              <a:ea typeface="+mn-ea"/>
              <a:cs typeface="+mn-cs"/>
            </a:rPr>
            <a:t>扶助費については、住民一人当たりのコストが</a:t>
          </a:r>
          <a:r>
            <a:rPr kumimoji="1" lang="en-US" altLang="ja-JP" sz="1000" b="0" i="0" baseline="0">
              <a:solidFill>
                <a:sysClr val="windowText" lastClr="000000"/>
              </a:solidFill>
              <a:effectLst/>
              <a:latin typeface="+mn-lt"/>
              <a:ea typeface="+mn-ea"/>
              <a:cs typeface="+mn-cs"/>
            </a:rPr>
            <a:t>166,944</a:t>
          </a:r>
          <a:r>
            <a:rPr kumimoji="1" lang="ja-JP" altLang="en-US" sz="1000" b="0" i="0" baseline="0">
              <a:solidFill>
                <a:sysClr val="windowText" lastClr="000000"/>
              </a:solidFill>
              <a:effectLst/>
              <a:latin typeface="+mn-lt"/>
              <a:ea typeface="+mn-ea"/>
              <a:cs typeface="+mn-cs"/>
            </a:rPr>
            <a:t>円となり、前年度に比べ</a:t>
          </a:r>
          <a:r>
            <a:rPr kumimoji="1" lang="en-US" altLang="ja-JP" sz="1000" b="0" i="0" baseline="0">
              <a:solidFill>
                <a:sysClr val="windowText" lastClr="000000"/>
              </a:solidFill>
              <a:effectLst/>
              <a:latin typeface="+mn-lt"/>
              <a:ea typeface="+mn-ea"/>
              <a:cs typeface="+mn-cs"/>
            </a:rPr>
            <a:t>7,878</a:t>
          </a:r>
          <a:r>
            <a:rPr kumimoji="1" lang="ja-JP" altLang="en-US" sz="1000" b="0" i="0" baseline="0">
              <a:solidFill>
                <a:sysClr val="windowText" lastClr="000000"/>
              </a:solidFill>
              <a:effectLst/>
              <a:latin typeface="+mn-lt"/>
              <a:ea typeface="+mn-ea"/>
              <a:cs typeface="+mn-cs"/>
            </a:rPr>
            <a:t>円（</a:t>
          </a:r>
          <a:r>
            <a:rPr kumimoji="1" lang="en-US" altLang="ja-JP" sz="1000" b="0" i="0" baseline="0">
              <a:solidFill>
                <a:sysClr val="windowText" lastClr="000000"/>
              </a:solidFill>
              <a:effectLst/>
              <a:latin typeface="+mn-lt"/>
              <a:ea typeface="+mn-ea"/>
              <a:cs typeface="+mn-cs"/>
            </a:rPr>
            <a:t>5.0</a:t>
          </a:r>
          <a:r>
            <a:rPr kumimoji="1" lang="ja-JP" altLang="en-US" sz="1000" b="0" i="0" baseline="0">
              <a:solidFill>
                <a:sysClr val="windowText" lastClr="000000"/>
              </a:solidFill>
              <a:effectLst/>
              <a:latin typeface="+mn-lt"/>
              <a:ea typeface="+mn-ea"/>
              <a:cs typeface="+mn-cs"/>
            </a:rPr>
            <a:t>％）の増となった。増の要因としては、保育園運営費委託料や生活保護費、障碍者自立支援給付の増が挙げられる。</a:t>
          </a:r>
          <a:endParaRPr kumimoji="1" lang="en-US" altLang="ja-JP" sz="1000" b="0" i="0" baseline="0">
            <a:solidFill>
              <a:sysClr val="windowText" lastClr="000000"/>
            </a:solidFill>
            <a:effectLst/>
            <a:latin typeface="+mn-lt"/>
            <a:ea typeface="+mn-ea"/>
            <a:cs typeface="+mn-cs"/>
          </a:endParaRPr>
        </a:p>
        <a:p>
          <a:pPr eaLnBrk="1" fontAlgn="auto" latinLnBrk="0" hangingPunct="1"/>
          <a:r>
            <a:rPr kumimoji="1" lang="ja-JP" altLang="ja-JP" sz="1000" b="0" i="0" baseline="0">
              <a:solidFill>
                <a:sysClr val="windowText" lastClr="000000"/>
              </a:solidFill>
              <a:effectLst/>
              <a:latin typeface="+mn-lt"/>
              <a:ea typeface="+mn-ea"/>
              <a:cs typeface="+mn-cs"/>
            </a:rPr>
            <a:t>・繰出金については</a:t>
          </a:r>
          <a:r>
            <a:rPr kumimoji="1" lang="ja-JP" altLang="en-US" sz="1000" b="0" i="0" baseline="0">
              <a:solidFill>
                <a:sysClr val="windowText" lastClr="000000"/>
              </a:solidFill>
              <a:effectLst/>
              <a:latin typeface="+mn-lt"/>
              <a:ea typeface="+mn-ea"/>
              <a:cs typeface="+mn-cs"/>
            </a:rPr>
            <a:t>、</a:t>
          </a:r>
          <a:r>
            <a:rPr kumimoji="1" lang="ja-JP" altLang="ja-JP" sz="1000" b="0" i="0" baseline="0">
              <a:solidFill>
                <a:sysClr val="windowText" lastClr="000000"/>
              </a:solidFill>
              <a:effectLst/>
              <a:latin typeface="+mn-lt"/>
              <a:ea typeface="+mn-ea"/>
              <a:cs typeface="+mn-cs"/>
            </a:rPr>
            <a:t>住民一人当たりのコストが</a:t>
          </a:r>
          <a:r>
            <a:rPr kumimoji="1" lang="en-US" altLang="ja-JP" sz="1000" b="0" i="0" baseline="0">
              <a:solidFill>
                <a:sysClr val="windowText" lastClr="000000"/>
              </a:solidFill>
              <a:effectLst/>
              <a:latin typeface="+mn-lt"/>
              <a:ea typeface="+mn-ea"/>
              <a:cs typeface="+mn-cs"/>
            </a:rPr>
            <a:t>39,548</a:t>
          </a:r>
          <a:r>
            <a:rPr kumimoji="1" lang="ja-JP" altLang="ja-JP" sz="1000" b="0" i="0" baseline="0">
              <a:solidFill>
                <a:sysClr val="windowText" lastClr="000000"/>
              </a:solidFill>
              <a:effectLst/>
              <a:latin typeface="+mn-lt"/>
              <a:ea typeface="+mn-ea"/>
              <a:cs typeface="+mn-cs"/>
            </a:rPr>
            <a:t>円となり、前年度に比べ</a:t>
          </a:r>
          <a:r>
            <a:rPr kumimoji="1" lang="en-US" altLang="ja-JP" sz="1000" b="0" i="0" baseline="0">
              <a:solidFill>
                <a:sysClr val="windowText" lastClr="000000"/>
              </a:solidFill>
              <a:effectLst/>
              <a:latin typeface="+mn-lt"/>
              <a:ea typeface="+mn-ea"/>
              <a:cs typeface="+mn-cs"/>
            </a:rPr>
            <a:t>752</a:t>
          </a:r>
          <a:r>
            <a:rPr kumimoji="1" lang="ja-JP" altLang="ja-JP" sz="1000" b="0" i="0" baseline="0">
              <a:solidFill>
                <a:sysClr val="windowText" lastClr="000000"/>
              </a:solidFill>
              <a:effectLst/>
              <a:latin typeface="+mn-lt"/>
              <a:ea typeface="+mn-ea"/>
              <a:cs typeface="+mn-cs"/>
            </a:rPr>
            <a:t>円（</a:t>
          </a:r>
          <a:r>
            <a:rPr kumimoji="1" lang="en-US" altLang="ja-JP" sz="1000" b="0" i="0" baseline="0">
              <a:solidFill>
                <a:sysClr val="windowText" lastClr="000000"/>
              </a:solidFill>
              <a:effectLst/>
              <a:latin typeface="+mn-lt"/>
              <a:ea typeface="+mn-ea"/>
              <a:cs typeface="+mn-cs"/>
            </a:rPr>
            <a:t>1.9</a:t>
          </a:r>
          <a:r>
            <a:rPr kumimoji="1" lang="ja-JP" altLang="ja-JP" sz="1000" b="0" i="0" baseline="0">
              <a:solidFill>
                <a:sysClr val="windowText" lastClr="000000"/>
              </a:solidFill>
              <a:effectLst/>
              <a:latin typeface="+mn-lt"/>
              <a:ea typeface="+mn-ea"/>
              <a:cs typeface="+mn-cs"/>
            </a:rPr>
            <a:t>％）の増となった。増の要因としては、高齢化等による介護保険事業特別会計繰出金の増が挙げられる。</a:t>
          </a:r>
          <a:endParaRPr lang="ja-JP" altLang="ja-JP" sz="11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81178</xdr:rowOff>
    </xdr:from>
    <xdr:to>
      <xdr:col>24</xdr:col>
      <xdr:colOff>63500</xdr:colOff>
      <xdr:row>34</xdr:row>
      <xdr:rowOff>150216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10478"/>
          <a:ext cx="838200" cy="6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150216</xdr:rowOff>
    </xdr:from>
    <xdr:to>
      <xdr:col>19</xdr:col>
      <xdr:colOff>177800</xdr:colOff>
      <xdr:row>35</xdr:row>
      <xdr:rowOff>33630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95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33630</xdr:rowOff>
    </xdr:from>
    <xdr:to>
      <xdr:col>15</xdr:col>
      <xdr:colOff>50800</xdr:colOff>
      <xdr:row>35</xdr:row>
      <xdr:rowOff>64262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34380"/>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17170</xdr:rowOff>
    </xdr:from>
    <xdr:to>
      <xdr:col>10</xdr:col>
      <xdr:colOff>114300</xdr:colOff>
      <xdr:row>35</xdr:row>
      <xdr:rowOff>64262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17920"/>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30378</xdr:rowOff>
    </xdr:from>
    <xdr:to>
      <xdr:col>24</xdr:col>
      <xdr:colOff>114300</xdr:colOff>
      <xdr:row>34</xdr:row>
      <xdr:rowOff>131978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53255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99416</xdr:rowOff>
    </xdr:from>
    <xdr:to>
      <xdr:col>20</xdr:col>
      <xdr:colOff>38100</xdr:colOff>
      <xdr:row>35</xdr:row>
      <xdr:rowOff>29566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46093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0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154280</xdr:rowOff>
    </xdr:from>
    <xdr:to>
      <xdr:col>15</xdr:col>
      <xdr:colOff>101600</xdr:colOff>
      <xdr:row>35</xdr:row>
      <xdr:rowOff>84430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100957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5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13462</xdr:rowOff>
    </xdr:from>
    <xdr:to>
      <xdr:col>10</xdr:col>
      <xdr:colOff>165100</xdr:colOff>
      <xdr:row>35</xdr:row>
      <xdr:rowOff>115062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131589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137820</xdr:rowOff>
    </xdr:from>
    <xdr:to>
      <xdr:col>6</xdr:col>
      <xdr:colOff>38100</xdr:colOff>
      <xdr:row>35</xdr:row>
      <xdr:rowOff>67970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84497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154442</xdr:rowOff>
    </xdr:from>
    <xdr:to>
      <xdr:col>24</xdr:col>
      <xdr:colOff>63500</xdr:colOff>
      <xdr:row>57</xdr:row>
      <xdr:rowOff>9999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55642"/>
          <a:ext cx="838200" cy="2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149171</xdr:rowOff>
    </xdr:from>
    <xdr:to>
      <xdr:col>19</xdr:col>
      <xdr:colOff>177800</xdr:colOff>
      <xdr:row>57</xdr:row>
      <xdr:rowOff>9999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50371"/>
          <a:ext cx="889000" cy="3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149171</xdr:rowOff>
    </xdr:from>
    <xdr:to>
      <xdr:col>15</xdr:col>
      <xdr:colOff>50800</xdr:colOff>
      <xdr:row>57</xdr:row>
      <xdr:rowOff>63570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50371"/>
          <a:ext cx="889000" cy="8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149844</xdr:rowOff>
    </xdr:from>
    <xdr:to>
      <xdr:col>10</xdr:col>
      <xdr:colOff>114300</xdr:colOff>
      <xdr:row>57</xdr:row>
      <xdr:rowOff>63570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36694"/>
          <a:ext cx="889000" cy="59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103642</xdr:rowOff>
    </xdr:from>
    <xdr:to>
      <xdr:col>24</xdr:col>
      <xdr:colOff>114300</xdr:colOff>
      <xdr:row>57</xdr:row>
      <xdr:rowOff>33792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0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126519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5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130649</xdr:rowOff>
    </xdr:from>
    <xdr:to>
      <xdr:col>20</xdr:col>
      <xdr:colOff>38100</xdr:colOff>
      <xdr:row>57</xdr:row>
      <xdr:rowOff>60799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77326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0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98371</xdr:rowOff>
    </xdr:from>
    <xdr:to>
      <xdr:col>15</xdr:col>
      <xdr:colOff>101600</xdr:colOff>
      <xdr:row>57</xdr:row>
      <xdr:rowOff>28521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9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45048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47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12770</xdr:rowOff>
    </xdr:from>
    <xdr:to>
      <xdr:col>10</xdr:col>
      <xdr:colOff>165100</xdr:colOff>
      <xdr:row>57</xdr:row>
      <xdr:rowOff>114370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105497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7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99044</xdr:rowOff>
    </xdr:from>
    <xdr:to>
      <xdr:col>6</xdr:col>
      <xdr:colOff>38100</xdr:colOff>
      <xdr:row>54</xdr:row>
      <xdr:rowOff>29194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8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20321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7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156808</xdr:rowOff>
    </xdr:from>
    <xdr:to>
      <xdr:col>24</xdr:col>
      <xdr:colOff>63500</xdr:colOff>
      <xdr:row>74</xdr:row>
      <xdr:rowOff>18350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2672658"/>
          <a:ext cx="838200" cy="3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156808</xdr:rowOff>
    </xdr:from>
    <xdr:to>
      <xdr:col>19</xdr:col>
      <xdr:colOff>177800</xdr:colOff>
      <xdr:row>74</xdr:row>
      <xdr:rowOff>142087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672658"/>
          <a:ext cx="889000" cy="15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73077</xdr:rowOff>
    </xdr:from>
    <xdr:to>
      <xdr:col>15</xdr:col>
      <xdr:colOff>50800</xdr:colOff>
      <xdr:row>74</xdr:row>
      <xdr:rowOff>142087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760377"/>
          <a:ext cx="889000" cy="6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73077</xdr:rowOff>
    </xdr:from>
    <xdr:to>
      <xdr:col>10</xdr:col>
      <xdr:colOff>114300</xdr:colOff>
      <xdr:row>76</xdr:row>
      <xdr:rowOff>2687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760377"/>
          <a:ext cx="889000" cy="27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139000</xdr:rowOff>
    </xdr:from>
    <xdr:to>
      <xdr:col>24</xdr:col>
      <xdr:colOff>114300</xdr:colOff>
      <xdr:row>74</xdr:row>
      <xdr:rowOff>69150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6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161877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0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106008</xdr:rowOff>
    </xdr:from>
    <xdr:to>
      <xdr:col>20</xdr:col>
      <xdr:colOff>38100</xdr:colOff>
      <xdr:row>74</xdr:row>
      <xdr:rowOff>36158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52685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39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91287</xdr:rowOff>
    </xdr:from>
    <xdr:to>
      <xdr:col>15</xdr:col>
      <xdr:colOff>101600</xdr:colOff>
      <xdr:row>75</xdr:row>
      <xdr:rowOff>21437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77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37964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55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22277</xdr:rowOff>
    </xdr:from>
    <xdr:to>
      <xdr:col>10</xdr:col>
      <xdr:colOff>165100</xdr:colOff>
      <xdr:row>74</xdr:row>
      <xdr:rowOff>123877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70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140404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48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123337</xdr:rowOff>
    </xdr:from>
    <xdr:to>
      <xdr:col>6</xdr:col>
      <xdr:colOff>38100</xdr:colOff>
      <xdr:row>76</xdr:row>
      <xdr:rowOff>53487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8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70014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5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73882</xdr:rowOff>
    </xdr:from>
    <xdr:to>
      <xdr:col>24</xdr:col>
      <xdr:colOff>63500</xdr:colOff>
      <xdr:row>98</xdr:row>
      <xdr:rowOff>85582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5982"/>
          <a:ext cx="838200" cy="1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57103</xdr:rowOff>
    </xdr:from>
    <xdr:to>
      <xdr:col>19</xdr:col>
      <xdr:colOff>177800</xdr:colOff>
      <xdr:row>98</xdr:row>
      <xdr:rowOff>73882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9203"/>
          <a:ext cx="8890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57103</xdr:rowOff>
    </xdr:from>
    <xdr:to>
      <xdr:col>15</xdr:col>
      <xdr:colOff>50800</xdr:colOff>
      <xdr:row>98</xdr:row>
      <xdr:rowOff>73414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9203"/>
          <a:ext cx="889000" cy="1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73414</xdr:rowOff>
    </xdr:from>
    <xdr:to>
      <xdr:col>10</xdr:col>
      <xdr:colOff>114300</xdr:colOff>
      <xdr:row>98</xdr:row>
      <xdr:rowOff>106857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5514"/>
          <a:ext cx="889000" cy="3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34782</xdr:rowOff>
    </xdr:from>
    <xdr:to>
      <xdr:col>24</xdr:col>
      <xdr:colOff>114300</xdr:colOff>
      <xdr:row>98</xdr:row>
      <xdr:rowOff>136382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23082</xdr:rowOff>
    </xdr:from>
    <xdr:to>
      <xdr:col>20</xdr:col>
      <xdr:colOff>38100</xdr:colOff>
      <xdr:row>98</xdr:row>
      <xdr:rowOff>124682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115809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6303</xdr:rowOff>
    </xdr:from>
    <xdr:to>
      <xdr:col>15</xdr:col>
      <xdr:colOff>101600</xdr:colOff>
      <xdr:row>98</xdr:row>
      <xdr:rowOff>107903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99030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22614</xdr:rowOff>
    </xdr:from>
    <xdr:to>
      <xdr:col>10</xdr:col>
      <xdr:colOff>165100</xdr:colOff>
      <xdr:row>98</xdr:row>
      <xdr:rowOff>124214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115341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56057</xdr:rowOff>
    </xdr:from>
    <xdr:to>
      <xdr:col>6</xdr:col>
      <xdr:colOff>38100</xdr:colOff>
      <xdr:row>98</xdr:row>
      <xdr:rowOff>157657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148784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162814</xdr:rowOff>
    </xdr:from>
    <xdr:to>
      <xdr:col>55</xdr:col>
      <xdr:colOff>0</xdr:colOff>
      <xdr:row>38</xdr:row>
      <xdr:rowOff>163195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77914"/>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156464</xdr:rowOff>
    </xdr:from>
    <xdr:to>
      <xdr:col>50</xdr:col>
      <xdr:colOff>114300</xdr:colOff>
      <xdr:row>38</xdr:row>
      <xdr:rowOff>163195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71564"/>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156464</xdr:rowOff>
    </xdr:from>
    <xdr:to>
      <xdr:col>45</xdr:col>
      <xdr:colOff>177800</xdr:colOff>
      <xdr:row>38</xdr:row>
      <xdr:rowOff>157861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71564"/>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157861</xdr:rowOff>
    </xdr:from>
    <xdr:to>
      <xdr:col>41</xdr:col>
      <xdr:colOff>50800</xdr:colOff>
      <xdr:row>38</xdr:row>
      <xdr:rowOff>160528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7296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112014</xdr:rowOff>
    </xdr:from>
    <xdr:to>
      <xdr:col>55</xdr:col>
      <xdr:colOff>50800</xdr:colOff>
      <xdr:row>39</xdr:row>
      <xdr:rowOff>42164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2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112395</xdr:rowOff>
    </xdr:from>
    <xdr:to>
      <xdr:col>50</xdr:col>
      <xdr:colOff>165100</xdr:colOff>
      <xdr:row>39</xdr:row>
      <xdr:rowOff>42545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33672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20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105664</xdr:rowOff>
    </xdr:from>
    <xdr:to>
      <xdr:col>46</xdr:col>
      <xdr:colOff>38100</xdr:colOff>
      <xdr:row>39</xdr:row>
      <xdr:rowOff>35814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2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26941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13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107061</xdr:rowOff>
    </xdr:from>
    <xdr:to>
      <xdr:col>41</xdr:col>
      <xdr:colOff>101600</xdr:colOff>
      <xdr:row>39</xdr:row>
      <xdr:rowOff>37211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2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28338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14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109728</xdr:rowOff>
    </xdr:from>
    <xdr:to>
      <xdr:col>36</xdr:col>
      <xdr:colOff>165100</xdr:colOff>
      <xdr:row>39</xdr:row>
      <xdr:rowOff>39878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31005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17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21857</xdr:rowOff>
    </xdr:from>
    <xdr:to>
      <xdr:col>55</xdr:col>
      <xdr:colOff>0</xdr:colOff>
      <xdr:row>59</xdr:row>
      <xdr:rowOff>24524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37407"/>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21857</xdr:rowOff>
    </xdr:from>
    <xdr:to>
      <xdr:col>50</xdr:col>
      <xdr:colOff>114300</xdr:colOff>
      <xdr:row>59</xdr:row>
      <xdr:rowOff>26124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37407"/>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9627</xdr:rowOff>
    </xdr:from>
    <xdr:to>
      <xdr:col>45</xdr:col>
      <xdr:colOff>177800</xdr:colOff>
      <xdr:row>59</xdr:row>
      <xdr:rowOff>26124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25177"/>
          <a:ext cx="889000" cy="1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9627</xdr:rowOff>
    </xdr:from>
    <xdr:to>
      <xdr:col>41</xdr:col>
      <xdr:colOff>50800</xdr:colOff>
      <xdr:row>59</xdr:row>
      <xdr:rowOff>17590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25177"/>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145174</xdr:rowOff>
    </xdr:from>
    <xdr:to>
      <xdr:col>55</xdr:col>
      <xdr:colOff>50800</xdr:colOff>
      <xdr:row>59</xdr:row>
      <xdr:rowOff>75324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8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60101</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04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142507</xdr:rowOff>
    </xdr:from>
    <xdr:to>
      <xdr:col>50</xdr:col>
      <xdr:colOff>165100</xdr:colOff>
      <xdr:row>59</xdr:row>
      <xdr:rowOff>72657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8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63784</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79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146774</xdr:rowOff>
    </xdr:from>
    <xdr:to>
      <xdr:col>46</xdr:col>
      <xdr:colOff>38100</xdr:colOff>
      <xdr:row>59</xdr:row>
      <xdr:rowOff>76924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9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68051</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83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130277</xdr:rowOff>
    </xdr:from>
    <xdr:to>
      <xdr:col>41</xdr:col>
      <xdr:colOff>101600</xdr:colOff>
      <xdr:row>59</xdr:row>
      <xdr:rowOff>60427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7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51554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67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138240</xdr:rowOff>
    </xdr:from>
    <xdr:to>
      <xdr:col>36</xdr:col>
      <xdr:colOff>165100</xdr:colOff>
      <xdr:row>59</xdr:row>
      <xdr:rowOff>68390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59517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5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6578</xdr:rowOff>
    </xdr:from>
    <xdr:to>
      <xdr:col>55</xdr:col>
      <xdr:colOff>0</xdr:colOff>
      <xdr:row>79</xdr:row>
      <xdr:rowOff>10007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51128"/>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143624</xdr:rowOff>
    </xdr:from>
    <xdr:to>
      <xdr:col>50</xdr:col>
      <xdr:colOff>114300</xdr:colOff>
      <xdr:row>79</xdr:row>
      <xdr:rowOff>6578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45274"/>
          <a:ext cx="889000" cy="20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143624</xdr:rowOff>
    </xdr:from>
    <xdr:to>
      <xdr:col>45</xdr:col>
      <xdr:colOff>177800</xdr:colOff>
      <xdr:row>78</xdr:row>
      <xdr:rowOff>42507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45274"/>
          <a:ext cx="889000" cy="7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42507</xdr:rowOff>
    </xdr:from>
    <xdr:to>
      <xdr:col>41</xdr:col>
      <xdr:colOff>50800</xdr:colOff>
      <xdr:row>78</xdr:row>
      <xdr:rowOff>73292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15607"/>
          <a:ext cx="889000" cy="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130657</xdr:rowOff>
    </xdr:from>
    <xdr:to>
      <xdr:col>55</xdr:col>
      <xdr:colOff>50800</xdr:colOff>
      <xdr:row>79</xdr:row>
      <xdr:rowOff>60807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0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45584</xdr:rowOff>
    </xdr:from>
    <xdr:ext cx="378565"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18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127228</xdr:rowOff>
    </xdr:from>
    <xdr:to>
      <xdr:col>50</xdr:col>
      <xdr:colOff>165100</xdr:colOff>
      <xdr:row>79</xdr:row>
      <xdr:rowOff>57378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0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48505</xdr:rowOff>
    </xdr:from>
    <xdr:ext cx="378565"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50017" y="13593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92824</xdr:rowOff>
    </xdr:from>
    <xdr:to>
      <xdr:col>46</xdr:col>
      <xdr:colOff>38100</xdr:colOff>
      <xdr:row>78</xdr:row>
      <xdr:rowOff>22974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9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14101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8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163157</xdr:rowOff>
    </xdr:from>
    <xdr:to>
      <xdr:col>41</xdr:col>
      <xdr:colOff>101600</xdr:colOff>
      <xdr:row>78</xdr:row>
      <xdr:rowOff>93307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84434</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5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22492</xdr:rowOff>
    </xdr:from>
    <xdr:to>
      <xdr:col>36</xdr:col>
      <xdr:colOff>165100</xdr:colOff>
      <xdr:row>78</xdr:row>
      <xdr:rowOff>124092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115219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8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56432</xdr:rowOff>
    </xdr:from>
    <xdr:to>
      <xdr:col>55</xdr:col>
      <xdr:colOff>0</xdr:colOff>
      <xdr:row>99</xdr:row>
      <xdr:rowOff>104857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7029982"/>
          <a:ext cx="8382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29324</xdr:rowOff>
    </xdr:from>
    <xdr:to>
      <xdr:col>50</xdr:col>
      <xdr:colOff>114300</xdr:colOff>
      <xdr:row>99</xdr:row>
      <xdr:rowOff>56432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7002874"/>
          <a:ext cx="8890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29324</xdr:rowOff>
    </xdr:from>
    <xdr:to>
      <xdr:col>45</xdr:col>
      <xdr:colOff>177800</xdr:colOff>
      <xdr:row>99</xdr:row>
      <xdr:rowOff>115239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7002874"/>
          <a:ext cx="889000" cy="8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100400</xdr:rowOff>
    </xdr:from>
    <xdr:to>
      <xdr:col>41</xdr:col>
      <xdr:colOff>50800</xdr:colOff>
      <xdr:row>99</xdr:row>
      <xdr:rowOff>115239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7073950"/>
          <a:ext cx="889000" cy="1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54057</xdr:rowOff>
    </xdr:from>
    <xdr:to>
      <xdr:col>55</xdr:col>
      <xdr:colOff>50800</xdr:colOff>
      <xdr:row>99</xdr:row>
      <xdr:rowOff>155657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702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140434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94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5632</xdr:rowOff>
    </xdr:from>
    <xdr:to>
      <xdr:col>50</xdr:col>
      <xdr:colOff>165100</xdr:colOff>
      <xdr:row>99</xdr:row>
      <xdr:rowOff>107232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97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98359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70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149974</xdr:rowOff>
    </xdr:from>
    <xdr:to>
      <xdr:col>46</xdr:col>
      <xdr:colOff>38100</xdr:colOff>
      <xdr:row>99</xdr:row>
      <xdr:rowOff>80124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95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71251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704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64439</xdr:rowOff>
    </xdr:from>
    <xdr:to>
      <xdr:col>41</xdr:col>
      <xdr:colOff>101600</xdr:colOff>
      <xdr:row>99</xdr:row>
      <xdr:rowOff>166039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703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157166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13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49600</xdr:rowOff>
    </xdr:from>
    <xdr:to>
      <xdr:col>36</xdr:col>
      <xdr:colOff>165100</xdr:colOff>
      <xdr:row>99</xdr:row>
      <xdr:rowOff>151200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702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142327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711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124955</xdr:rowOff>
    </xdr:from>
    <xdr:to>
      <xdr:col>85</xdr:col>
      <xdr:colOff>127000</xdr:colOff>
      <xdr:row>37</xdr:row>
      <xdr:rowOff>133204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68605"/>
          <a:ext cx="838200" cy="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131623</xdr:rowOff>
    </xdr:from>
    <xdr:to>
      <xdr:col>81</xdr:col>
      <xdr:colOff>50800</xdr:colOff>
      <xdr:row>37</xdr:row>
      <xdr:rowOff>133204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75273"/>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124498</xdr:rowOff>
    </xdr:from>
    <xdr:to>
      <xdr:col>76</xdr:col>
      <xdr:colOff>114300</xdr:colOff>
      <xdr:row>37</xdr:row>
      <xdr:rowOff>131623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68148"/>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86798</xdr:rowOff>
    </xdr:from>
    <xdr:to>
      <xdr:col>71</xdr:col>
      <xdr:colOff>177800</xdr:colOff>
      <xdr:row>37</xdr:row>
      <xdr:rowOff>124498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30448"/>
          <a:ext cx="889000" cy="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74155</xdr:rowOff>
    </xdr:from>
    <xdr:to>
      <xdr:col>85</xdr:col>
      <xdr:colOff>177800</xdr:colOff>
      <xdr:row>38</xdr:row>
      <xdr:rowOff>4305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160532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3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82404</xdr:rowOff>
    </xdr:from>
    <xdr:to>
      <xdr:col>81</xdr:col>
      <xdr:colOff>101600</xdr:colOff>
      <xdr:row>38</xdr:row>
      <xdr:rowOff>12554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3681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1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80823</xdr:rowOff>
    </xdr:from>
    <xdr:to>
      <xdr:col>76</xdr:col>
      <xdr:colOff>165100</xdr:colOff>
      <xdr:row>38</xdr:row>
      <xdr:rowOff>10973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2100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1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73698</xdr:rowOff>
    </xdr:from>
    <xdr:to>
      <xdr:col>72</xdr:col>
      <xdr:colOff>38100</xdr:colOff>
      <xdr:row>38</xdr:row>
      <xdr:rowOff>3848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166425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1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35998</xdr:rowOff>
    </xdr:from>
    <xdr:to>
      <xdr:col>67</xdr:col>
      <xdr:colOff>101600</xdr:colOff>
      <xdr:row>37</xdr:row>
      <xdr:rowOff>137598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7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154125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32436</xdr:rowOff>
    </xdr:from>
    <xdr:to>
      <xdr:col>85</xdr:col>
      <xdr:colOff>127000</xdr:colOff>
      <xdr:row>58</xdr:row>
      <xdr:rowOff>66459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76536"/>
          <a:ext cx="838200" cy="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66459</xdr:rowOff>
    </xdr:from>
    <xdr:to>
      <xdr:col>81</xdr:col>
      <xdr:colOff>50800</xdr:colOff>
      <xdr:row>58</xdr:row>
      <xdr:rowOff>97675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10559"/>
          <a:ext cx="889000" cy="3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97675</xdr:rowOff>
    </xdr:from>
    <xdr:to>
      <xdr:col>76</xdr:col>
      <xdr:colOff>114300</xdr:colOff>
      <xdr:row>58</xdr:row>
      <xdr:rowOff>115303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41775"/>
          <a:ext cx="889000" cy="1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97510</xdr:rowOff>
    </xdr:from>
    <xdr:to>
      <xdr:col>71</xdr:col>
      <xdr:colOff>177800</xdr:colOff>
      <xdr:row>58</xdr:row>
      <xdr:rowOff>115303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70160"/>
          <a:ext cx="889000" cy="18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153086</xdr:rowOff>
    </xdr:from>
    <xdr:to>
      <xdr:col>85</xdr:col>
      <xdr:colOff>177800</xdr:colOff>
      <xdr:row>58</xdr:row>
      <xdr:rowOff>83236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2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131513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15659</xdr:rowOff>
    </xdr:from>
    <xdr:to>
      <xdr:col>81</xdr:col>
      <xdr:colOff>101600</xdr:colOff>
      <xdr:row>58</xdr:row>
      <xdr:rowOff>117259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5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108386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5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46875</xdr:rowOff>
    </xdr:from>
    <xdr:to>
      <xdr:col>76</xdr:col>
      <xdr:colOff>165100</xdr:colOff>
      <xdr:row>58</xdr:row>
      <xdr:rowOff>148475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139602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8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64503</xdr:rowOff>
    </xdr:from>
    <xdr:to>
      <xdr:col>72</xdr:col>
      <xdr:colOff>38100</xdr:colOff>
      <xdr:row>58</xdr:row>
      <xdr:rowOff>166103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0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157230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46710</xdr:rowOff>
    </xdr:from>
    <xdr:to>
      <xdr:col>67</xdr:col>
      <xdr:colOff>101600</xdr:colOff>
      <xdr:row>57</xdr:row>
      <xdr:rowOff>148310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164837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5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85728</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30278"/>
          <a:ext cx="889000" cy="1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85728</xdr:rowOff>
    </xdr:from>
    <xdr:to>
      <xdr:col>71</xdr:col>
      <xdr:colOff>177800</xdr:colOff>
      <xdr:row>79</xdr:row>
      <xdr:rowOff>92804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0278"/>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34928</xdr:rowOff>
    </xdr:from>
    <xdr:to>
      <xdr:col>72</xdr:col>
      <xdr:colOff>38100</xdr:colOff>
      <xdr:row>79</xdr:row>
      <xdr:rowOff>136528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7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153055</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35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42004</xdr:rowOff>
    </xdr:from>
    <xdr:to>
      <xdr:col>67</xdr:col>
      <xdr:colOff>101600</xdr:colOff>
      <xdr:row>79</xdr:row>
      <xdr:rowOff>143604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134731</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9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130099</xdr:rowOff>
    </xdr:from>
    <xdr:to>
      <xdr:col>85</xdr:col>
      <xdr:colOff>127000</xdr:colOff>
      <xdr:row>97</xdr:row>
      <xdr:rowOff>137491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60749"/>
          <a:ext cx="8382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119532</xdr:rowOff>
    </xdr:from>
    <xdr:to>
      <xdr:col>81</xdr:col>
      <xdr:colOff>50800</xdr:colOff>
      <xdr:row>97</xdr:row>
      <xdr:rowOff>130099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750182"/>
          <a:ext cx="889000" cy="1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119532</xdr:rowOff>
    </xdr:from>
    <xdr:to>
      <xdr:col>76</xdr:col>
      <xdr:colOff>114300</xdr:colOff>
      <xdr:row>97</xdr:row>
      <xdr:rowOff>124613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50182"/>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124613</xdr:rowOff>
    </xdr:from>
    <xdr:to>
      <xdr:col>71</xdr:col>
      <xdr:colOff>177800</xdr:colOff>
      <xdr:row>97</xdr:row>
      <xdr:rowOff>129820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55263"/>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86691</xdr:rowOff>
    </xdr:from>
    <xdr:to>
      <xdr:col>85</xdr:col>
      <xdr:colOff>177800</xdr:colOff>
      <xdr:row>98</xdr:row>
      <xdr:rowOff>16841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71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1618</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79299</xdr:rowOff>
    </xdr:from>
    <xdr:to>
      <xdr:col>81</xdr:col>
      <xdr:colOff>101600</xdr:colOff>
      <xdr:row>98</xdr:row>
      <xdr:rowOff>9449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70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576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80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68732</xdr:rowOff>
    </xdr:from>
    <xdr:to>
      <xdr:col>76</xdr:col>
      <xdr:colOff>165100</xdr:colOff>
      <xdr:row>97</xdr:row>
      <xdr:rowOff>170332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161459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9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73813</xdr:rowOff>
    </xdr:from>
    <xdr:to>
      <xdr:col>72</xdr:col>
      <xdr:colOff>38100</xdr:colOff>
      <xdr:row>98</xdr:row>
      <xdr:rowOff>3963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70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166540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9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79020</xdr:rowOff>
    </xdr:from>
    <xdr:to>
      <xdr:col>67</xdr:col>
      <xdr:colOff>101600</xdr:colOff>
      <xdr:row>98</xdr:row>
      <xdr:rowOff>9170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70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297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80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ysClr val="windowText" lastClr="000000"/>
              </a:solidFill>
              <a:effectLst/>
              <a:latin typeface="+mn-lt"/>
              <a:ea typeface="+mn-ea"/>
              <a:cs typeface="+mn-cs"/>
            </a:rPr>
            <a:t>・類似団体との比較では、議会費、総務費、民生費が平均を上回った。その他の費目については、類似団体を下回った。　</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・総務費については、一人当たりのコストが</a:t>
          </a:r>
          <a:r>
            <a:rPr kumimoji="1" lang="en-US" altLang="ja-JP" sz="1050" b="0" i="0" baseline="0">
              <a:solidFill>
                <a:sysClr val="windowText" lastClr="000000"/>
              </a:solidFill>
              <a:effectLst/>
              <a:latin typeface="+mn-lt"/>
              <a:ea typeface="+mn-ea"/>
              <a:cs typeface="+mn-cs"/>
            </a:rPr>
            <a:t>70,243</a:t>
          </a:r>
          <a:r>
            <a:rPr kumimoji="1" lang="ja-JP" altLang="ja-JP" sz="1050" b="0" i="0" baseline="0">
              <a:solidFill>
                <a:sysClr val="windowText" lastClr="000000"/>
              </a:solidFill>
              <a:effectLst/>
              <a:latin typeface="+mn-lt"/>
              <a:ea typeface="+mn-ea"/>
              <a:cs typeface="+mn-cs"/>
            </a:rPr>
            <a:t>円となり、前年度に比べ</a:t>
          </a:r>
          <a:r>
            <a:rPr kumimoji="1" lang="en-US" altLang="ja-JP" sz="1050" b="0" i="0" baseline="0">
              <a:solidFill>
                <a:sysClr val="windowText" lastClr="000000"/>
              </a:solidFill>
              <a:effectLst/>
              <a:latin typeface="+mn-lt"/>
              <a:ea typeface="+mn-ea"/>
              <a:cs typeface="+mn-cs"/>
            </a:rPr>
            <a:t>4,135</a:t>
          </a:r>
          <a:r>
            <a:rPr kumimoji="1" lang="ja-JP" altLang="ja-JP" sz="1050" b="0" i="0" baseline="0">
              <a:solidFill>
                <a:sysClr val="windowText" lastClr="000000"/>
              </a:solidFill>
              <a:effectLst/>
              <a:latin typeface="+mn-lt"/>
              <a:ea typeface="+mn-ea"/>
              <a:cs typeface="+mn-cs"/>
            </a:rPr>
            <a:t>円（</a:t>
          </a:r>
          <a:r>
            <a:rPr kumimoji="1" lang="en-US" altLang="ja-JP" sz="1050" b="0" i="0" baseline="0">
              <a:solidFill>
                <a:sysClr val="windowText" lastClr="000000"/>
              </a:solidFill>
              <a:effectLst/>
              <a:latin typeface="+mn-lt"/>
              <a:ea typeface="+mn-ea"/>
              <a:cs typeface="+mn-cs"/>
            </a:rPr>
            <a:t>6.3</a:t>
          </a:r>
          <a:r>
            <a:rPr kumimoji="1" lang="ja-JP" altLang="ja-JP" sz="1050" b="0" i="0" baseline="0">
              <a:solidFill>
                <a:sysClr val="windowText" lastClr="000000"/>
              </a:solidFill>
              <a:effectLst/>
              <a:latin typeface="+mn-lt"/>
              <a:ea typeface="+mn-ea"/>
              <a:cs typeface="+mn-cs"/>
            </a:rPr>
            <a:t>％）の</a:t>
          </a:r>
          <a:r>
            <a:rPr kumimoji="1" lang="ja-JP" altLang="en-US" sz="1050" b="0" i="0" baseline="0">
              <a:solidFill>
                <a:sysClr val="windowText" lastClr="000000"/>
              </a:solidFill>
              <a:effectLst/>
              <a:latin typeface="+mn-lt"/>
              <a:ea typeface="+mn-ea"/>
              <a:cs typeface="+mn-cs"/>
            </a:rPr>
            <a:t>増</a:t>
          </a:r>
          <a:r>
            <a:rPr kumimoji="1" lang="ja-JP" altLang="ja-JP" sz="1050" b="0" i="0" baseline="0">
              <a:solidFill>
                <a:sysClr val="windowText" lastClr="000000"/>
              </a:solidFill>
              <a:effectLst/>
              <a:latin typeface="+mn-lt"/>
              <a:ea typeface="+mn-ea"/>
              <a:cs typeface="+mn-cs"/>
            </a:rPr>
            <a:t>となった。</a:t>
          </a:r>
          <a:r>
            <a:rPr kumimoji="1" lang="ja-JP" altLang="en-US" sz="1050" b="0" i="0" baseline="0">
              <a:solidFill>
                <a:sysClr val="windowText" lastClr="000000"/>
              </a:solidFill>
              <a:effectLst/>
              <a:latin typeface="+mn-lt"/>
              <a:ea typeface="+mn-ea"/>
              <a:cs typeface="+mn-cs"/>
            </a:rPr>
            <a:t>増</a:t>
          </a:r>
          <a:r>
            <a:rPr kumimoji="1" lang="ja-JP" altLang="ja-JP" sz="1050" b="0" i="0" baseline="0">
              <a:solidFill>
                <a:sysClr val="windowText" lastClr="000000"/>
              </a:solidFill>
              <a:effectLst/>
              <a:latin typeface="+mn-lt"/>
              <a:ea typeface="+mn-ea"/>
              <a:cs typeface="+mn-cs"/>
            </a:rPr>
            <a:t>の要因としては、</a:t>
          </a:r>
          <a:r>
            <a:rPr kumimoji="1" lang="ja-JP" altLang="en-US" sz="1050" b="0" i="0" baseline="0">
              <a:solidFill>
                <a:sysClr val="windowText" lastClr="000000"/>
              </a:solidFill>
              <a:effectLst/>
              <a:latin typeface="+mn-lt"/>
              <a:ea typeface="+mn-ea"/>
              <a:cs typeface="+mn-cs"/>
            </a:rPr>
            <a:t>地方公共団体情報システムの標準化対応業務委託料</a:t>
          </a:r>
          <a:r>
            <a:rPr kumimoji="1" lang="ja-JP" altLang="ja-JP" sz="1050" b="0" i="0" baseline="0">
              <a:solidFill>
                <a:sysClr val="windowText" lastClr="000000"/>
              </a:solidFill>
              <a:effectLst/>
              <a:latin typeface="+mn-lt"/>
              <a:ea typeface="+mn-ea"/>
              <a:cs typeface="+mn-cs"/>
            </a:rPr>
            <a:t>の</a:t>
          </a:r>
          <a:r>
            <a:rPr kumimoji="1" lang="ja-JP" altLang="en-US" sz="1050" b="0" i="0" baseline="0">
              <a:solidFill>
                <a:sysClr val="windowText" lastClr="000000"/>
              </a:solidFill>
              <a:effectLst/>
              <a:latin typeface="+mn-lt"/>
              <a:ea typeface="+mn-ea"/>
              <a:cs typeface="+mn-cs"/>
            </a:rPr>
            <a:t>皆増</a:t>
          </a:r>
          <a:r>
            <a:rPr kumimoji="1" lang="ja-JP" altLang="ja-JP" sz="1050" b="0" i="0" baseline="0">
              <a:solidFill>
                <a:sysClr val="windowText" lastClr="000000"/>
              </a:solidFill>
              <a:effectLst/>
              <a:latin typeface="+mn-lt"/>
              <a:ea typeface="+mn-ea"/>
              <a:cs typeface="+mn-cs"/>
            </a:rPr>
            <a:t>が挙げられる。</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・民生費については、一人当たりのコストが</a:t>
          </a:r>
          <a:r>
            <a:rPr kumimoji="1" lang="en-US" altLang="ja-JP" sz="1050" b="0" i="0" baseline="0">
              <a:solidFill>
                <a:sysClr val="windowText" lastClr="000000"/>
              </a:solidFill>
              <a:effectLst/>
              <a:latin typeface="+mn-lt"/>
              <a:ea typeface="+mn-ea"/>
              <a:cs typeface="+mn-cs"/>
            </a:rPr>
            <a:t>238,271</a:t>
          </a:r>
          <a:r>
            <a:rPr kumimoji="1" lang="ja-JP" altLang="ja-JP" sz="1050" b="0" i="0" baseline="0">
              <a:solidFill>
                <a:sysClr val="windowText" lastClr="000000"/>
              </a:solidFill>
              <a:effectLst/>
              <a:latin typeface="+mn-lt"/>
              <a:ea typeface="+mn-ea"/>
              <a:cs typeface="+mn-cs"/>
            </a:rPr>
            <a:t>円となり、前年度に比べ</a:t>
          </a:r>
          <a:r>
            <a:rPr kumimoji="1" lang="en-US" altLang="ja-JP" sz="1050" b="0" i="0" baseline="0">
              <a:solidFill>
                <a:sysClr val="windowText" lastClr="000000"/>
              </a:solidFill>
              <a:effectLst/>
              <a:latin typeface="+mn-lt"/>
              <a:ea typeface="+mn-ea"/>
              <a:cs typeface="+mn-cs"/>
            </a:rPr>
            <a:t>3,608</a:t>
          </a:r>
          <a:r>
            <a:rPr kumimoji="1" lang="ja-JP" altLang="ja-JP" sz="1050" b="0" i="0" baseline="0">
              <a:solidFill>
                <a:sysClr val="windowText" lastClr="000000"/>
              </a:solidFill>
              <a:effectLst/>
              <a:latin typeface="+mn-lt"/>
              <a:ea typeface="+mn-ea"/>
              <a:cs typeface="+mn-cs"/>
            </a:rPr>
            <a:t>円（</a:t>
          </a:r>
          <a:r>
            <a:rPr kumimoji="1" lang="en-US" altLang="ja-JP" sz="1050" b="0" i="0" baseline="0">
              <a:solidFill>
                <a:sysClr val="windowText" lastClr="000000"/>
              </a:solidFill>
              <a:effectLst/>
              <a:latin typeface="+mn-lt"/>
              <a:ea typeface="+mn-ea"/>
              <a:cs typeface="+mn-cs"/>
            </a:rPr>
            <a:t>1.5</a:t>
          </a:r>
          <a:r>
            <a:rPr kumimoji="1" lang="ja-JP" altLang="ja-JP" sz="1050" b="0" i="0" baseline="0">
              <a:solidFill>
                <a:sysClr val="windowText" lastClr="000000"/>
              </a:solidFill>
              <a:effectLst/>
              <a:latin typeface="+mn-lt"/>
              <a:ea typeface="+mn-ea"/>
              <a:cs typeface="+mn-cs"/>
            </a:rPr>
            <a:t>％）の増となった。増の要因としては、保育園</a:t>
          </a:r>
          <a:r>
            <a:rPr kumimoji="1" lang="ja-JP" altLang="en-US" sz="1050" b="0" i="0" baseline="0">
              <a:solidFill>
                <a:sysClr val="windowText" lastClr="000000"/>
              </a:solidFill>
              <a:effectLst/>
              <a:latin typeface="+mn-lt"/>
              <a:ea typeface="+mn-ea"/>
              <a:cs typeface="+mn-cs"/>
            </a:rPr>
            <a:t>運営費委託料や低所得者支援及び定額減税補足給付金</a:t>
          </a:r>
          <a:r>
            <a:rPr kumimoji="1" lang="ja-JP" altLang="ja-JP" sz="1050" b="0" i="0" baseline="0">
              <a:solidFill>
                <a:sysClr val="windowText" lastClr="000000"/>
              </a:solidFill>
              <a:effectLst/>
              <a:latin typeface="+mn-lt"/>
              <a:ea typeface="+mn-ea"/>
              <a:cs typeface="+mn-cs"/>
            </a:rPr>
            <a:t>の増が挙げられる。</a:t>
          </a:r>
          <a:br>
            <a:rPr kumimoji="1" lang="en-US" altLang="ja-JP" sz="1050" b="0" i="0" baseline="0">
              <a:solidFill>
                <a:sysClr val="windowText" lastClr="000000"/>
              </a:solidFill>
              <a:effectLst/>
              <a:latin typeface="+mn-lt"/>
              <a:ea typeface="+mn-ea"/>
              <a:cs typeface="+mn-cs"/>
            </a:rPr>
          </a:br>
          <a:r>
            <a:rPr kumimoji="1" lang="ja-JP" altLang="ja-JP" sz="1050" b="0" i="0" baseline="0">
              <a:solidFill>
                <a:sysClr val="windowText" lastClr="000000"/>
              </a:solidFill>
              <a:effectLst/>
              <a:latin typeface="+mn-lt"/>
              <a:ea typeface="+mn-ea"/>
              <a:cs typeface="+mn-cs"/>
            </a:rPr>
            <a:t>・衛生費については、一人当たりのコストが</a:t>
          </a:r>
          <a:r>
            <a:rPr kumimoji="1" lang="en-US" altLang="ja-JP" sz="1050" b="0" i="0" baseline="0">
              <a:solidFill>
                <a:sysClr val="windowText" lastClr="000000"/>
              </a:solidFill>
              <a:effectLst/>
              <a:latin typeface="+mn-lt"/>
              <a:ea typeface="+mn-ea"/>
              <a:cs typeface="+mn-cs"/>
            </a:rPr>
            <a:t>34,204</a:t>
          </a:r>
          <a:r>
            <a:rPr kumimoji="1" lang="ja-JP" altLang="ja-JP" sz="1050" b="0" i="0" baseline="0">
              <a:solidFill>
                <a:sysClr val="windowText" lastClr="000000"/>
              </a:solidFill>
              <a:effectLst/>
              <a:latin typeface="+mn-lt"/>
              <a:ea typeface="+mn-ea"/>
              <a:cs typeface="+mn-cs"/>
            </a:rPr>
            <a:t>円となり、前年度に比べ</a:t>
          </a:r>
          <a:r>
            <a:rPr kumimoji="1" lang="en-US" altLang="ja-JP" sz="1050" b="0" i="0" baseline="0">
              <a:solidFill>
                <a:sysClr val="windowText" lastClr="000000"/>
              </a:solidFill>
              <a:effectLst/>
              <a:latin typeface="+mn-lt"/>
              <a:ea typeface="+mn-ea"/>
              <a:cs typeface="+mn-cs"/>
            </a:rPr>
            <a:t>3,071</a:t>
          </a:r>
          <a:r>
            <a:rPr kumimoji="1" lang="ja-JP" altLang="en-US" sz="1050" b="0" i="0" baseline="0">
              <a:solidFill>
                <a:sysClr val="windowText" lastClr="000000"/>
              </a:solidFill>
              <a:effectLst/>
              <a:latin typeface="+mn-lt"/>
              <a:ea typeface="+mn-ea"/>
              <a:cs typeface="+mn-cs"/>
            </a:rPr>
            <a:t>円</a:t>
          </a:r>
          <a:r>
            <a:rPr kumimoji="1" lang="ja-JP" altLang="ja-JP" sz="1050" b="0" i="0" baseline="0">
              <a:solidFill>
                <a:sysClr val="windowText" lastClr="000000"/>
              </a:solidFill>
              <a:effectLst/>
              <a:latin typeface="+mn-lt"/>
              <a:ea typeface="+mn-ea"/>
              <a:cs typeface="+mn-cs"/>
            </a:rPr>
            <a:t>（</a:t>
          </a:r>
          <a:r>
            <a:rPr kumimoji="1" lang="en-US" altLang="ja-JP" sz="1050" b="0" i="0" baseline="0">
              <a:solidFill>
                <a:sysClr val="windowText" lastClr="000000"/>
              </a:solidFill>
              <a:effectLst/>
              <a:latin typeface="+mn-lt"/>
              <a:ea typeface="+mn-ea"/>
              <a:cs typeface="+mn-cs"/>
            </a:rPr>
            <a:t>8.2</a:t>
          </a:r>
          <a:r>
            <a:rPr kumimoji="1" lang="ja-JP" altLang="ja-JP" sz="1050" b="0" i="0" baseline="0">
              <a:solidFill>
                <a:sysClr val="windowText" lastClr="000000"/>
              </a:solidFill>
              <a:effectLst/>
              <a:latin typeface="+mn-lt"/>
              <a:ea typeface="+mn-ea"/>
              <a:cs typeface="+mn-cs"/>
            </a:rPr>
            <a:t>％）の減となった。減の要因としては、新型コロナウイルスワクチン接種に係る経費の減が挙げられる。</a:t>
          </a:r>
          <a:endParaRPr lang="ja-JP" altLang="ja-JP" sz="105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a:t>
          </a:r>
          <a:r>
            <a:rPr kumimoji="1" lang="ja-JP" altLang="en-US" sz="1050" b="0" i="0" baseline="0">
              <a:solidFill>
                <a:sysClr val="windowText" lastClr="000000"/>
              </a:solidFill>
              <a:effectLst/>
              <a:latin typeface="+mn-lt"/>
              <a:ea typeface="+mn-ea"/>
              <a:cs typeface="+mn-cs"/>
            </a:rPr>
            <a:t>土木</a:t>
          </a:r>
          <a:r>
            <a:rPr kumimoji="1" lang="ja-JP" altLang="ja-JP" sz="1050" b="0" i="0" baseline="0">
              <a:solidFill>
                <a:sysClr val="windowText" lastClr="000000"/>
              </a:solidFill>
              <a:effectLst/>
              <a:latin typeface="+mn-lt"/>
              <a:ea typeface="+mn-ea"/>
              <a:cs typeface="+mn-cs"/>
            </a:rPr>
            <a:t>費については、一人当たりのコストが</a:t>
          </a:r>
          <a:r>
            <a:rPr kumimoji="1" lang="en-US" altLang="ja-JP" sz="1050" b="0" i="0" baseline="0">
              <a:solidFill>
                <a:sysClr val="windowText" lastClr="000000"/>
              </a:solidFill>
              <a:effectLst/>
              <a:latin typeface="+mn-lt"/>
              <a:ea typeface="+mn-ea"/>
              <a:cs typeface="+mn-cs"/>
            </a:rPr>
            <a:t>16,829</a:t>
          </a:r>
          <a:r>
            <a:rPr kumimoji="1" lang="ja-JP" altLang="ja-JP" sz="1050" b="0" i="0" baseline="0">
              <a:solidFill>
                <a:sysClr val="windowText" lastClr="000000"/>
              </a:solidFill>
              <a:effectLst/>
              <a:latin typeface="+mn-lt"/>
              <a:ea typeface="+mn-ea"/>
              <a:cs typeface="+mn-cs"/>
            </a:rPr>
            <a:t>円となり、前年度に比べ</a:t>
          </a:r>
          <a:r>
            <a:rPr kumimoji="1" lang="en-US" altLang="ja-JP" sz="1050" b="0" i="0" baseline="0">
              <a:solidFill>
                <a:sysClr val="windowText" lastClr="000000"/>
              </a:solidFill>
              <a:effectLst/>
              <a:latin typeface="+mn-lt"/>
              <a:ea typeface="+mn-ea"/>
              <a:cs typeface="+mn-cs"/>
            </a:rPr>
            <a:t>2,542</a:t>
          </a:r>
          <a:r>
            <a:rPr kumimoji="1" lang="ja-JP" altLang="ja-JP" sz="1050" b="0" i="0" baseline="0">
              <a:solidFill>
                <a:sysClr val="windowText" lastClr="000000"/>
              </a:solidFill>
              <a:effectLst/>
              <a:latin typeface="+mn-lt"/>
              <a:ea typeface="+mn-ea"/>
              <a:cs typeface="+mn-cs"/>
            </a:rPr>
            <a:t>円（</a:t>
          </a:r>
          <a:r>
            <a:rPr kumimoji="1" lang="en-US" altLang="ja-JP" sz="1050" b="0" i="0" baseline="0">
              <a:solidFill>
                <a:sysClr val="windowText" lastClr="000000"/>
              </a:solidFill>
              <a:effectLst/>
              <a:latin typeface="+mn-lt"/>
              <a:ea typeface="+mn-ea"/>
              <a:cs typeface="+mn-cs"/>
            </a:rPr>
            <a:t>13.1</a:t>
          </a:r>
          <a:r>
            <a:rPr kumimoji="1" lang="ja-JP" altLang="ja-JP" sz="1050" b="0" i="0" baseline="0">
              <a:solidFill>
                <a:sysClr val="windowText" lastClr="000000"/>
              </a:solidFill>
              <a:effectLst/>
              <a:latin typeface="+mn-lt"/>
              <a:ea typeface="+mn-ea"/>
              <a:cs typeface="+mn-cs"/>
            </a:rPr>
            <a:t>％）の減となった。減の要因としては、</a:t>
          </a:r>
          <a:r>
            <a:rPr kumimoji="1" lang="ja-JP" altLang="en-US" sz="1050" b="0" i="0" baseline="0">
              <a:solidFill>
                <a:sysClr val="windowText" lastClr="000000"/>
              </a:solidFill>
              <a:effectLst/>
              <a:latin typeface="+mn-lt"/>
              <a:ea typeface="+mn-ea"/>
              <a:cs typeface="+mn-cs"/>
            </a:rPr>
            <a:t>下水道事業会計繰出金</a:t>
          </a:r>
          <a:r>
            <a:rPr kumimoji="1" lang="ja-JP" altLang="ja-JP" sz="1050" b="0" i="0" baseline="0">
              <a:solidFill>
                <a:sysClr val="windowText" lastClr="000000"/>
              </a:solidFill>
              <a:effectLst/>
              <a:latin typeface="+mn-lt"/>
              <a:ea typeface="+mn-ea"/>
              <a:cs typeface="+mn-cs"/>
            </a:rPr>
            <a:t>の減が挙げられる。</a:t>
          </a:r>
          <a:endParaRPr kumimoji="1" lang="en-US" altLang="ja-JP" sz="1050" b="0" i="0" baseline="0">
            <a:solidFill>
              <a:sysClr val="windowText" lastClr="000000"/>
            </a:solidFill>
            <a:effectLst/>
            <a:latin typeface="+mn-lt"/>
            <a:ea typeface="+mn-ea"/>
            <a:cs typeface="+mn-cs"/>
          </a:endParaRPr>
        </a:p>
        <a:p>
          <a:pPr eaLnBrk="1" fontAlgn="auto" latinLnBrk="0" hangingPunct="1"/>
          <a:r>
            <a:rPr kumimoji="1" lang="ja-JP" altLang="en-US" sz="1050" b="0" i="0" baseline="0">
              <a:solidFill>
                <a:sysClr val="windowText" lastClr="000000"/>
              </a:solidFill>
              <a:effectLst/>
              <a:latin typeface="+mn-lt"/>
              <a:ea typeface="+mn-ea"/>
              <a:cs typeface="+mn-cs"/>
            </a:rPr>
            <a:t>・教育費については、一人当たりのコストが</a:t>
          </a:r>
          <a:r>
            <a:rPr kumimoji="1" lang="en-US" altLang="ja-JP" sz="1050" b="0" i="0" baseline="0">
              <a:solidFill>
                <a:sysClr val="windowText" lastClr="000000"/>
              </a:solidFill>
              <a:effectLst/>
              <a:latin typeface="+mn-lt"/>
              <a:ea typeface="+mn-ea"/>
              <a:cs typeface="+mn-cs"/>
            </a:rPr>
            <a:t>44,446</a:t>
          </a:r>
          <a:r>
            <a:rPr kumimoji="1" lang="ja-JP" altLang="en-US" sz="1050" b="0" i="0" baseline="0">
              <a:solidFill>
                <a:sysClr val="windowText" lastClr="000000"/>
              </a:solidFill>
              <a:effectLst/>
              <a:latin typeface="+mn-lt"/>
              <a:ea typeface="+mn-ea"/>
              <a:cs typeface="+mn-cs"/>
            </a:rPr>
            <a:t>円となり、前年度に比べ</a:t>
          </a:r>
          <a:r>
            <a:rPr kumimoji="1" lang="en-US" altLang="ja-JP" sz="1050" b="0" i="0" baseline="0">
              <a:solidFill>
                <a:sysClr val="windowText" lastClr="000000"/>
              </a:solidFill>
              <a:effectLst/>
              <a:latin typeface="+mn-lt"/>
              <a:ea typeface="+mn-ea"/>
              <a:cs typeface="+mn-cs"/>
            </a:rPr>
            <a:t>2,679</a:t>
          </a:r>
          <a:r>
            <a:rPr kumimoji="1" lang="ja-JP" altLang="en-US" sz="1050" b="0" i="0" baseline="0">
              <a:solidFill>
                <a:sysClr val="windowText" lastClr="000000"/>
              </a:solidFill>
              <a:effectLst/>
              <a:latin typeface="+mn-lt"/>
              <a:ea typeface="+mn-ea"/>
              <a:cs typeface="+mn-cs"/>
            </a:rPr>
            <a:t>円（</a:t>
          </a:r>
          <a:r>
            <a:rPr kumimoji="1" lang="en-US" altLang="ja-JP" sz="1050" b="0" i="0" baseline="0">
              <a:solidFill>
                <a:sysClr val="windowText" lastClr="000000"/>
              </a:solidFill>
              <a:effectLst/>
              <a:latin typeface="+mn-lt"/>
              <a:ea typeface="+mn-ea"/>
              <a:cs typeface="+mn-cs"/>
            </a:rPr>
            <a:t>6.4</a:t>
          </a:r>
          <a:r>
            <a:rPr kumimoji="1" lang="ja-JP" altLang="en-US" sz="1050" b="0" i="0" baseline="0">
              <a:solidFill>
                <a:sysClr val="windowText" lastClr="000000"/>
              </a:solidFill>
              <a:effectLst/>
              <a:latin typeface="+mn-lt"/>
              <a:ea typeface="+mn-ea"/>
              <a:cs typeface="+mn-cs"/>
            </a:rPr>
            <a:t>％）の増となった。増の要因としては、市民体育館空調及び照明設備等更新工事費や学校給食費負担軽減助成金の増が挙げられる。</a:t>
          </a:r>
          <a:endParaRPr lang="ja-JP" altLang="ja-JP" sz="105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東京都東大和市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　財政調整基金については、令和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年度決算剰余金等の積立を行った結果、積立額が取崩額を上回ったため残高は前年度よりも増加し、標準財政規模費で</a:t>
          </a:r>
          <a:r>
            <a:rPr kumimoji="1" lang="ja-JP" altLang="en-US" sz="1100" b="0" i="0" baseline="0">
              <a:solidFill>
                <a:sysClr val="windowText" lastClr="000000"/>
              </a:solidFill>
              <a:effectLst/>
              <a:latin typeface="+mn-lt"/>
              <a:ea typeface="+mn-ea"/>
              <a:cs typeface="+mn-cs"/>
            </a:rPr>
            <a:t>も</a:t>
          </a:r>
          <a:r>
            <a:rPr kumimoji="1" lang="en-US" altLang="ja-JP" sz="1100" b="0" i="0" baseline="0">
              <a:solidFill>
                <a:sysClr val="windowText" lastClr="000000"/>
              </a:solidFill>
              <a:effectLst/>
              <a:latin typeface="+mn-lt"/>
              <a:ea typeface="+mn-ea"/>
              <a:cs typeface="+mn-cs"/>
            </a:rPr>
            <a:t>2.1</a:t>
          </a:r>
          <a:r>
            <a:rPr kumimoji="1" lang="ja-JP" altLang="en-US" sz="1100" b="0" i="0" baseline="0">
              <a:solidFill>
                <a:sysClr val="windowText" lastClr="000000"/>
              </a:solidFill>
              <a:effectLst/>
              <a:latin typeface="+mn-lt"/>
              <a:ea typeface="+mn-ea"/>
              <a:cs typeface="+mn-cs"/>
            </a:rPr>
            <a:t>ポイント</a:t>
          </a:r>
          <a:r>
            <a:rPr kumimoji="1" lang="ja-JP" altLang="ja-JP" sz="1100" b="0" i="0" baseline="0">
              <a:solidFill>
                <a:sysClr val="windowText" lastClr="000000"/>
              </a:solidFill>
              <a:effectLst/>
              <a:latin typeface="+mn-lt"/>
              <a:ea typeface="+mn-ea"/>
              <a:cs typeface="+mn-cs"/>
            </a:rPr>
            <a:t>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実質収支額については、すべての年度で歳入額が歳出額を上回っているため、</a:t>
          </a:r>
          <a:r>
            <a:rPr kumimoji="1" lang="en-US" altLang="ja-JP" sz="1100" b="0" i="0" baseline="0">
              <a:solidFill>
                <a:sysClr val="windowText" lastClr="000000"/>
              </a:solidFill>
              <a:effectLst/>
              <a:latin typeface="+mn-lt"/>
              <a:ea typeface="+mn-ea"/>
              <a:cs typeface="+mn-cs"/>
            </a:rPr>
            <a:t>10</a:t>
          </a:r>
          <a:r>
            <a:rPr kumimoji="1" lang="ja-JP" altLang="ja-JP" sz="1100" b="0" i="0" baseline="0">
              <a:solidFill>
                <a:sysClr val="windowText" lastClr="000000"/>
              </a:solidFill>
              <a:effectLst/>
              <a:latin typeface="+mn-lt"/>
              <a:ea typeface="+mn-ea"/>
              <a:cs typeface="+mn-cs"/>
            </a:rPr>
            <a:t>％から</a:t>
          </a:r>
          <a:r>
            <a:rPr kumimoji="1" lang="en-US" altLang="ja-JP" sz="1100" b="0" i="0" baseline="0">
              <a:solidFill>
                <a:sysClr val="windowText" lastClr="000000"/>
              </a:solidFill>
              <a:effectLst/>
              <a:latin typeface="+mn-lt"/>
              <a:ea typeface="+mn-ea"/>
              <a:cs typeface="+mn-cs"/>
            </a:rPr>
            <a:t>16</a:t>
          </a:r>
          <a:r>
            <a:rPr kumimoji="1" lang="ja-JP" altLang="ja-JP" sz="1100" b="0" i="0" baseline="0">
              <a:solidFill>
                <a:sysClr val="windowText" lastClr="000000"/>
              </a:solidFill>
              <a:effectLst/>
              <a:latin typeface="+mn-lt"/>
              <a:ea typeface="+mn-ea"/>
              <a:cs typeface="+mn-cs"/>
            </a:rPr>
            <a:t>％台で推移している。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実質単年度収支は、実質収支が前年度と比較し</a:t>
          </a:r>
          <a:r>
            <a:rPr kumimoji="1" lang="ja-JP" altLang="en-US" sz="1100" b="0" i="0" baseline="0">
              <a:solidFill>
                <a:sysClr val="windowText" lastClr="000000"/>
              </a:solidFill>
              <a:effectLst/>
              <a:latin typeface="+mn-lt"/>
              <a:ea typeface="+mn-ea"/>
              <a:cs typeface="+mn-cs"/>
            </a:rPr>
            <a:t>増加</a:t>
          </a:r>
          <a:r>
            <a:rPr kumimoji="1" lang="ja-JP" altLang="ja-JP" sz="1100" b="0" i="0" baseline="0">
              <a:solidFill>
                <a:sysClr val="windowText" lastClr="000000"/>
              </a:solidFill>
              <a:effectLst/>
              <a:latin typeface="+mn-lt"/>
              <a:ea typeface="+mn-ea"/>
              <a:cs typeface="+mn-cs"/>
            </a:rPr>
            <a:t>したことにより単年度収支が</a:t>
          </a:r>
          <a:r>
            <a:rPr kumimoji="1" lang="ja-JP" altLang="en-US" sz="1100" b="0" i="0" baseline="0">
              <a:solidFill>
                <a:sysClr val="windowText" lastClr="000000"/>
              </a:solidFill>
              <a:effectLst/>
              <a:latin typeface="+mn-lt"/>
              <a:ea typeface="+mn-ea"/>
              <a:cs typeface="+mn-cs"/>
            </a:rPr>
            <a:t>黒字</a:t>
          </a:r>
          <a:r>
            <a:rPr kumimoji="1" lang="ja-JP" altLang="ja-JP" sz="1100" b="0" i="0" baseline="0">
              <a:solidFill>
                <a:sysClr val="windowText" lastClr="000000"/>
              </a:solidFill>
              <a:effectLst/>
              <a:latin typeface="+mn-lt"/>
              <a:ea typeface="+mn-ea"/>
              <a:cs typeface="+mn-cs"/>
            </a:rPr>
            <a:t>となったことから、</a:t>
          </a:r>
          <a:r>
            <a:rPr kumimoji="1" lang="ja-JP" altLang="en-US" sz="1100" b="0" i="0" baseline="0">
              <a:solidFill>
                <a:sysClr val="windowText" lastClr="000000"/>
              </a:solidFill>
              <a:effectLst/>
              <a:latin typeface="+mn-lt"/>
              <a:ea typeface="+mn-ea"/>
              <a:cs typeface="+mn-cs"/>
            </a:rPr>
            <a:t>前年度から</a:t>
          </a:r>
          <a:r>
            <a:rPr kumimoji="1" lang="en-US" altLang="ja-JP" sz="1100" b="0" i="0" baseline="0">
              <a:solidFill>
                <a:sysClr val="windowText" lastClr="000000"/>
              </a:solidFill>
              <a:effectLst/>
              <a:latin typeface="+mn-lt"/>
              <a:ea typeface="+mn-ea"/>
              <a:cs typeface="+mn-cs"/>
            </a:rPr>
            <a:t>9.1</a:t>
          </a:r>
          <a:r>
            <a:rPr kumimoji="1" lang="ja-JP" altLang="en-US" sz="1100" b="0" i="0" baseline="0">
              <a:solidFill>
                <a:sysClr val="windowText" lastClr="000000"/>
              </a:solidFill>
              <a:effectLst/>
              <a:latin typeface="+mn-lt"/>
              <a:ea typeface="+mn-ea"/>
              <a:cs typeface="+mn-cs"/>
            </a:rPr>
            <a:t>ポイント増加し</a:t>
          </a:r>
          <a:r>
            <a:rPr kumimoji="1" lang="ja-JP" altLang="ja-JP" sz="1100" b="0" i="0" baseline="0">
              <a:solidFill>
                <a:sysClr val="windowText" lastClr="000000"/>
              </a:solidFill>
              <a:effectLst/>
              <a:latin typeface="+mn-lt"/>
              <a:ea typeface="+mn-ea"/>
              <a:cs typeface="+mn-cs"/>
            </a:rPr>
            <a:t>た。</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東京都東大和市</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年度は全会計で黒字となったことから、連結実質赤字比率は算定されなかった。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下水道事業会計については</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３年ごとに</a:t>
          </a:r>
          <a:r>
            <a:rPr kumimoji="1" lang="ja-JP" altLang="ja-JP" sz="1100" b="0" i="0" baseline="0">
              <a:solidFill>
                <a:sysClr val="windowText" lastClr="000000"/>
              </a:solidFill>
              <a:effectLst/>
              <a:latin typeface="+mn-lt"/>
              <a:ea typeface="+mn-ea"/>
              <a:cs typeface="+mn-cs"/>
            </a:rPr>
            <a:t>下水道使用料の見直しを行う</a:t>
          </a:r>
          <a:r>
            <a:rPr kumimoji="1" lang="ja-JP" altLang="en-US" sz="1100" b="0" i="0" baseline="0">
              <a:solidFill>
                <a:sysClr val="windowText" lastClr="000000"/>
              </a:solidFill>
              <a:effectLst/>
              <a:latin typeface="+mn-lt"/>
              <a:ea typeface="+mn-ea"/>
              <a:cs typeface="+mn-cs"/>
            </a:rPr>
            <a:t>などにより</a:t>
          </a:r>
          <a:r>
            <a:rPr kumimoji="1" lang="ja-JP" altLang="ja-JP" sz="1100" b="0" i="0" baseline="0">
              <a:solidFill>
                <a:sysClr val="windowText" lastClr="000000"/>
              </a:solidFill>
              <a:effectLst/>
              <a:latin typeface="+mn-lt"/>
              <a:ea typeface="+mn-ea"/>
              <a:cs typeface="+mn-cs"/>
            </a:rPr>
            <a:t>、経営基盤の強化に努める。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東京都東大和市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a:t>
          </a:r>
          <a:r>
            <a:rPr kumimoji="1" lang="en-US" altLang="ja-JP" sz="1100" b="0" i="0" baseline="0">
              <a:solidFill>
                <a:sysClr val="windowText" lastClr="000000"/>
              </a:solidFill>
              <a:effectLst/>
              <a:latin typeface="+mn-lt"/>
              <a:ea typeface="+mn-ea"/>
              <a:cs typeface="+mn-cs"/>
            </a:rPr>
            <a:t>A)</a:t>
          </a:r>
          <a:r>
            <a:rPr kumimoji="1" lang="ja-JP" altLang="ja-JP" sz="1100" b="0" i="0" baseline="0">
              <a:solidFill>
                <a:sysClr val="windowText" lastClr="000000"/>
              </a:solidFill>
              <a:effectLst/>
              <a:latin typeface="+mn-lt"/>
              <a:ea typeface="+mn-ea"/>
              <a:cs typeface="+mn-cs"/>
            </a:rPr>
            <a:t>については、一部事務組合が起こした地方債の元利償還金に対する負担金等は増となったが、元利償還金や公営企業債の元利償還金に対する負担金等の減により、前年度に比べ、</a:t>
          </a:r>
          <a:r>
            <a:rPr kumimoji="1" lang="en-US" altLang="ja-JP" sz="1100" b="0" i="0" baseline="0">
              <a:solidFill>
                <a:sysClr val="windowText" lastClr="000000"/>
              </a:solidFill>
              <a:effectLst/>
              <a:latin typeface="+mn-lt"/>
              <a:ea typeface="+mn-ea"/>
              <a:cs typeface="+mn-cs"/>
            </a:rPr>
            <a:t>259</a:t>
          </a:r>
          <a:r>
            <a:rPr kumimoji="1" lang="ja-JP" altLang="ja-JP" sz="1100" b="0" i="0" baseline="0">
              <a:solidFill>
                <a:sysClr val="windowText" lastClr="000000"/>
              </a:solidFill>
              <a:effectLst/>
              <a:latin typeface="+mn-lt"/>
              <a:ea typeface="+mn-ea"/>
              <a:cs typeface="+mn-cs"/>
            </a:rPr>
            <a:t>百万円の減となった。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控除項目である算入公債費等（</a:t>
          </a:r>
          <a:r>
            <a:rPr kumimoji="1" lang="en-US" altLang="ja-JP" sz="1100" b="0" i="0" baseline="0">
              <a:solidFill>
                <a:sysClr val="windowText" lastClr="000000"/>
              </a:solidFill>
              <a:effectLst/>
              <a:latin typeface="+mn-lt"/>
              <a:ea typeface="+mn-ea"/>
              <a:cs typeface="+mn-cs"/>
            </a:rPr>
            <a:t>B)</a:t>
          </a:r>
          <a:r>
            <a:rPr kumimoji="1" lang="ja-JP" altLang="ja-JP" sz="1100" b="0" i="0" baseline="0">
              <a:solidFill>
                <a:sysClr val="windowText" lastClr="000000"/>
              </a:solidFill>
              <a:effectLst/>
              <a:latin typeface="+mn-lt"/>
              <a:ea typeface="+mn-ea"/>
              <a:cs typeface="+mn-cs"/>
            </a:rPr>
            <a:t>については、都市計画事業における特定財源の額の減等により、前年度に比べ、</a:t>
          </a:r>
          <a:r>
            <a:rPr kumimoji="1" lang="en-US" altLang="ja-JP" sz="1100" b="0" i="0" baseline="0">
              <a:solidFill>
                <a:sysClr val="windowText" lastClr="000000"/>
              </a:solidFill>
              <a:effectLst/>
              <a:latin typeface="+mn-lt"/>
              <a:ea typeface="+mn-ea"/>
              <a:cs typeface="+mn-cs"/>
            </a:rPr>
            <a:t>384</a:t>
          </a:r>
          <a:r>
            <a:rPr kumimoji="1" lang="ja-JP" altLang="ja-JP" sz="1100" b="0" i="0" baseline="0">
              <a:solidFill>
                <a:sysClr val="windowText" lastClr="000000"/>
              </a:solidFill>
              <a:effectLst/>
              <a:latin typeface="+mn-lt"/>
              <a:ea typeface="+mn-ea"/>
              <a:cs typeface="+mn-cs"/>
            </a:rPr>
            <a:t>百万円の減となっている。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実質公債費比率の算定上の分子である元利償還金等（</a:t>
          </a:r>
          <a:r>
            <a:rPr kumimoji="1" lang="en-US" altLang="ja-JP" sz="1100" b="0" i="0" baseline="0">
              <a:solidFill>
                <a:sysClr val="windowText" lastClr="000000"/>
              </a:solidFill>
              <a:effectLst/>
              <a:latin typeface="+mn-lt"/>
              <a:ea typeface="+mn-ea"/>
              <a:cs typeface="+mn-cs"/>
            </a:rPr>
            <a:t>A)</a:t>
          </a:r>
          <a:r>
            <a:rPr kumimoji="1" lang="ja-JP" altLang="ja-JP" sz="1100" b="0" i="0" baseline="0">
              <a:solidFill>
                <a:sysClr val="windowText" lastClr="000000"/>
              </a:solidFill>
              <a:effectLst/>
              <a:latin typeface="+mn-lt"/>
              <a:ea typeface="+mn-ea"/>
              <a:cs typeface="+mn-cs"/>
            </a:rPr>
            <a:t>及び控除項目である算入公債費等（</a:t>
          </a:r>
          <a:r>
            <a:rPr kumimoji="1" lang="en-US" altLang="ja-JP" sz="1100" b="0" i="0" baseline="0">
              <a:solidFill>
                <a:sysClr val="windowText" lastClr="000000"/>
              </a:solidFill>
              <a:effectLst/>
              <a:latin typeface="+mn-lt"/>
              <a:ea typeface="+mn-ea"/>
              <a:cs typeface="+mn-cs"/>
            </a:rPr>
            <a:t>B)</a:t>
          </a:r>
          <a:r>
            <a:rPr kumimoji="1" lang="ja-JP" altLang="en-US" sz="1100" b="0" i="0" baseline="0">
              <a:solidFill>
                <a:sysClr val="windowText" lastClr="000000"/>
              </a:solidFill>
              <a:effectLst/>
              <a:latin typeface="+mn-lt"/>
              <a:ea typeface="+mn-ea"/>
              <a:cs typeface="+mn-cs"/>
            </a:rPr>
            <a:t>ともに減少したが、控除項目である（</a:t>
          </a:r>
          <a:r>
            <a:rPr kumimoji="1" lang="en-US" altLang="ja-JP" sz="1100" b="0" i="0" baseline="0">
              <a:solidFill>
                <a:sysClr val="windowText" lastClr="000000"/>
              </a:solidFill>
              <a:effectLst/>
              <a:latin typeface="+mn-lt"/>
              <a:ea typeface="+mn-ea"/>
              <a:cs typeface="+mn-cs"/>
            </a:rPr>
            <a:t>B)</a:t>
          </a:r>
          <a:r>
            <a:rPr kumimoji="1" lang="ja-JP" altLang="en-US" sz="1100" b="0" i="0" baseline="0">
              <a:solidFill>
                <a:sysClr val="windowText" lastClr="000000"/>
              </a:solidFill>
              <a:effectLst/>
              <a:latin typeface="+mn-lt"/>
              <a:ea typeface="+mn-ea"/>
              <a:cs typeface="+mn-cs"/>
            </a:rPr>
            <a:t>算入公債費等の減が大きく、</a:t>
          </a:r>
          <a:r>
            <a:rPr kumimoji="1" lang="ja-JP" altLang="ja-JP" sz="1100" b="0" i="0" baseline="0">
              <a:solidFill>
                <a:sysClr val="windowText" lastClr="000000"/>
              </a:solidFill>
              <a:effectLst/>
              <a:latin typeface="+mn-lt"/>
              <a:ea typeface="+mn-ea"/>
              <a:cs typeface="+mn-cs"/>
            </a:rPr>
            <a:t>実質公債費比率の分子は前年度に比べ、</a:t>
          </a:r>
          <a:r>
            <a:rPr kumimoji="1" lang="en-US" altLang="ja-JP" sz="1100" b="0" i="0" baseline="0">
              <a:solidFill>
                <a:sysClr val="windowText" lastClr="000000"/>
              </a:solidFill>
              <a:effectLst/>
              <a:latin typeface="+mn-lt"/>
              <a:ea typeface="+mn-ea"/>
              <a:cs typeface="+mn-cs"/>
            </a:rPr>
            <a:t>125</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ysClr val="windowText" lastClr="000000"/>
              </a:solidFill>
              <a:effectLst/>
              <a:latin typeface="+mn-lt"/>
              <a:ea typeface="+mn-ea"/>
              <a:cs typeface="+mn-cs"/>
            </a:rPr>
            <a:t>　減債基金において、実質公債費比率の算定に用いる満期一括償還地方債の財源として積み立てた額はない。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311150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311150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311150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311150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東京都東大和市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年度では、将来負担比率の分子が前年度に比べ、</a:t>
          </a:r>
          <a:r>
            <a:rPr kumimoji="1" lang="en-US" altLang="ja-JP" sz="1100" b="0" i="0" baseline="0">
              <a:solidFill>
                <a:sysClr val="windowText" lastClr="000000"/>
              </a:solidFill>
              <a:effectLst/>
              <a:latin typeface="+mn-lt"/>
              <a:ea typeface="+mn-ea"/>
              <a:cs typeface="+mn-cs"/>
            </a:rPr>
            <a:t>82</a:t>
          </a:r>
          <a:r>
            <a:rPr kumimoji="1" lang="ja-JP" altLang="ja-JP" sz="1100" b="0" i="0" baseline="0">
              <a:solidFill>
                <a:sysClr val="windowText" lastClr="000000"/>
              </a:solidFill>
              <a:effectLst/>
              <a:latin typeface="+mn-lt"/>
              <a:ea typeface="+mn-ea"/>
              <a:cs typeface="+mn-cs"/>
            </a:rPr>
            <a:t>百万円減少し、▲</a:t>
          </a:r>
          <a:r>
            <a:rPr kumimoji="1" lang="en-US" altLang="ja-JP" sz="1100" b="0" i="0" baseline="0">
              <a:solidFill>
                <a:sysClr val="windowText" lastClr="000000"/>
              </a:solidFill>
              <a:effectLst/>
              <a:latin typeface="+mn-lt"/>
              <a:ea typeface="+mn-ea"/>
              <a:cs typeface="+mn-cs"/>
            </a:rPr>
            <a:t>7,017</a:t>
          </a:r>
          <a:r>
            <a:rPr kumimoji="1" lang="ja-JP" altLang="ja-JP" sz="1100" b="0" i="0" baseline="0">
              <a:solidFill>
                <a:sysClr val="windowText" lastClr="000000"/>
              </a:solidFill>
              <a:effectLst/>
              <a:latin typeface="+mn-lt"/>
              <a:ea typeface="+mn-ea"/>
              <a:cs typeface="+mn-cs"/>
            </a:rPr>
            <a:t>百万円となった。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将来負担額（</a:t>
          </a:r>
          <a:r>
            <a:rPr kumimoji="1" lang="en-US" altLang="ja-JP" sz="1100" b="0" i="0" baseline="0">
              <a:solidFill>
                <a:sysClr val="windowText" lastClr="000000"/>
              </a:solidFill>
              <a:effectLst/>
              <a:latin typeface="+mn-lt"/>
              <a:ea typeface="+mn-ea"/>
              <a:cs typeface="+mn-cs"/>
            </a:rPr>
            <a:t>A</a:t>
          </a:r>
          <a:r>
            <a:rPr kumimoji="1" lang="ja-JP" altLang="ja-JP" sz="1100" b="0" i="0" baseline="0">
              <a:solidFill>
                <a:sysClr val="windowText" lastClr="000000"/>
              </a:solidFill>
              <a:effectLst/>
              <a:latin typeface="+mn-lt"/>
              <a:ea typeface="+mn-ea"/>
              <a:cs typeface="+mn-cs"/>
            </a:rPr>
            <a:t>）は、地方債の償還に伴う一般会計等に係る地方債の現在高の減及び</a:t>
          </a:r>
          <a:r>
            <a:rPr kumimoji="1" lang="ja-JP" altLang="en-US" sz="1100" b="0" i="0" baseline="0">
              <a:solidFill>
                <a:sysClr val="windowText" lastClr="000000"/>
              </a:solidFill>
              <a:effectLst/>
              <a:latin typeface="+mn-lt"/>
              <a:ea typeface="+mn-ea"/>
              <a:cs typeface="+mn-cs"/>
            </a:rPr>
            <a:t>公営企業債等繰入見込額は</a:t>
          </a:r>
          <a:r>
            <a:rPr kumimoji="1" lang="ja-JP" altLang="ja-JP" sz="1100" b="0" i="0" baseline="0">
              <a:solidFill>
                <a:sysClr val="windowText" lastClr="000000"/>
              </a:solidFill>
              <a:effectLst/>
              <a:latin typeface="+mn-lt"/>
              <a:ea typeface="+mn-ea"/>
              <a:cs typeface="+mn-cs"/>
            </a:rPr>
            <a:t>減</a:t>
          </a:r>
          <a:r>
            <a:rPr kumimoji="1" lang="ja-JP" altLang="en-US" sz="1100" b="0" i="0" baseline="0">
              <a:solidFill>
                <a:sysClr val="windowText" lastClr="000000"/>
              </a:solidFill>
              <a:effectLst/>
              <a:latin typeface="+mn-lt"/>
              <a:ea typeface="+mn-ea"/>
              <a:cs typeface="+mn-cs"/>
            </a:rPr>
            <a:t>となったが、組合負担等見込額及び退職手当負担見込額が増となったこと</a:t>
          </a:r>
          <a:r>
            <a:rPr kumimoji="1" lang="ja-JP" altLang="ja-JP" sz="1100" b="0" i="0" baseline="0">
              <a:solidFill>
                <a:sysClr val="windowText" lastClr="000000"/>
              </a:solidFill>
              <a:effectLst/>
              <a:latin typeface="+mn-lt"/>
              <a:ea typeface="+mn-ea"/>
              <a:cs typeface="+mn-cs"/>
            </a:rPr>
            <a:t>により、前年度に比べ、</a:t>
          </a:r>
          <a:r>
            <a:rPr kumimoji="1" lang="en-US" altLang="ja-JP" sz="1100" b="0" i="0" baseline="0">
              <a:solidFill>
                <a:sysClr val="windowText" lastClr="000000"/>
              </a:solidFill>
              <a:effectLst/>
              <a:latin typeface="+mn-lt"/>
              <a:ea typeface="+mn-ea"/>
              <a:cs typeface="+mn-cs"/>
            </a:rPr>
            <a:t>961</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控除財源である充当可能財源等（</a:t>
          </a:r>
          <a:r>
            <a:rPr kumimoji="1" lang="en-US" altLang="ja-JP" sz="1100" b="0" i="0" baseline="0">
              <a:solidFill>
                <a:sysClr val="windowText" lastClr="000000"/>
              </a:solidFill>
              <a:effectLst/>
              <a:latin typeface="+mn-lt"/>
              <a:ea typeface="+mn-ea"/>
              <a:cs typeface="+mn-cs"/>
            </a:rPr>
            <a:t>B)</a:t>
          </a:r>
          <a:r>
            <a:rPr kumimoji="1" lang="ja-JP" altLang="ja-JP" sz="1100" b="0" i="0" baseline="0">
              <a:solidFill>
                <a:sysClr val="windowText" lastClr="000000"/>
              </a:solidFill>
              <a:effectLst/>
              <a:latin typeface="+mn-lt"/>
              <a:ea typeface="+mn-ea"/>
              <a:cs typeface="+mn-cs"/>
            </a:rPr>
            <a:t>は、財政調整基金</a:t>
          </a:r>
          <a:r>
            <a:rPr kumimoji="1" lang="ja-JP" altLang="en-US" sz="1100" b="0" i="0" baseline="0">
              <a:solidFill>
                <a:sysClr val="windowText" lastClr="000000"/>
              </a:solidFill>
              <a:effectLst/>
              <a:latin typeface="+mn-lt"/>
              <a:ea typeface="+mn-ea"/>
              <a:cs typeface="+mn-cs"/>
            </a:rPr>
            <a:t>等</a:t>
          </a:r>
          <a:r>
            <a:rPr kumimoji="1" lang="ja-JP" altLang="ja-JP" sz="1100" b="0" i="0" baseline="0">
              <a:solidFill>
                <a:sysClr val="windowText" lastClr="000000"/>
              </a:solidFill>
              <a:effectLst/>
              <a:latin typeface="+mn-lt"/>
              <a:ea typeface="+mn-ea"/>
              <a:cs typeface="+mn-cs"/>
            </a:rPr>
            <a:t>への積立によ</a:t>
          </a:r>
          <a:r>
            <a:rPr kumimoji="1" lang="ja-JP" altLang="en-US" sz="1100" b="0" i="0" baseline="0">
              <a:solidFill>
                <a:sysClr val="windowText" lastClr="000000"/>
              </a:solidFill>
              <a:effectLst/>
              <a:latin typeface="+mn-lt"/>
              <a:ea typeface="+mn-ea"/>
              <a:cs typeface="+mn-cs"/>
            </a:rPr>
            <a:t>る</a:t>
          </a:r>
          <a:r>
            <a:rPr kumimoji="1" lang="ja-JP" altLang="ja-JP" sz="1100" b="0" i="0" baseline="0">
              <a:solidFill>
                <a:sysClr val="windowText" lastClr="000000"/>
              </a:solidFill>
              <a:effectLst/>
              <a:latin typeface="+mn-lt"/>
              <a:ea typeface="+mn-ea"/>
              <a:cs typeface="+mn-cs"/>
            </a:rPr>
            <a:t>充当可能基金の増により、前年度比</a:t>
          </a:r>
          <a:r>
            <a:rPr kumimoji="1" lang="en-US" altLang="ja-JP" sz="1100" b="0" i="0" baseline="0">
              <a:solidFill>
                <a:sysClr val="windowText" lastClr="000000"/>
              </a:solidFill>
              <a:effectLst/>
              <a:latin typeface="+mn-lt"/>
              <a:ea typeface="+mn-ea"/>
              <a:cs typeface="+mn-cs"/>
            </a:rPr>
            <a:t>1,043</a:t>
          </a:r>
          <a:r>
            <a:rPr kumimoji="1" lang="ja-JP" altLang="ja-JP" sz="1100" b="0" i="0" baseline="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将来負担額（</a:t>
          </a:r>
          <a:r>
            <a:rPr kumimoji="1" lang="en-US" altLang="ja-JP" sz="1100" b="0" i="0" baseline="0">
              <a:solidFill>
                <a:sysClr val="windowText" lastClr="000000"/>
              </a:solidFill>
              <a:effectLst/>
              <a:latin typeface="+mn-lt"/>
              <a:ea typeface="+mn-ea"/>
              <a:cs typeface="+mn-cs"/>
            </a:rPr>
            <a:t>A)</a:t>
          </a:r>
          <a:r>
            <a:rPr kumimoji="1" lang="ja-JP" altLang="en-US" sz="1100" b="0" i="0" baseline="0">
              <a:solidFill>
                <a:sysClr val="windowText" lastClr="000000"/>
              </a:solidFill>
              <a:effectLst/>
              <a:latin typeface="+mn-lt"/>
              <a:ea typeface="+mn-ea"/>
              <a:cs typeface="+mn-cs"/>
            </a:rPr>
            <a:t>及び</a:t>
          </a:r>
          <a:r>
            <a:rPr kumimoji="1" lang="ja-JP" altLang="ja-JP" sz="1100" b="0" i="0" baseline="0">
              <a:solidFill>
                <a:sysClr val="windowText" lastClr="000000"/>
              </a:solidFill>
              <a:effectLst/>
              <a:latin typeface="+mn-lt"/>
              <a:ea typeface="+mn-ea"/>
              <a:cs typeface="+mn-cs"/>
            </a:rPr>
            <a:t>充当可能財源等（</a:t>
          </a:r>
          <a:r>
            <a:rPr kumimoji="1" lang="en-US" altLang="ja-JP" sz="1100" b="0" i="0" baseline="0">
              <a:solidFill>
                <a:sysClr val="windowText" lastClr="000000"/>
              </a:solidFill>
              <a:effectLst/>
              <a:latin typeface="+mn-lt"/>
              <a:ea typeface="+mn-ea"/>
              <a:cs typeface="+mn-cs"/>
            </a:rPr>
            <a:t>B)</a:t>
          </a:r>
          <a:r>
            <a:rPr kumimoji="1" lang="ja-JP" altLang="ja-JP" sz="1100" b="0" i="0" baseline="0">
              <a:solidFill>
                <a:sysClr val="windowText" lastClr="000000"/>
              </a:solidFill>
              <a:effectLst/>
              <a:latin typeface="+mn-lt"/>
              <a:ea typeface="+mn-ea"/>
              <a:cs typeface="+mn-cs"/>
            </a:rPr>
            <a:t>が増となった</a:t>
          </a:r>
          <a:r>
            <a:rPr kumimoji="1" lang="ja-JP" altLang="en-US" sz="1100" b="0" i="0" baseline="0">
              <a:solidFill>
                <a:sysClr val="windowText" lastClr="000000"/>
              </a:solidFill>
              <a:effectLst/>
              <a:latin typeface="+mn-lt"/>
              <a:ea typeface="+mn-ea"/>
              <a:cs typeface="+mn-cs"/>
            </a:rPr>
            <a:t>が、充当可能財源等（</a:t>
          </a:r>
          <a:r>
            <a:rPr kumimoji="1" lang="en-US" altLang="ja-JP" sz="1100" b="0" i="0" baseline="0">
              <a:solidFill>
                <a:sysClr val="windowText" lastClr="000000"/>
              </a:solidFill>
              <a:effectLst/>
              <a:latin typeface="+mn-lt"/>
              <a:ea typeface="+mn-ea"/>
              <a:cs typeface="+mn-cs"/>
            </a:rPr>
            <a:t>B</a:t>
          </a:r>
          <a:r>
            <a:rPr kumimoji="1" lang="ja-JP" altLang="en-US" sz="1100" b="0" i="0" baseline="0">
              <a:solidFill>
                <a:sysClr val="windowText" lastClr="000000"/>
              </a:solidFill>
              <a:effectLst/>
              <a:latin typeface="+mn-lt"/>
              <a:ea typeface="+mn-ea"/>
              <a:cs typeface="+mn-cs"/>
            </a:rPr>
            <a:t>）の増が大きく</a:t>
          </a:r>
          <a:r>
            <a:rPr kumimoji="1" lang="ja-JP" altLang="ja-JP" sz="1100" b="0" i="0" baseline="0">
              <a:solidFill>
                <a:sysClr val="windowText" lastClr="000000"/>
              </a:solidFill>
              <a:effectLst/>
              <a:latin typeface="+mn-lt"/>
              <a:ea typeface="+mn-ea"/>
              <a:cs typeface="+mn-cs"/>
            </a:rPr>
            <a:t>、将来負担比率の分子</a:t>
          </a:r>
          <a:r>
            <a:rPr kumimoji="1" lang="ja-JP" altLang="en-US" sz="1100" b="0" i="0" baseline="0">
              <a:solidFill>
                <a:sysClr val="windowText" lastClr="000000"/>
              </a:solidFill>
              <a:effectLst/>
              <a:latin typeface="+mn-lt"/>
              <a:ea typeface="+mn-ea"/>
              <a:cs typeface="+mn-cs"/>
            </a:rPr>
            <a:t>は</a:t>
          </a:r>
          <a:r>
            <a:rPr kumimoji="1" lang="ja-JP" altLang="ja-JP" sz="1100" b="0" i="0" baseline="0">
              <a:solidFill>
                <a:sysClr val="windowText" lastClr="000000"/>
              </a:solidFill>
              <a:effectLst/>
              <a:latin typeface="+mn-lt"/>
              <a:ea typeface="+mn-ea"/>
              <a:cs typeface="+mn-cs"/>
            </a:rPr>
            <a:t>減となった。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今後も計画的な地方債の借入を行うとともに、安定的な基金の残高確保に努め、財政の健全化を図る。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東京都東大和市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lt"/>
              <a:ea typeface="+mn-ea"/>
              <a:cs typeface="+mn-cs"/>
            </a:rPr>
            <a:t>（増減理由）</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令和</a:t>
          </a:r>
          <a:r>
            <a:rPr kumimoji="1" lang="ja-JP" altLang="en-US" sz="1200" b="0" i="0" baseline="0">
              <a:solidFill>
                <a:sysClr val="windowText" lastClr="000000"/>
              </a:solidFill>
              <a:effectLst/>
              <a:latin typeface="+mn-lt"/>
              <a:ea typeface="+mn-ea"/>
              <a:cs typeface="+mn-cs"/>
            </a:rPr>
            <a:t>５</a:t>
          </a:r>
          <a:r>
            <a:rPr kumimoji="1" lang="ja-JP" altLang="ja-JP" sz="1200" b="0" i="0" baseline="0">
              <a:solidFill>
                <a:sysClr val="windowText" lastClr="000000"/>
              </a:solidFill>
              <a:effectLst/>
              <a:latin typeface="+mn-lt"/>
              <a:ea typeface="+mn-ea"/>
              <a:cs typeface="+mn-cs"/>
            </a:rPr>
            <a:t>年度の決算剰余金等を財政調整基金に</a:t>
          </a:r>
          <a:r>
            <a:rPr kumimoji="1" lang="en-US" altLang="ja-JP" sz="1200" b="0" i="0" baseline="0">
              <a:solidFill>
                <a:sysClr val="windowText" lastClr="000000"/>
              </a:solidFill>
              <a:effectLst/>
              <a:latin typeface="+mn-lt"/>
              <a:ea typeface="+mn-ea"/>
              <a:cs typeface="+mn-cs"/>
            </a:rPr>
            <a:t>981</a:t>
          </a:r>
          <a:r>
            <a:rPr kumimoji="1" lang="ja-JP" altLang="ja-JP" sz="1200" b="0" i="0" baseline="0">
              <a:solidFill>
                <a:sysClr val="windowText" lastClr="000000"/>
              </a:solidFill>
              <a:effectLst/>
              <a:latin typeface="+mn-lt"/>
              <a:ea typeface="+mn-ea"/>
              <a:cs typeface="+mn-cs"/>
            </a:rPr>
            <a:t>百万円積立てた一方、令和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年度の財源調整として</a:t>
          </a:r>
          <a:r>
            <a:rPr kumimoji="1" lang="en-US" altLang="ja-JP" sz="1200" b="0" i="0" baseline="0">
              <a:solidFill>
                <a:sysClr val="windowText" lastClr="000000"/>
              </a:solidFill>
              <a:effectLst/>
              <a:latin typeface="+mn-lt"/>
              <a:ea typeface="+mn-ea"/>
              <a:cs typeface="+mn-cs"/>
            </a:rPr>
            <a:t>536</a:t>
          </a:r>
          <a:r>
            <a:rPr kumimoji="1" lang="ja-JP" altLang="ja-JP" sz="1200" b="0" i="0" baseline="0">
              <a:solidFill>
                <a:sysClr val="windowText" lastClr="000000"/>
              </a:solidFill>
              <a:effectLst/>
              <a:latin typeface="+mn-lt"/>
              <a:ea typeface="+mn-ea"/>
              <a:cs typeface="+mn-cs"/>
            </a:rPr>
            <a:t>百万円取り崩しをおこなった。また、今後見込まれる公共施設等の更新に備え、公共施設等整備基金に</a:t>
          </a:r>
          <a:r>
            <a:rPr kumimoji="1" lang="en-US" altLang="ja-JP" sz="1200" b="0" i="0" baseline="0">
              <a:solidFill>
                <a:sysClr val="windowText" lastClr="000000"/>
              </a:solidFill>
              <a:effectLst/>
              <a:latin typeface="+mn-lt"/>
              <a:ea typeface="+mn-ea"/>
              <a:cs typeface="+mn-cs"/>
            </a:rPr>
            <a:t>829</a:t>
          </a:r>
          <a:r>
            <a:rPr kumimoji="1" lang="ja-JP" altLang="ja-JP" sz="1200" b="0" i="0" baseline="0">
              <a:solidFill>
                <a:sysClr val="windowText" lastClr="000000"/>
              </a:solidFill>
              <a:effectLst/>
              <a:latin typeface="+mn-lt"/>
              <a:ea typeface="+mn-ea"/>
              <a:cs typeface="+mn-cs"/>
            </a:rPr>
            <a:t>百万円の積立を行った。</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その結果、基金全体では前年度に比べ、</a:t>
          </a:r>
          <a:r>
            <a:rPr kumimoji="1" lang="en-US" altLang="ja-JP" sz="1200" b="0" i="0" baseline="0">
              <a:solidFill>
                <a:sysClr val="windowText" lastClr="000000"/>
              </a:solidFill>
              <a:effectLst/>
              <a:latin typeface="+mn-lt"/>
              <a:ea typeface="+mn-ea"/>
              <a:cs typeface="+mn-cs"/>
            </a:rPr>
            <a:t>1,257</a:t>
          </a:r>
          <a:r>
            <a:rPr kumimoji="1" lang="ja-JP" altLang="ja-JP" sz="1200" b="0" i="0" baseline="0">
              <a:solidFill>
                <a:sysClr val="windowText" lastClr="000000"/>
              </a:solidFill>
              <a:effectLst/>
              <a:latin typeface="+mn-lt"/>
              <a:ea typeface="+mn-ea"/>
              <a:cs typeface="+mn-cs"/>
            </a:rPr>
            <a:t>百万円の増となった。</a:t>
          </a:r>
          <a:endParaRPr kumimoji="1" lang="en-US" altLang="ja-JP" sz="1200" b="0" i="0" baseline="0">
            <a:solidFill>
              <a:sysClr val="windowText" lastClr="000000"/>
            </a:solidFill>
            <a:effectLst/>
            <a:latin typeface="+mn-lt"/>
            <a:ea typeface="+mn-ea"/>
            <a:cs typeface="+mn-cs"/>
          </a:endParaRPr>
        </a:p>
        <a:p>
          <a:pPr eaLnBrk="1" fontAlgn="auto" latinLnBrk="0" hangingPunct="1"/>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（今後の方針）</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東大和市第６次行政改革大綱にて、財政調整基金については、「各年度末の現在高について、最低限、標準財政規模の</a:t>
          </a:r>
          <a:r>
            <a:rPr kumimoji="1" lang="en-US" altLang="ja-JP" sz="1200" b="0" i="0" baseline="0">
              <a:solidFill>
                <a:sysClr val="windowText" lastClr="000000"/>
              </a:solidFill>
              <a:effectLst/>
              <a:latin typeface="+mn-lt"/>
              <a:ea typeface="+mn-ea"/>
              <a:cs typeface="+mn-cs"/>
            </a:rPr>
            <a:t>12</a:t>
          </a:r>
          <a:r>
            <a:rPr kumimoji="1" lang="ja-JP" altLang="ja-JP" sz="1200" b="0" i="0" baseline="0">
              <a:solidFill>
                <a:sysClr val="windowText" lastClr="000000"/>
              </a:solidFill>
              <a:effectLst/>
              <a:latin typeface="+mn-lt"/>
              <a:ea typeface="+mn-ea"/>
              <a:cs typeface="+mn-cs"/>
            </a:rPr>
            <a:t>％の額を維持する」と定めているため、計画的に基金の積立て及び取崩しを行っていく。</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また、公共施設等整備基金においても、東大和市第６次行政改革大綱にて「各年度末の現在高について、最低限、標準財政規模の</a:t>
          </a:r>
          <a:r>
            <a:rPr kumimoji="1" lang="en-US" altLang="ja-JP" sz="1200" b="0" i="0" baseline="0">
              <a:solidFill>
                <a:sysClr val="windowText" lastClr="000000"/>
              </a:solidFill>
              <a:effectLst/>
              <a:latin typeface="+mn-lt"/>
              <a:ea typeface="+mn-ea"/>
              <a:cs typeface="+mn-cs"/>
            </a:rPr>
            <a:t>12</a:t>
          </a:r>
          <a:r>
            <a:rPr kumimoji="1" lang="ja-JP" altLang="ja-JP" sz="1200" b="0" i="0" baseline="0">
              <a:solidFill>
                <a:sysClr val="windowText" lastClr="000000"/>
              </a:solidFill>
              <a:effectLst/>
              <a:latin typeface="+mn-lt"/>
              <a:ea typeface="+mn-ea"/>
              <a:cs typeface="+mn-cs"/>
            </a:rPr>
            <a:t>％の額を目指す」と定めているため、計画的に基金の積立て及び取崩しを行っていく。</a:t>
          </a:r>
          <a:endParaRPr lang="ja-JP" altLang="ja-JP" sz="1200">
            <a:solidFill>
              <a:sysClr val="windowText" lastClr="000000"/>
            </a:solidFill>
            <a:effectLst/>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ysClr val="windowText" lastClr="000000"/>
              </a:solidFill>
              <a:effectLst/>
              <a:latin typeface="+mn-lt"/>
              <a:ea typeface="+mn-ea"/>
              <a:cs typeface="+mn-cs"/>
            </a:rPr>
            <a:t>（基金の使途）</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・公共施設等整備基金：</a:t>
          </a:r>
          <a:r>
            <a:rPr lang="ja-JP" altLang="ja-JP" sz="1200" b="0" i="0" baseline="0">
              <a:solidFill>
                <a:sysClr val="windowText" lastClr="000000"/>
              </a:solidFill>
              <a:effectLst/>
              <a:latin typeface="+mn-lt"/>
              <a:ea typeface="+mn-ea"/>
              <a:cs typeface="+mn-cs"/>
            </a:rPr>
            <a:t>公共施設等の整備等に必要な資金を積み立てる。</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・環境緑化基金：</a:t>
          </a:r>
          <a:r>
            <a:rPr lang="ja-JP" altLang="ja-JP" sz="1200" b="0" i="0" baseline="0">
              <a:solidFill>
                <a:sysClr val="windowText" lastClr="000000"/>
              </a:solidFill>
              <a:effectLst/>
              <a:latin typeface="+mn-lt"/>
              <a:ea typeface="+mn-ea"/>
              <a:cs typeface="+mn-cs"/>
            </a:rPr>
            <a:t>環境にやさしいまちづくりに資する自然環境の保全、環境負荷の低減等に必要な資金を積み立てる。</a:t>
          </a:r>
          <a:r>
            <a:rPr kumimoji="1" lang="ja-JP" altLang="ja-JP" sz="1200" b="0" i="0" baseline="0">
              <a:solidFill>
                <a:sysClr val="windowText" lastClr="000000"/>
              </a:solidFill>
              <a:effectLst/>
              <a:latin typeface="+mn-lt"/>
              <a:ea typeface="+mn-ea"/>
              <a:cs typeface="+mn-cs"/>
            </a:rPr>
            <a:t>　　</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・長寿社会福祉基金：</a:t>
          </a:r>
          <a:r>
            <a:rPr lang="ja-JP" altLang="ja-JP" sz="1200" b="0" i="0" baseline="0">
              <a:solidFill>
                <a:sysClr val="windowText" lastClr="000000"/>
              </a:solidFill>
              <a:effectLst/>
              <a:latin typeface="+mn-lt"/>
              <a:ea typeface="+mn-ea"/>
              <a:cs typeface="+mn-cs"/>
            </a:rPr>
            <a:t>長寿で健康的なまちづくりに資する高齢者の保健、福祉等に必要な資金を積み立てる。</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・文化・スポーツ基金：</a:t>
          </a:r>
          <a:r>
            <a:rPr lang="ja-JP" altLang="ja-JP" sz="1200" b="0" i="0" baseline="0">
              <a:solidFill>
                <a:sysClr val="windowText" lastClr="000000"/>
              </a:solidFill>
              <a:effectLst/>
              <a:latin typeface="+mn-lt"/>
              <a:ea typeface="+mn-ea"/>
              <a:cs typeface="+mn-cs"/>
            </a:rPr>
            <a:t>豊かな人間性と文化を育むまちづくりに資する文化活動、スポーツ活動等の推進に必要な資金を積み立てる。</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・り災救助及び災害復旧・復興基金：</a:t>
          </a:r>
          <a:r>
            <a:rPr lang="ja-JP" altLang="ja-JP" sz="1200" b="0" i="0" baseline="0">
              <a:solidFill>
                <a:sysClr val="windowText" lastClr="000000"/>
              </a:solidFill>
              <a:effectLst/>
              <a:latin typeface="+mn-lt"/>
              <a:ea typeface="+mn-ea"/>
              <a:cs typeface="+mn-cs"/>
            </a:rPr>
            <a:t>天災事変等の非常災害が発生した場合における東大和市の被災者の救助の実施及び災害復旧・復興事業の実施に必要な資金を積み立てる。</a:t>
          </a:r>
          <a:endParaRPr lang="ja-JP" altLang="ja-JP" sz="1200">
            <a:solidFill>
              <a:sysClr val="windowText" lastClr="000000"/>
            </a:solidFill>
            <a:effectLst/>
          </a:endParaRPr>
        </a:p>
        <a:p>
          <a:pPr eaLnBrk="1" fontAlgn="auto" latinLnBrk="0" hangingPunct="1"/>
          <a:r>
            <a:rPr lang="ja-JP" altLang="ja-JP" sz="1200" b="0" i="0" baseline="0">
              <a:solidFill>
                <a:sysClr val="windowText" lastClr="000000"/>
              </a:solidFill>
              <a:effectLst/>
              <a:latin typeface="+mn-lt"/>
              <a:ea typeface="+mn-ea"/>
              <a:cs typeface="+mn-cs"/>
            </a:rPr>
            <a:t>・</a:t>
          </a:r>
          <a:r>
            <a:rPr lang="ja-JP" altLang="ja-JP" sz="1200" b="0" i="0">
              <a:solidFill>
                <a:sysClr val="windowText" lastClr="000000"/>
              </a:solidFill>
              <a:effectLst/>
              <a:latin typeface="+mn-lt"/>
              <a:ea typeface="+mn-ea"/>
              <a:cs typeface="+mn-cs"/>
            </a:rPr>
            <a:t>旧日立航空機株式会社変電所基金：恒久平和への願いの象徴としての旧日立航空機株式会社変電所の保存等に必要な資金を積み立てる。</a:t>
          </a:r>
          <a:endParaRPr lang="ja-JP" altLang="ja-JP" sz="1200">
            <a:solidFill>
              <a:sysClr val="windowText" lastClr="000000"/>
            </a:solidFill>
            <a:effectLst/>
          </a:endParaRPr>
        </a:p>
        <a:p>
          <a:pPr eaLnBrk="1" fontAlgn="auto" latinLnBrk="0" hangingPunct="1"/>
          <a:endParaRPr kumimoji="1" lang="en-US" altLang="ja-JP" sz="1200" b="0" i="0" baseline="0">
            <a:solidFill>
              <a:sysClr val="windowText" lastClr="000000"/>
            </a:solidFill>
            <a:effectLst/>
            <a:latin typeface="+mn-lt"/>
            <a:ea typeface="+mn-ea"/>
            <a:cs typeface="+mn-cs"/>
          </a:endParaRPr>
        </a:p>
        <a:p>
          <a:pPr eaLnBrk="1" fontAlgn="auto" latinLnBrk="0" hangingPunct="1"/>
          <a:r>
            <a:rPr kumimoji="1" lang="ja-JP" altLang="ja-JP" sz="1200" b="0" i="0" baseline="0">
              <a:solidFill>
                <a:sysClr val="windowText" lastClr="000000"/>
              </a:solidFill>
              <a:effectLst/>
              <a:latin typeface="+mn-lt"/>
              <a:ea typeface="+mn-ea"/>
              <a:cs typeface="+mn-cs"/>
            </a:rPr>
            <a:t>（増減理由）</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公共施設等整備基金について、令和</a:t>
          </a:r>
          <a:r>
            <a:rPr kumimoji="1" lang="ja-JP" altLang="en-US" sz="1200" b="0" i="0" baseline="0">
              <a:solidFill>
                <a:sysClr val="windowText" lastClr="000000"/>
              </a:solidFill>
              <a:effectLst/>
              <a:latin typeface="+mn-lt"/>
              <a:ea typeface="+mn-ea"/>
              <a:cs typeface="+mn-cs"/>
            </a:rPr>
            <a:t>５</a:t>
          </a:r>
          <a:r>
            <a:rPr kumimoji="1" lang="ja-JP" altLang="ja-JP" sz="1200" b="0" i="0" baseline="0">
              <a:solidFill>
                <a:sysClr val="windowText" lastClr="000000"/>
              </a:solidFill>
              <a:effectLst/>
              <a:latin typeface="+mn-lt"/>
              <a:ea typeface="+mn-ea"/>
              <a:cs typeface="+mn-cs"/>
            </a:rPr>
            <a:t>年度の決算剰余金等の積立てを行ったため、令和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年度末残高が前年度に比べ、</a:t>
          </a:r>
          <a:r>
            <a:rPr kumimoji="1" lang="en-US" altLang="ja-JP" sz="1200" b="0" i="0" baseline="0">
              <a:solidFill>
                <a:sysClr val="windowText" lastClr="000000"/>
              </a:solidFill>
              <a:effectLst/>
              <a:latin typeface="+mn-lt"/>
              <a:ea typeface="+mn-ea"/>
              <a:cs typeface="+mn-cs"/>
            </a:rPr>
            <a:t>829</a:t>
          </a:r>
          <a:r>
            <a:rPr kumimoji="1" lang="ja-JP" altLang="ja-JP" sz="1200" b="0" i="0" baseline="0">
              <a:solidFill>
                <a:sysClr val="windowText" lastClr="000000"/>
              </a:solidFill>
              <a:effectLst/>
              <a:latin typeface="+mn-lt"/>
              <a:ea typeface="+mn-ea"/>
              <a:cs typeface="+mn-cs"/>
            </a:rPr>
            <a:t>百万円の増となった。</a:t>
          </a:r>
          <a:endParaRPr lang="ja-JP" altLang="ja-JP" sz="1200">
            <a:solidFill>
              <a:sysClr val="windowText" lastClr="000000"/>
            </a:solidFill>
            <a:effectLst/>
          </a:endParaRPr>
        </a:p>
        <a:p>
          <a:pPr eaLnBrk="1" fontAlgn="auto" latinLnBrk="0" hangingPunct="1"/>
          <a:endParaRPr kumimoji="1" lang="en-US" altLang="ja-JP" sz="1200" b="0" i="0" baseline="0">
            <a:solidFill>
              <a:sysClr val="windowText" lastClr="000000"/>
            </a:solidFill>
            <a:effectLst/>
            <a:latin typeface="+mn-lt"/>
            <a:ea typeface="+mn-ea"/>
            <a:cs typeface="+mn-cs"/>
          </a:endParaRPr>
        </a:p>
        <a:p>
          <a:pPr eaLnBrk="1" fontAlgn="auto" latinLnBrk="0" hangingPunct="1"/>
          <a:r>
            <a:rPr kumimoji="1" lang="ja-JP" altLang="ja-JP" sz="1200" b="0" i="0" baseline="0">
              <a:solidFill>
                <a:sysClr val="windowText" lastClr="000000"/>
              </a:solidFill>
              <a:effectLst/>
              <a:latin typeface="+mn-lt"/>
              <a:ea typeface="+mn-ea"/>
              <a:cs typeface="+mn-cs"/>
            </a:rPr>
            <a:t>（今後の方針）</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公共施設等整備基金においても、東大和市第６次行政改革大綱にて「各年度末の現在高について、最低限、標準財政規模の</a:t>
          </a:r>
          <a:r>
            <a:rPr kumimoji="1" lang="en-US" altLang="ja-JP" sz="1200" b="0" i="0" baseline="0">
              <a:solidFill>
                <a:sysClr val="windowText" lastClr="000000"/>
              </a:solidFill>
              <a:effectLst/>
              <a:latin typeface="+mn-lt"/>
              <a:ea typeface="+mn-ea"/>
              <a:cs typeface="+mn-cs"/>
            </a:rPr>
            <a:t>12</a:t>
          </a:r>
          <a:r>
            <a:rPr kumimoji="1" lang="ja-JP" altLang="ja-JP" sz="1200" b="0" i="0" baseline="0">
              <a:solidFill>
                <a:sysClr val="windowText" lastClr="000000"/>
              </a:solidFill>
              <a:effectLst/>
              <a:latin typeface="+mn-lt"/>
              <a:ea typeface="+mn-ea"/>
              <a:cs typeface="+mn-cs"/>
            </a:rPr>
            <a:t>％の額を目指す」と定めているため、公共施設の老朽化対策の財源補てんのための活用を図るとともに、計画的に基金の積立て及び取崩しを行っていく。</a:t>
          </a:r>
          <a:endParaRPr lang="ja-JP" altLang="ja-JP" sz="1200">
            <a:solidFill>
              <a:sysClr val="windowText" lastClr="000000"/>
            </a:solidFill>
            <a:effectLst/>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ysClr val="windowText" lastClr="000000"/>
              </a:solidFill>
              <a:effectLst/>
              <a:latin typeface="+mn-lt"/>
              <a:ea typeface="+mn-ea"/>
              <a:cs typeface="+mn-cs"/>
            </a:rPr>
            <a:t>（増減理由）</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令和</a:t>
          </a:r>
          <a:r>
            <a:rPr kumimoji="1" lang="ja-JP" altLang="en-US" sz="1200" b="0" i="0" baseline="0">
              <a:solidFill>
                <a:sysClr val="windowText" lastClr="000000"/>
              </a:solidFill>
              <a:effectLst/>
              <a:latin typeface="+mn-lt"/>
              <a:ea typeface="+mn-ea"/>
              <a:cs typeface="+mn-cs"/>
            </a:rPr>
            <a:t>５</a:t>
          </a:r>
          <a:r>
            <a:rPr kumimoji="1" lang="ja-JP" altLang="ja-JP" sz="1200" b="0" i="0" baseline="0">
              <a:solidFill>
                <a:sysClr val="windowText" lastClr="000000"/>
              </a:solidFill>
              <a:effectLst/>
              <a:latin typeface="+mn-lt"/>
              <a:ea typeface="+mn-ea"/>
              <a:cs typeface="+mn-cs"/>
            </a:rPr>
            <a:t>年度の決算剰余金等を財政調整基金に</a:t>
          </a:r>
          <a:r>
            <a:rPr kumimoji="1" lang="en-US" altLang="ja-JP" sz="1200" b="0" i="0" baseline="0">
              <a:solidFill>
                <a:sysClr val="windowText" lastClr="000000"/>
              </a:solidFill>
              <a:effectLst/>
              <a:latin typeface="+mn-lt"/>
              <a:ea typeface="+mn-ea"/>
              <a:cs typeface="+mn-cs"/>
            </a:rPr>
            <a:t>981</a:t>
          </a:r>
          <a:r>
            <a:rPr kumimoji="1" lang="ja-JP" altLang="ja-JP" sz="1200" b="0" i="0" baseline="0">
              <a:solidFill>
                <a:sysClr val="windowText" lastClr="000000"/>
              </a:solidFill>
              <a:effectLst/>
              <a:latin typeface="+mn-lt"/>
              <a:ea typeface="+mn-ea"/>
              <a:cs typeface="+mn-cs"/>
            </a:rPr>
            <a:t>百万円積立てた一方、令和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年度の財源調整として</a:t>
          </a:r>
          <a:r>
            <a:rPr kumimoji="1" lang="en-US" altLang="ja-JP" sz="1200" b="0" i="0" baseline="0">
              <a:solidFill>
                <a:sysClr val="windowText" lastClr="000000"/>
              </a:solidFill>
              <a:effectLst/>
              <a:latin typeface="+mn-lt"/>
              <a:ea typeface="+mn-ea"/>
              <a:cs typeface="+mn-cs"/>
            </a:rPr>
            <a:t>536</a:t>
          </a:r>
          <a:r>
            <a:rPr kumimoji="1" lang="ja-JP" altLang="ja-JP" sz="1200" b="0" i="0" baseline="0">
              <a:solidFill>
                <a:sysClr val="windowText" lastClr="000000"/>
              </a:solidFill>
              <a:effectLst/>
              <a:latin typeface="+mn-lt"/>
              <a:ea typeface="+mn-ea"/>
              <a:cs typeface="+mn-cs"/>
            </a:rPr>
            <a:t>百万円取り崩しをおこなった。</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年度においては、積立額が取崩額を上回ったため、令和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年度末残高が前年度に比べ、</a:t>
          </a:r>
          <a:r>
            <a:rPr kumimoji="1" lang="en-US" altLang="ja-JP" sz="1200" b="0" i="0" baseline="0">
              <a:solidFill>
                <a:sysClr val="windowText" lastClr="000000"/>
              </a:solidFill>
              <a:effectLst/>
              <a:latin typeface="+mn-lt"/>
              <a:ea typeface="+mn-ea"/>
              <a:cs typeface="+mn-cs"/>
            </a:rPr>
            <a:t>445</a:t>
          </a:r>
          <a:r>
            <a:rPr kumimoji="1" lang="ja-JP" altLang="ja-JP" sz="1200" b="0" i="0" baseline="0">
              <a:solidFill>
                <a:sysClr val="windowText" lastClr="000000"/>
              </a:solidFill>
              <a:effectLst/>
              <a:latin typeface="+mn-lt"/>
              <a:ea typeface="+mn-ea"/>
              <a:cs typeface="+mn-cs"/>
            </a:rPr>
            <a:t>百万円の増となった。</a:t>
          </a:r>
          <a:endParaRPr lang="ja-JP" altLang="ja-JP" sz="1200">
            <a:solidFill>
              <a:sysClr val="windowText" lastClr="000000"/>
            </a:solidFill>
            <a:effectLst/>
          </a:endParaRPr>
        </a:p>
        <a:p>
          <a:pPr eaLnBrk="1" fontAlgn="auto" latinLnBrk="0" hangingPunct="1"/>
          <a:endParaRPr kumimoji="1" lang="en-US" altLang="ja-JP" sz="1200" b="0" i="0" baseline="0">
            <a:solidFill>
              <a:sysClr val="windowText" lastClr="000000"/>
            </a:solidFill>
            <a:effectLst/>
            <a:latin typeface="+mn-lt"/>
            <a:ea typeface="+mn-ea"/>
            <a:cs typeface="+mn-cs"/>
          </a:endParaRPr>
        </a:p>
        <a:p>
          <a:pPr eaLnBrk="1" fontAlgn="auto" latinLnBrk="0" hangingPunct="1"/>
          <a:r>
            <a:rPr kumimoji="1" lang="ja-JP" altLang="ja-JP" sz="1200" b="0" i="0" baseline="0">
              <a:solidFill>
                <a:sysClr val="windowText" lastClr="000000"/>
              </a:solidFill>
              <a:effectLst/>
              <a:latin typeface="+mn-lt"/>
              <a:ea typeface="+mn-ea"/>
              <a:cs typeface="+mn-cs"/>
            </a:rPr>
            <a:t>（今後の方針）</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東大和市第６次行政改革大綱にて、財政調整基金については、「各年度末の現在高について、最低限、標準財政規模の</a:t>
          </a:r>
          <a:r>
            <a:rPr kumimoji="1" lang="en-US" altLang="ja-JP" sz="1200" b="0" i="0" baseline="0">
              <a:solidFill>
                <a:sysClr val="windowText" lastClr="000000"/>
              </a:solidFill>
              <a:effectLst/>
              <a:latin typeface="+mn-lt"/>
              <a:ea typeface="+mn-ea"/>
              <a:cs typeface="+mn-cs"/>
            </a:rPr>
            <a:t>12</a:t>
          </a:r>
          <a:r>
            <a:rPr kumimoji="1" lang="ja-JP" altLang="ja-JP" sz="1200" b="0" i="0" baseline="0">
              <a:solidFill>
                <a:sysClr val="windowText" lastClr="000000"/>
              </a:solidFill>
              <a:effectLst/>
              <a:latin typeface="+mn-lt"/>
              <a:ea typeface="+mn-ea"/>
              <a:cs typeface="+mn-cs"/>
            </a:rPr>
            <a:t>％の額を維持する」と定めているため、計画的に基金の積立て及び取崩しを行っていく。</a:t>
          </a:r>
          <a:endParaRPr lang="ja-JP" altLang="ja-JP" sz="1200">
            <a:solidFill>
              <a:sysClr val="windowText" lastClr="000000"/>
            </a:solidFill>
            <a:effectLst/>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ysClr val="windowText" lastClr="000000"/>
              </a:solidFill>
              <a:effectLst/>
              <a:latin typeface="+mn-lt"/>
              <a:ea typeface="+mn-ea"/>
              <a:cs typeface="+mn-cs"/>
            </a:rPr>
            <a:t>（増減理由）</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年度の地方債の元金償還の財源として取崩したため、令和</a:t>
          </a:r>
          <a:r>
            <a:rPr kumimoji="1" lang="ja-JP" altLang="en-US" sz="1200" b="0" i="0" baseline="0">
              <a:solidFill>
                <a:sysClr val="windowText" lastClr="000000"/>
              </a:solidFill>
              <a:effectLst/>
              <a:latin typeface="+mn-lt"/>
              <a:ea typeface="+mn-ea"/>
              <a:cs typeface="+mn-cs"/>
            </a:rPr>
            <a:t>６</a:t>
          </a:r>
          <a:r>
            <a:rPr kumimoji="1" lang="ja-JP" altLang="ja-JP" sz="1200" b="0" i="0" baseline="0">
              <a:solidFill>
                <a:sysClr val="windowText" lastClr="000000"/>
              </a:solidFill>
              <a:effectLst/>
              <a:latin typeface="+mn-lt"/>
              <a:ea typeface="+mn-ea"/>
              <a:cs typeface="+mn-cs"/>
            </a:rPr>
            <a:t>年度末残高が前年度に比べ、</a:t>
          </a:r>
          <a:r>
            <a:rPr kumimoji="1" lang="en-US" altLang="ja-JP" sz="1200" b="0" i="0" baseline="0">
              <a:solidFill>
                <a:sysClr val="windowText" lastClr="000000"/>
              </a:solidFill>
              <a:effectLst/>
              <a:latin typeface="+mn-lt"/>
              <a:ea typeface="+mn-ea"/>
              <a:cs typeface="+mn-cs"/>
            </a:rPr>
            <a:t>18</a:t>
          </a:r>
          <a:r>
            <a:rPr kumimoji="1" lang="ja-JP" altLang="ja-JP" sz="1200" b="0" i="0" baseline="0">
              <a:solidFill>
                <a:sysClr val="windowText" lastClr="000000"/>
              </a:solidFill>
              <a:effectLst/>
              <a:latin typeface="+mn-lt"/>
              <a:ea typeface="+mn-ea"/>
              <a:cs typeface="+mn-cs"/>
            </a:rPr>
            <a:t>百万円の減となった。</a:t>
          </a:r>
          <a:endParaRPr lang="ja-JP" altLang="ja-JP" sz="1200">
            <a:solidFill>
              <a:sysClr val="windowText" lastClr="000000"/>
            </a:solidFill>
            <a:effectLst/>
          </a:endParaRPr>
        </a:p>
        <a:p>
          <a:pPr eaLnBrk="1" fontAlgn="auto" latinLnBrk="0" hangingPunct="1"/>
          <a:endParaRPr kumimoji="1" lang="en-US" altLang="ja-JP" sz="1200" b="0" i="0" baseline="0">
            <a:solidFill>
              <a:sysClr val="windowText" lastClr="000000"/>
            </a:solidFill>
            <a:effectLst/>
            <a:latin typeface="+mn-lt"/>
            <a:ea typeface="+mn-ea"/>
            <a:cs typeface="+mn-cs"/>
          </a:endParaRPr>
        </a:p>
        <a:p>
          <a:pPr eaLnBrk="1" fontAlgn="auto" latinLnBrk="0" hangingPunct="1"/>
          <a:r>
            <a:rPr kumimoji="1" lang="ja-JP" altLang="ja-JP" sz="1200" b="0" i="0" baseline="0">
              <a:solidFill>
                <a:sysClr val="windowText" lastClr="000000"/>
              </a:solidFill>
              <a:effectLst/>
              <a:latin typeface="+mn-lt"/>
              <a:ea typeface="+mn-ea"/>
              <a:cs typeface="+mn-cs"/>
            </a:rPr>
            <a:t>（今後の方針）</a:t>
          </a:r>
          <a:endParaRPr lang="ja-JP" altLang="ja-JP" sz="12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　今後、公共施設の老朽化対策を進めるにあたり、財源確保のため地方債の活用を検討している。可能な範囲で基金を活用することで、元利償還金の平準化等を図る。</a:t>
          </a:r>
          <a:endParaRPr lang="ja-JP" altLang="ja-JP" sz="1200">
            <a:solidFill>
              <a:sysClr val="windowText" lastClr="000000"/>
            </a:solidFill>
            <a:effectLst/>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FC7D958-1BCA-4338-8513-32ABDF6819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26356AB-9981-46AE-84D9-6F44C639A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E2CDFC9-7495-4927-9D3B-5E5CE4240C5C}"/>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B69E5D5-A901-4724-B981-A494A69F0925}"/>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AA1325B-E385-49DE-B1E1-ECC2C86A2A5D}"/>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DB36CE5-111C-4858-BEC8-04EF4CB84D04}"/>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A5E64B5-1607-41F7-8AFB-574ED8BACB8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13B252E-68FC-445F-AF2E-E2FE67DD5A24}"/>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C1C7211-DC63-4AE5-9810-EF5F9CCE491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0E2F21E-5B02-4962-AECC-49D968BC0EA9}"/>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F555275-1F3A-40A4-A1DC-63433592ED13}"/>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DF3E21A-A18D-4D3A-825C-A7A185966C0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3CFB406-1C9D-4F43-B2FA-25771BCDB44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496A9DD-ADC2-4EFB-9D9A-7E82F13EA70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A7144D5-86DC-418A-B6BA-5E9E1529537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71910C9-056C-4E83-9D5E-CCA963DCE52C}"/>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AC8CBCC-A123-4A9F-B24B-16C934FE1A34}"/>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21E4A63-515C-4DEC-9474-095CBA1A1AB9}"/>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D5AE22C-0B8F-43F9-BC7C-8AB925FE2699}"/>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FD01027-D40E-4D89-8336-CA7604619D4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88D0FB8-ADF4-404B-A0C1-46378CFDE44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3641626-2967-48EF-A8E6-6278398620C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EAF99C5-9C54-4728-BAA8-9039C61436F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818135B-4A46-4FBC-84D4-CD023C00DEEF}"/>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7576CD3-5D51-43A8-8BB2-2C11F9371C4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E15D265-F0E8-49D8-A54A-D9E3BC354532}"/>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DEEEB7D-3352-4D4C-A936-15611D4BF5C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BB35C0E-7F27-4BB6-BEA4-CABD54C8C55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9F3430A-DEA8-4818-9FD1-A5BD11546828}"/>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CFF9B09-6E6E-4028-844A-C8CAA954C0B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4718B5D-9D99-49C1-B3CB-99252CAD252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339768C-92CD-4152-8B9A-D9D2DEBBD41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5F1B712-3113-48FE-AB89-18C731F5B9D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05DC323-4EEE-4FA3-B694-9C9B79A1F5C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732C1C8-EA9A-42EB-9C87-16906998094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F8D7CE1-6836-43BB-AD06-160F13DDA8A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306A638-D40F-4E1A-95D9-BB1CD999028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F5C5ECB-32FC-4E6A-AA4C-0F8BC67F7A3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907E99D-DD51-48AD-90E1-9CA9D9FAD49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0E50C69-198C-47E0-A3C1-DBA4A280B9E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9DDF9B5-3CCF-4089-913E-D79CD4B8B2A3}"/>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AECAC91-B2C1-43B2-9B92-9CB50175499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B598FEC-82F4-44C3-AACF-C0B207CE0FB8}"/>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11889A2-D331-4D71-8202-DC5D10695A6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9AAC933-AC7C-419D-B091-E245C20459A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055BD71-C94D-43B3-A4A4-4541E5E609C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96B05AE-A4CE-4955-B934-D9D5965DAA5E}"/>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BFA0278-23FE-4E12-98F4-E0275F41058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55ABB2B-259E-4776-9BEA-D81CE995FAB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9C3A2DF-BB57-4FF1-91DD-AAC7C6F47F74}"/>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0B75E3F-615A-46B3-A1A6-9D2AEDBF0D4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80AE53B-1ED1-4C15-BED6-253D85E2D97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7A49445-A679-4DAD-B16B-F3141412E97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9CE159A-0DA3-4853-B8B1-8D001D00A13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E946F04-97C6-4DDA-A344-6F3464AA14A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6D1E4DA-F9A2-4BC7-8C9E-DF236978EA9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EEC7316-8527-4AF5-93B6-FA97AC07C40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ポイント高い水準となった。</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また、全国平均や東京都平均に比べても高い水準にある。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今後についても、老朽化した施設が多数あるため、この傾向が継続することが見込まれる。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89EF351-7C6A-4825-A1CB-03A7C87738F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6BF4E32-6E47-427F-A5A4-2747652CD73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C623712-999A-4F19-8104-21C15B1DD986}"/>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A3367ED-6CA2-401C-A3FA-1112FF543633}"/>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57AE792-BB1B-4A87-A674-5957D4E3F5E8}"/>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ABA96686-3574-4CE1-ABD9-7EA335A5F471}"/>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CC1AF30E-0814-46D1-BDCD-1FA1BB9F6A10}"/>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883D2BE-592E-4512-9684-5B5A30FA4053}"/>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CCC4959-E55F-45F6-B99D-F7B8242F7E3A}"/>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BF7A69F-2B09-47C4-B8D1-8643C4B8403E}"/>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A43C1B01-AC3D-43FA-9E65-12463FAA1255}"/>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51127F1-5B21-40E3-86A7-F16525EBDB5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5698E33-3849-4986-9583-8EDB7B40895A}"/>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7BE9322-8C49-4C21-81DB-89CC5217E34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2E29E28-2987-407C-BDF7-F8BE1F43FE8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CE06B87-C36C-4DEC-A520-6E9212EF3B7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891F3366-9ABF-4131-BD17-17788F225F29}"/>
            </a:ext>
          </a:extLst>
        </xdr:cNvPr>
        <xdr:cNvCxnSpPr/>
      </xdr:nvCxnSpPr>
      <xdr:spPr>
        <a:xfrm flipV="1">
          <a:off x="4306570" y="5077248"/>
          <a:ext cx="1270" cy="1391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D0D2DF41-7933-49FA-943D-E012D8A64E3B}"/>
            </a:ext>
          </a:extLst>
        </xdr:cNvPr>
        <xdr:cNvSpPr txBox="1"/>
      </xdr:nvSpPr>
      <xdr:spPr>
        <a:xfrm>
          <a:off x="4359275" y="646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C1DA162C-B597-4B78-B123-199240EF7955}"/>
            </a:ext>
          </a:extLst>
        </xdr:cNvPr>
        <xdr:cNvCxnSpPr/>
      </xdr:nvCxnSpPr>
      <xdr:spPr>
        <a:xfrm>
          <a:off x="4216400" y="64683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6506B226-0384-4C9A-B627-B9AB7A45C312}"/>
            </a:ext>
          </a:extLst>
        </xdr:cNvPr>
        <xdr:cNvSpPr txBox="1"/>
      </xdr:nvSpPr>
      <xdr:spPr>
        <a:xfrm>
          <a:off x="4359275"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90D0DEAC-C7DB-43B3-A5FD-63E703F00381}"/>
            </a:ext>
          </a:extLst>
        </xdr:cNvPr>
        <xdr:cNvCxnSpPr/>
      </xdr:nvCxnSpPr>
      <xdr:spPr>
        <a:xfrm>
          <a:off x="4216400" y="50772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0D5CFF03-4A15-418B-B1AA-809AF981C8E0}"/>
            </a:ext>
          </a:extLst>
        </xdr:cNvPr>
        <xdr:cNvSpPr txBox="1"/>
      </xdr:nvSpPr>
      <xdr:spPr>
        <a:xfrm>
          <a:off x="4359275" y="5817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14BA5A71-0780-4BBE-B128-A86E66EA52D4}"/>
            </a:ext>
          </a:extLst>
        </xdr:cNvPr>
        <xdr:cNvSpPr/>
      </xdr:nvSpPr>
      <xdr:spPr>
        <a:xfrm>
          <a:off x="4254500" y="5953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36D91A7-7AD6-4B84-95DF-210D159595BF}"/>
            </a:ext>
          </a:extLst>
        </xdr:cNvPr>
        <xdr:cNvSpPr/>
      </xdr:nvSpPr>
      <xdr:spPr>
        <a:xfrm>
          <a:off x="3616325" y="5913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299A0ED7-F637-4314-819C-E0F4BB088334}"/>
            </a:ext>
          </a:extLst>
        </xdr:cNvPr>
        <xdr:cNvSpPr/>
      </xdr:nvSpPr>
      <xdr:spPr>
        <a:xfrm>
          <a:off x="29305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6788E27-B3F7-403F-998D-BC4DAC66B6E1}"/>
            </a:ext>
          </a:extLst>
        </xdr:cNvPr>
        <xdr:cNvSpPr/>
      </xdr:nvSpPr>
      <xdr:spPr>
        <a:xfrm>
          <a:off x="2244725" y="58703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DB1992E8-D844-4951-BFF9-F16DC3F57756}"/>
            </a:ext>
          </a:extLst>
        </xdr:cNvPr>
        <xdr:cNvSpPr/>
      </xdr:nvSpPr>
      <xdr:spPr>
        <a:xfrm>
          <a:off x="15589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7A1DBB0-0003-4423-A782-7E9FF9FFC692}"/>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8F7C50A-7559-4ADA-8618-4F0876F0365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2B8ED22-20E1-4C4A-A0DC-074C9E7CC4E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0B0680C-77E5-41D8-9C0B-EBEEA28AB80E}"/>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D1F065D-570A-4C56-BCEF-1134CF4E6F3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102870</xdr:rowOff>
    </xdr:from>
    <xdr:to>
      <xdr:col>23</xdr:col>
      <xdr:colOff>136525</xdr:colOff>
      <xdr:row>34</xdr:row>
      <xdr:rowOff>33020</xdr:rowOff>
    </xdr:to>
    <xdr:sp macro="" textlink="">
      <xdr:nvSpPr>
        <xdr:cNvPr id="91" name="楕円 90">
          <a:extLst>
            <a:ext uri="{FF2B5EF4-FFF2-40B4-BE49-F238E27FC236}">
              <a16:creationId xmlns:a16="http://schemas.microsoft.com/office/drawing/2014/main" id="{0851B0E5-C699-4821-86D5-9697574CC64D}"/>
            </a:ext>
          </a:extLst>
        </xdr:cNvPr>
        <xdr:cNvSpPr/>
      </xdr:nvSpPr>
      <xdr:spPr>
        <a:xfrm>
          <a:off x="4254500" y="62687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81297</xdr:rowOff>
    </xdr:from>
    <xdr:ext cx="405111" cy="259045"/>
    <xdr:sp macro="" textlink="">
      <xdr:nvSpPr>
        <xdr:cNvPr id="92" name="有形固定資産減価償却率該当値テキスト">
          <a:extLst>
            <a:ext uri="{FF2B5EF4-FFF2-40B4-BE49-F238E27FC236}">
              <a16:creationId xmlns:a16="http://schemas.microsoft.com/office/drawing/2014/main" id="{C1421169-D85F-48AB-B914-736A9F1E5829}"/>
            </a:ext>
          </a:extLst>
        </xdr:cNvPr>
        <xdr:cNvSpPr txBox="1"/>
      </xdr:nvSpPr>
      <xdr:spPr>
        <a:xfrm>
          <a:off x="4359275"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81280</xdr:rowOff>
    </xdr:from>
    <xdr:to>
      <xdr:col>19</xdr:col>
      <xdr:colOff>187325</xdr:colOff>
      <xdr:row>34</xdr:row>
      <xdr:rowOff>11430</xdr:rowOff>
    </xdr:to>
    <xdr:sp macro="" textlink="">
      <xdr:nvSpPr>
        <xdr:cNvPr id="93" name="楕円 92">
          <a:extLst>
            <a:ext uri="{FF2B5EF4-FFF2-40B4-BE49-F238E27FC236}">
              <a16:creationId xmlns:a16="http://schemas.microsoft.com/office/drawing/2014/main" id="{25D66479-11A7-4758-87CA-1EEDC0CED502}"/>
            </a:ext>
          </a:extLst>
        </xdr:cNvPr>
        <xdr:cNvSpPr/>
      </xdr:nvSpPr>
      <xdr:spPr>
        <a:xfrm>
          <a:off x="3616325" y="62471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132080</xdr:rowOff>
    </xdr:from>
    <xdr:to>
      <xdr:col>23</xdr:col>
      <xdr:colOff>85725</xdr:colOff>
      <xdr:row>33</xdr:row>
      <xdr:rowOff>153670</xdr:rowOff>
    </xdr:to>
    <xdr:cxnSp macro="">
      <xdr:nvCxnSpPr>
        <xdr:cNvPr id="94" name="直線コネクタ 93">
          <a:extLst>
            <a:ext uri="{FF2B5EF4-FFF2-40B4-BE49-F238E27FC236}">
              <a16:creationId xmlns:a16="http://schemas.microsoft.com/office/drawing/2014/main" id="{F7B6AAAF-08B6-4375-8DD3-95196427C903}"/>
            </a:ext>
          </a:extLst>
        </xdr:cNvPr>
        <xdr:cNvCxnSpPr/>
      </xdr:nvCxnSpPr>
      <xdr:spPr>
        <a:xfrm>
          <a:off x="3673475" y="6294755"/>
          <a:ext cx="6286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23707</xdr:rowOff>
    </xdr:from>
    <xdr:to>
      <xdr:col>15</xdr:col>
      <xdr:colOff>187325</xdr:colOff>
      <xdr:row>33</xdr:row>
      <xdr:rowOff>125307</xdr:rowOff>
    </xdr:to>
    <xdr:sp macro="" textlink="">
      <xdr:nvSpPr>
        <xdr:cNvPr id="95" name="楕円 94">
          <a:extLst>
            <a:ext uri="{FF2B5EF4-FFF2-40B4-BE49-F238E27FC236}">
              <a16:creationId xmlns:a16="http://schemas.microsoft.com/office/drawing/2014/main" id="{315A0FA2-6A6F-40E2-839C-C4C6ECBF804F}"/>
            </a:ext>
          </a:extLst>
        </xdr:cNvPr>
        <xdr:cNvSpPr/>
      </xdr:nvSpPr>
      <xdr:spPr>
        <a:xfrm>
          <a:off x="2930525" y="61895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74506</xdr:rowOff>
    </xdr:from>
    <xdr:to>
      <xdr:col>19</xdr:col>
      <xdr:colOff>136525</xdr:colOff>
      <xdr:row>33</xdr:row>
      <xdr:rowOff>132080</xdr:rowOff>
    </xdr:to>
    <xdr:cxnSp macro="">
      <xdr:nvCxnSpPr>
        <xdr:cNvPr id="96" name="直線コネクタ 95">
          <a:extLst>
            <a:ext uri="{FF2B5EF4-FFF2-40B4-BE49-F238E27FC236}">
              <a16:creationId xmlns:a16="http://schemas.microsoft.com/office/drawing/2014/main" id="{6554FBB8-5DBB-4AD4-8290-BF3D963C703C}"/>
            </a:ext>
          </a:extLst>
        </xdr:cNvPr>
        <xdr:cNvCxnSpPr/>
      </xdr:nvCxnSpPr>
      <xdr:spPr>
        <a:xfrm>
          <a:off x="2987675" y="6237181"/>
          <a:ext cx="6858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166370</xdr:rowOff>
    </xdr:from>
    <xdr:to>
      <xdr:col>11</xdr:col>
      <xdr:colOff>187325</xdr:colOff>
      <xdr:row>33</xdr:row>
      <xdr:rowOff>96520</xdr:rowOff>
    </xdr:to>
    <xdr:sp macro="" textlink="">
      <xdr:nvSpPr>
        <xdr:cNvPr id="97" name="楕円 96">
          <a:extLst>
            <a:ext uri="{FF2B5EF4-FFF2-40B4-BE49-F238E27FC236}">
              <a16:creationId xmlns:a16="http://schemas.microsoft.com/office/drawing/2014/main" id="{ABC93333-B1DE-4068-9F95-817E856E3A31}"/>
            </a:ext>
          </a:extLst>
        </xdr:cNvPr>
        <xdr:cNvSpPr/>
      </xdr:nvSpPr>
      <xdr:spPr>
        <a:xfrm>
          <a:off x="2244725" y="6163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45720</xdr:rowOff>
    </xdr:from>
    <xdr:to>
      <xdr:col>15</xdr:col>
      <xdr:colOff>136525</xdr:colOff>
      <xdr:row>33</xdr:row>
      <xdr:rowOff>74506</xdr:rowOff>
    </xdr:to>
    <xdr:cxnSp macro="">
      <xdr:nvCxnSpPr>
        <xdr:cNvPr id="98" name="直線コネクタ 97">
          <a:extLst>
            <a:ext uri="{FF2B5EF4-FFF2-40B4-BE49-F238E27FC236}">
              <a16:creationId xmlns:a16="http://schemas.microsoft.com/office/drawing/2014/main" id="{FD813B65-79CB-454A-9E21-F264BEE96442}"/>
            </a:ext>
          </a:extLst>
        </xdr:cNvPr>
        <xdr:cNvCxnSpPr/>
      </xdr:nvCxnSpPr>
      <xdr:spPr>
        <a:xfrm>
          <a:off x="2301875" y="6211570"/>
          <a:ext cx="685800" cy="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123190</xdr:rowOff>
    </xdr:from>
    <xdr:to>
      <xdr:col>7</xdr:col>
      <xdr:colOff>187325</xdr:colOff>
      <xdr:row>33</xdr:row>
      <xdr:rowOff>53340</xdr:rowOff>
    </xdr:to>
    <xdr:sp macro="" textlink="">
      <xdr:nvSpPr>
        <xdr:cNvPr id="99" name="楕円 98">
          <a:extLst>
            <a:ext uri="{FF2B5EF4-FFF2-40B4-BE49-F238E27FC236}">
              <a16:creationId xmlns:a16="http://schemas.microsoft.com/office/drawing/2014/main" id="{76FBF7E1-C2AA-4E59-8FD3-F77B0D3E2D42}"/>
            </a:ext>
          </a:extLst>
        </xdr:cNvPr>
        <xdr:cNvSpPr/>
      </xdr:nvSpPr>
      <xdr:spPr>
        <a:xfrm>
          <a:off x="1558925" y="612711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2540</xdr:rowOff>
    </xdr:from>
    <xdr:to>
      <xdr:col>11</xdr:col>
      <xdr:colOff>136525</xdr:colOff>
      <xdr:row>33</xdr:row>
      <xdr:rowOff>45720</xdr:rowOff>
    </xdr:to>
    <xdr:cxnSp macro="">
      <xdr:nvCxnSpPr>
        <xdr:cNvPr id="100" name="直線コネクタ 99">
          <a:extLst>
            <a:ext uri="{FF2B5EF4-FFF2-40B4-BE49-F238E27FC236}">
              <a16:creationId xmlns:a16="http://schemas.microsoft.com/office/drawing/2014/main" id="{C64916BD-30BA-4D8C-9256-31A8452DC7E1}"/>
            </a:ext>
          </a:extLst>
        </xdr:cNvPr>
        <xdr:cNvCxnSpPr/>
      </xdr:nvCxnSpPr>
      <xdr:spPr>
        <a:xfrm>
          <a:off x="1616075" y="6165215"/>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4E7EC12C-D8F0-4A15-9B1E-D251654F239E}"/>
            </a:ext>
          </a:extLst>
        </xdr:cNvPr>
        <xdr:cNvSpPr txBox="1"/>
      </xdr:nvSpPr>
      <xdr:spPr>
        <a:xfrm>
          <a:off x="3474094" y="56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10BAB1B7-C2A0-4434-B003-5A8423E38D52}"/>
            </a:ext>
          </a:extLst>
        </xdr:cNvPr>
        <xdr:cNvSpPr txBox="1"/>
      </xdr:nvSpPr>
      <xdr:spPr>
        <a:xfrm>
          <a:off x="2797819" y="567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603BAEA9-593C-4304-A3DB-6C1A5130C598}"/>
            </a:ext>
          </a:extLst>
        </xdr:cNvPr>
        <xdr:cNvSpPr txBox="1"/>
      </xdr:nvSpPr>
      <xdr:spPr>
        <a:xfrm>
          <a:off x="2112019"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87D5A7B7-5885-4CC4-8959-CC7A718EB699}"/>
            </a:ext>
          </a:extLst>
        </xdr:cNvPr>
        <xdr:cNvSpPr txBox="1"/>
      </xdr:nvSpPr>
      <xdr:spPr>
        <a:xfrm>
          <a:off x="14262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2557</xdr:rowOff>
    </xdr:from>
    <xdr:ext cx="405111" cy="259045"/>
    <xdr:sp macro="" textlink="">
      <xdr:nvSpPr>
        <xdr:cNvPr id="105" name="n_1mainValue有形固定資産減価償却率">
          <a:extLst>
            <a:ext uri="{FF2B5EF4-FFF2-40B4-BE49-F238E27FC236}">
              <a16:creationId xmlns:a16="http://schemas.microsoft.com/office/drawing/2014/main" id="{864B6B77-BB20-4638-BEBD-6E5ED90B5790}"/>
            </a:ext>
          </a:extLst>
        </xdr:cNvPr>
        <xdr:cNvSpPr txBox="1"/>
      </xdr:nvSpPr>
      <xdr:spPr>
        <a:xfrm>
          <a:off x="347409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116433</xdr:rowOff>
    </xdr:from>
    <xdr:ext cx="405111" cy="259045"/>
    <xdr:sp macro="" textlink="">
      <xdr:nvSpPr>
        <xdr:cNvPr id="106" name="n_2mainValue有形固定資産減価償却率">
          <a:extLst>
            <a:ext uri="{FF2B5EF4-FFF2-40B4-BE49-F238E27FC236}">
              <a16:creationId xmlns:a16="http://schemas.microsoft.com/office/drawing/2014/main" id="{4FFC83FE-DF11-43C5-A6C7-D449F3A4A821}"/>
            </a:ext>
          </a:extLst>
        </xdr:cNvPr>
        <xdr:cNvSpPr txBox="1"/>
      </xdr:nvSpPr>
      <xdr:spPr>
        <a:xfrm>
          <a:off x="2797819" y="6279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87647</xdr:rowOff>
    </xdr:from>
    <xdr:ext cx="405111" cy="259045"/>
    <xdr:sp macro="" textlink="">
      <xdr:nvSpPr>
        <xdr:cNvPr id="107" name="n_3mainValue有形固定資産減価償却率">
          <a:extLst>
            <a:ext uri="{FF2B5EF4-FFF2-40B4-BE49-F238E27FC236}">
              <a16:creationId xmlns:a16="http://schemas.microsoft.com/office/drawing/2014/main" id="{71DE9F62-989B-441E-93BF-4931EFC966FA}"/>
            </a:ext>
          </a:extLst>
        </xdr:cNvPr>
        <xdr:cNvSpPr txBox="1"/>
      </xdr:nvSpPr>
      <xdr:spPr>
        <a:xfrm>
          <a:off x="211201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44467</xdr:rowOff>
    </xdr:from>
    <xdr:ext cx="405111" cy="259045"/>
    <xdr:sp macro="" textlink="">
      <xdr:nvSpPr>
        <xdr:cNvPr id="108" name="n_4mainValue有形固定資産減価償却率">
          <a:extLst>
            <a:ext uri="{FF2B5EF4-FFF2-40B4-BE49-F238E27FC236}">
              <a16:creationId xmlns:a16="http://schemas.microsoft.com/office/drawing/2014/main" id="{3B908E67-5F19-47BA-BA53-618619BF608E}"/>
            </a:ext>
          </a:extLst>
        </xdr:cNvPr>
        <xdr:cNvSpPr txBox="1"/>
      </xdr:nvSpPr>
      <xdr:spPr>
        <a:xfrm>
          <a:off x="1426219"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A6FA38A7-1BCB-4562-8E60-C74C847D9641}"/>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C645F81-5035-4B75-A510-91AD3D0FF9A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44C91355-7937-43E9-8B7F-3B4CC4B9BDA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1CA2064-6590-47CD-924E-476A8F2C2EE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39FBCC7-4DE8-40AE-B9E4-9E009C6B413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C58567F9-6514-45B0-9902-F0A8ABD313EE}"/>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9048D971-CAA5-4413-B216-06049254370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BA77D07-2A08-4303-9E9C-85DE476DA58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21411F3-CAD7-4231-974A-4940304A280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B98137C-BCB4-4D9B-90B3-8DF7B37636A1}"/>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D483BFA-4CC1-4D98-9CBE-769C96A1D8E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8604692-A91A-4DB5-9B92-6F8D9545564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FB80283-9BCF-4A77-86A4-B7BB2A5F52B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債務償還比率については、類似団体平均を</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176.8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分子における充当可能財源が増加したことや、分母における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経常一般財源</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したことなどにより数値が増となった。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、公共施設等の更新などの財源として、基金の取り崩しや地方債の借入が見込まれるため、債務償還比率は上昇することが見込まれる。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FCECC15-2B85-468C-BEF7-2C2622E3D3A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FD430E7-1E13-4DD1-A606-E9C57AD0B91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1F83379-D20F-40C7-9BE7-077B5F5114C1}"/>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78506AA-A142-411D-B8A8-0099D688FB2C}"/>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C092CF1D-981E-42F5-BAA0-5331232DECA1}"/>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B9A856C-16CC-430C-9EDD-2A2E4D7BF9C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CFD91F6-CF1E-42BD-92C2-B177255FAA2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E304C23-6BC9-4B4B-8BD6-AB1828B7E294}"/>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21D2F06-5C18-4793-BC07-BE10D7F029CF}"/>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AD0874E-32D4-4976-A25B-5C3F9793A3B4}"/>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D91BDDF-4D0E-4B08-A3C4-1ADD3A499872}"/>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5758A92-37C8-44E6-89DF-2E7D0F762B2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F0D35B16-B63D-46DA-BFC8-3FB2860B5388}"/>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D8FAEAF-1B83-4F75-BFB2-E052DBC9E376}"/>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DE3BBB1-6997-4266-A6CC-4F5177AC9508}"/>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F3B4EAC3-9932-4100-8B42-9F28D28C7FAB}"/>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F30F1643-BD21-4624-90FD-D5B431224272}"/>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13A54601-9260-4CE4-90D6-2C98F601E4D7}"/>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494F3716-B9D7-4D62-8697-A7E82E7BFEFD}"/>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6D8728D7-7F3C-4D72-A955-7F7E96BF254F}"/>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44FE5AD1-C8B1-4C98-81D4-2CB9E3F33FE0}"/>
            </a:ext>
          </a:extLst>
        </xdr:cNvPr>
        <xdr:cNvSpPr txBox="1"/>
      </xdr:nvSpPr>
      <xdr:spPr>
        <a:xfrm>
          <a:off x="13379450" y="5630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511968DC-1BEA-46EB-A903-A2A3D88741F5}"/>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B7CDCFC-10EF-46CC-95DB-C84D098B630B}"/>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7E0A6CFF-448A-4FC0-959F-44515C56BCAC}"/>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9EBDD3C4-204A-4DEB-8F1B-6384119EE538}"/>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C8DA4F99-8271-4385-8AE1-A63AD76D1B30}"/>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4739B91-EB41-4F27-BFFE-5AE4F2C8E99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BB430BE-89E7-4E0C-9545-DC7D281E26E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63A8EAA-CCF7-4066-A99C-2079CE10D5C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F348AA0-2653-4E7C-8765-697126B6E669}"/>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C6E67C2-0A5B-48E0-BA0B-41A3CE7FB4F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96040</xdr:rowOff>
    </xdr:from>
    <xdr:to>
      <xdr:col>76</xdr:col>
      <xdr:colOff>73025</xdr:colOff>
      <xdr:row>29</xdr:row>
      <xdr:rowOff>26190</xdr:rowOff>
    </xdr:to>
    <xdr:sp macro="" textlink="">
      <xdr:nvSpPr>
        <xdr:cNvPr id="153" name="楕円 152">
          <a:extLst>
            <a:ext uri="{FF2B5EF4-FFF2-40B4-BE49-F238E27FC236}">
              <a16:creationId xmlns:a16="http://schemas.microsoft.com/office/drawing/2014/main" id="{1BE3FB3C-A9E1-481E-AFD4-B97F300DC204}"/>
            </a:ext>
          </a:extLst>
        </xdr:cNvPr>
        <xdr:cNvSpPr/>
      </xdr:nvSpPr>
      <xdr:spPr>
        <a:xfrm>
          <a:off x="13293725" y="54490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118917</xdr:rowOff>
    </xdr:from>
    <xdr:ext cx="469744" cy="259045"/>
    <xdr:sp macro="" textlink="">
      <xdr:nvSpPr>
        <xdr:cNvPr id="154" name="債務償還比率該当値テキスト">
          <a:extLst>
            <a:ext uri="{FF2B5EF4-FFF2-40B4-BE49-F238E27FC236}">
              <a16:creationId xmlns:a16="http://schemas.microsoft.com/office/drawing/2014/main" id="{CD93B11F-E69D-424E-8BF6-83654970D651}"/>
            </a:ext>
          </a:extLst>
        </xdr:cNvPr>
        <xdr:cNvSpPr txBox="1"/>
      </xdr:nvSpPr>
      <xdr:spPr>
        <a:xfrm>
          <a:off x="13379450" y="531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25943</xdr:rowOff>
    </xdr:from>
    <xdr:to>
      <xdr:col>72</xdr:col>
      <xdr:colOff>123825</xdr:colOff>
      <xdr:row>29</xdr:row>
      <xdr:rowOff>127543</xdr:rowOff>
    </xdr:to>
    <xdr:sp macro="" textlink="">
      <xdr:nvSpPr>
        <xdr:cNvPr id="155" name="楕円 154">
          <a:extLst>
            <a:ext uri="{FF2B5EF4-FFF2-40B4-BE49-F238E27FC236}">
              <a16:creationId xmlns:a16="http://schemas.microsoft.com/office/drawing/2014/main" id="{DA4CE904-F887-4D6D-A28A-0BA90B87E634}"/>
            </a:ext>
          </a:extLst>
        </xdr:cNvPr>
        <xdr:cNvSpPr/>
      </xdr:nvSpPr>
      <xdr:spPr>
        <a:xfrm>
          <a:off x="12646025" y="55440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146840</xdr:rowOff>
    </xdr:from>
    <xdr:to>
      <xdr:col>76</xdr:col>
      <xdr:colOff>22225</xdr:colOff>
      <xdr:row>29</xdr:row>
      <xdr:rowOff>76743</xdr:rowOff>
    </xdr:to>
    <xdr:cxnSp macro="">
      <xdr:nvCxnSpPr>
        <xdr:cNvPr id="156" name="直線コネクタ 155">
          <a:extLst>
            <a:ext uri="{FF2B5EF4-FFF2-40B4-BE49-F238E27FC236}">
              <a16:creationId xmlns:a16="http://schemas.microsoft.com/office/drawing/2014/main" id="{4D71A685-EA26-4F4E-8A9C-BB9BBA0510EB}"/>
            </a:ext>
          </a:extLst>
        </xdr:cNvPr>
        <xdr:cNvCxnSpPr/>
      </xdr:nvCxnSpPr>
      <xdr:spPr>
        <a:xfrm flipV="1">
          <a:off x="12693650" y="5496715"/>
          <a:ext cx="638175" cy="9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157931</xdr:rowOff>
    </xdr:from>
    <xdr:to>
      <xdr:col>68</xdr:col>
      <xdr:colOff>123825</xdr:colOff>
      <xdr:row>29</xdr:row>
      <xdr:rowOff>88081</xdr:rowOff>
    </xdr:to>
    <xdr:sp macro="" textlink="">
      <xdr:nvSpPr>
        <xdr:cNvPr id="157" name="楕円 156">
          <a:extLst>
            <a:ext uri="{FF2B5EF4-FFF2-40B4-BE49-F238E27FC236}">
              <a16:creationId xmlns:a16="http://schemas.microsoft.com/office/drawing/2014/main" id="{AF27A5A8-3713-4263-9FAC-65B4D9E45D33}"/>
            </a:ext>
          </a:extLst>
        </xdr:cNvPr>
        <xdr:cNvSpPr/>
      </xdr:nvSpPr>
      <xdr:spPr>
        <a:xfrm>
          <a:off x="11960225" y="551415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37281</xdr:rowOff>
    </xdr:from>
    <xdr:to>
      <xdr:col>72</xdr:col>
      <xdr:colOff>73025</xdr:colOff>
      <xdr:row>29</xdr:row>
      <xdr:rowOff>76743</xdr:rowOff>
    </xdr:to>
    <xdr:cxnSp macro="">
      <xdr:nvCxnSpPr>
        <xdr:cNvPr id="158" name="直線コネクタ 157">
          <a:extLst>
            <a:ext uri="{FF2B5EF4-FFF2-40B4-BE49-F238E27FC236}">
              <a16:creationId xmlns:a16="http://schemas.microsoft.com/office/drawing/2014/main" id="{86544D38-51FC-4F3D-BFA6-28810E382935}"/>
            </a:ext>
          </a:extLst>
        </xdr:cNvPr>
        <xdr:cNvCxnSpPr/>
      </xdr:nvCxnSpPr>
      <xdr:spPr>
        <a:xfrm>
          <a:off x="12007850" y="5552256"/>
          <a:ext cx="685800" cy="3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151095</xdr:rowOff>
    </xdr:from>
    <xdr:to>
      <xdr:col>64</xdr:col>
      <xdr:colOff>123825</xdr:colOff>
      <xdr:row>29</xdr:row>
      <xdr:rowOff>81245</xdr:rowOff>
    </xdr:to>
    <xdr:sp macro="" textlink="">
      <xdr:nvSpPr>
        <xdr:cNvPr id="159" name="楕円 158">
          <a:extLst>
            <a:ext uri="{FF2B5EF4-FFF2-40B4-BE49-F238E27FC236}">
              <a16:creationId xmlns:a16="http://schemas.microsoft.com/office/drawing/2014/main" id="{54438692-86C8-4467-9A2C-B25CF0A5386A}"/>
            </a:ext>
          </a:extLst>
        </xdr:cNvPr>
        <xdr:cNvSpPr/>
      </xdr:nvSpPr>
      <xdr:spPr>
        <a:xfrm>
          <a:off x="11274425" y="5504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30445</xdr:rowOff>
    </xdr:from>
    <xdr:to>
      <xdr:col>68</xdr:col>
      <xdr:colOff>73025</xdr:colOff>
      <xdr:row>29</xdr:row>
      <xdr:rowOff>37281</xdr:rowOff>
    </xdr:to>
    <xdr:cxnSp macro="">
      <xdr:nvCxnSpPr>
        <xdr:cNvPr id="160" name="直線コネクタ 159">
          <a:extLst>
            <a:ext uri="{FF2B5EF4-FFF2-40B4-BE49-F238E27FC236}">
              <a16:creationId xmlns:a16="http://schemas.microsoft.com/office/drawing/2014/main" id="{F537FE36-D91B-463D-9599-52E2E5E37DD5}"/>
            </a:ext>
          </a:extLst>
        </xdr:cNvPr>
        <xdr:cNvCxnSpPr/>
      </xdr:nvCxnSpPr>
      <xdr:spPr>
        <a:xfrm>
          <a:off x="11322050" y="5542245"/>
          <a:ext cx="685800" cy="1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141570</xdr:rowOff>
    </xdr:from>
    <xdr:to>
      <xdr:col>60</xdr:col>
      <xdr:colOff>123825</xdr:colOff>
      <xdr:row>30</xdr:row>
      <xdr:rowOff>71720</xdr:rowOff>
    </xdr:to>
    <xdr:sp macro="" textlink="">
      <xdr:nvSpPr>
        <xdr:cNvPr id="161" name="楕円 160">
          <a:extLst>
            <a:ext uri="{FF2B5EF4-FFF2-40B4-BE49-F238E27FC236}">
              <a16:creationId xmlns:a16="http://schemas.microsoft.com/office/drawing/2014/main" id="{C319EEEB-038E-4593-9335-D5469634CADD}"/>
            </a:ext>
          </a:extLst>
        </xdr:cNvPr>
        <xdr:cNvSpPr/>
      </xdr:nvSpPr>
      <xdr:spPr>
        <a:xfrm>
          <a:off x="10588625" y="56597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30445</xdr:rowOff>
    </xdr:from>
    <xdr:to>
      <xdr:col>64</xdr:col>
      <xdr:colOff>73025</xdr:colOff>
      <xdr:row>30</xdr:row>
      <xdr:rowOff>20920</xdr:rowOff>
    </xdr:to>
    <xdr:cxnSp macro="">
      <xdr:nvCxnSpPr>
        <xdr:cNvPr id="162" name="直線コネクタ 161">
          <a:extLst>
            <a:ext uri="{FF2B5EF4-FFF2-40B4-BE49-F238E27FC236}">
              <a16:creationId xmlns:a16="http://schemas.microsoft.com/office/drawing/2014/main" id="{1601EB6D-AB79-49CC-93B2-F62211BD05F8}"/>
            </a:ext>
          </a:extLst>
        </xdr:cNvPr>
        <xdr:cNvCxnSpPr/>
      </xdr:nvCxnSpPr>
      <xdr:spPr>
        <a:xfrm flipV="1">
          <a:off x="10636250" y="5542245"/>
          <a:ext cx="685800" cy="15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3537A480-3E50-43D2-A9A6-B8128054752F}"/>
            </a:ext>
          </a:extLst>
        </xdr:cNvPr>
        <xdr:cNvSpPr txBox="1"/>
      </xdr:nvSpPr>
      <xdr:spPr>
        <a:xfrm>
          <a:off x="12465127" y="573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F2F37B39-C072-46D7-ABE9-0E00D090AA6E}"/>
            </a:ext>
          </a:extLst>
        </xdr:cNvPr>
        <xdr:cNvSpPr txBox="1"/>
      </xdr:nvSpPr>
      <xdr:spPr>
        <a:xfrm>
          <a:off x="11788852" y="571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C1522850-0F75-4F55-BF0E-76C143DDC103}"/>
            </a:ext>
          </a:extLst>
        </xdr:cNvPr>
        <xdr:cNvSpPr txBox="1"/>
      </xdr:nvSpPr>
      <xdr:spPr>
        <a:xfrm>
          <a:off x="11103052" y="567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7B82F96B-C472-4B03-AFE9-9B2710376603}"/>
            </a:ext>
          </a:extLst>
        </xdr:cNvPr>
        <xdr:cNvSpPr txBox="1"/>
      </xdr:nvSpPr>
      <xdr:spPr>
        <a:xfrm>
          <a:off x="10417252" y="585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144070</xdr:rowOff>
    </xdr:from>
    <xdr:ext cx="469744" cy="259045"/>
    <xdr:sp macro="" textlink="">
      <xdr:nvSpPr>
        <xdr:cNvPr id="167" name="n_1mainValue債務償還比率">
          <a:extLst>
            <a:ext uri="{FF2B5EF4-FFF2-40B4-BE49-F238E27FC236}">
              <a16:creationId xmlns:a16="http://schemas.microsoft.com/office/drawing/2014/main" id="{1BE1DAC0-285D-43D8-ADB3-35BDB8869AE2}"/>
            </a:ext>
          </a:extLst>
        </xdr:cNvPr>
        <xdr:cNvSpPr txBox="1"/>
      </xdr:nvSpPr>
      <xdr:spPr>
        <a:xfrm>
          <a:off x="12465127" y="533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104608</xdr:rowOff>
    </xdr:from>
    <xdr:ext cx="469744" cy="259045"/>
    <xdr:sp macro="" textlink="">
      <xdr:nvSpPr>
        <xdr:cNvPr id="168" name="n_2mainValue債務償還比率">
          <a:extLst>
            <a:ext uri="{FF2B5EF4-FFF2-40B4-BE49-F238E27FC236}">
              <a16:creationId xmlns:a16="http://schemas.microsoft.com/office/drawing/2014/main" id="{DAC12380-2857-4F0D-AFA8-EE3E8F05CB72}"/>
            </a:ext>
          </a:extLst>
        </xdr:cNvPr>
        <xdr:cNvSpPr txBox="1"/>
      </xdr:nvSpPr>
      <xdr:spPr>
        <a:xfrm>
          <a:off x="11788852" y="529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97772</xdr:rowOff>
    </xdr:from>
    <xdr:ext cx="469744" cy="259045"/>
    <xdr:sp macro="" textlink="">
      <xdr:nvSpPr>
        <xdr:cNvPr id="169" name="n_3mainValue債務償還比率">
          <a:extLst>
            <a:ext uri="{FF2B5EF4-FFF2-40B4-BE49-F238E27FC236}">
              <a16:creationId xmlns:a16="http://schemas.microsoft.com/office/drawing/2014/main" id="{89E4F9ED-34DD-49C5-8C9D-5C7510C794F2}"/>
            </a:ext>
          </a:extLst>
        </xdr:cNvPr>
        <xdr:cNvSpPr txBox="1"/>
      </xdr:nvSpPr>
      <xdr:spPr>
        <a:xfrm>
          <a:off x="11103052" y="52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88247</xdr:rowOff>
    </xdr:from>
    <xdr:ext cx="469744" cy="259045"/>
    <xdr:sp macro="" textlink="">
      <xdr:nvSpPr>
        <xdr:cNvPr id="170" name="n_4mainValue債務償還比率">
          <a:extLst>
            <a:ext uri="{FF2B5EF4-FFF2-40B4-BE49-F238E27FC236}">
              <a16:creationId xmlns:a16="http://schemas.microsoft.com/office/drawing/2014/main" id="{E1817F66-EEFF-4F3F-85A2-A9B40C0B59F6}"/>
            </a:ext>
          </a:extLst>
        </xdr:cNvPr>
        <xdr:cNvSpPr txBox="1"/>
      </xdr:nvSpPr>
      <xdr:spPr>
        <a:xfrm>
          <a:off x="10417252" y="54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9FFDE15-0AD9-40F6-91B4-F8A4656E926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6913B70-92E1-425D-98EC-509BEB6DD04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6F6E626-0D00-4F60-905E-967608D047F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76A3EC2-77C8-4CF8-A269-F78458C5DC9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E94AE94-C18A-4E42-92D3-A6CC84C09A4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5C8DE43-013B-4C13-8A01-5D2C6DE97F1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2978C81-FBE7-4AC5-ABCE-3033AE9BFD2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1BAB18-C4BF-4014-9728-03C0C4BC739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030B89-4173-417B-8C4D-2818B6F501E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EFA513-0533-42FA-A4D2-7858B53C327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2A3848-018E-44A5-BE29-113CF773942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362E73-6A22-47F1-A9DE-5FF6C01801C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0D9605-B4B1-48F4-8DF2-688FEAB0F64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72E26B-4268-4524-AD29-73EC2E7ADCC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7300CE-6379-4D8E-9DFB-8577C1AEDFE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8D5F3E9-F88A-4635-B706-00BB6C0B8D0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58ADC3-DE23-469E-B377-45C72B9A2CB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AEE907-1CAA-4CE3-A701-BEBB5109CBC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EBCACE-55CA-4FE6-A352-E4ADDC5AF86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D558BA-493D-41F5-99D6-17B97BB620E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D5CCC46-397E-4FB9-A6E5-EA9B2C5713B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1C54237-3FF7-484A-A72C-4BD06B7E6E5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EA1DBB-F40F-414A-B7E8-0D551780FB9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9ED41F-B787-4586-BE36-773A3EE83DB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B94B09-ABD2-49EC-A060-CA0BD94A2F3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36B602-03DE-4C22-8C09-BBB606F1170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923457-7AFD-4A1B-9961-5E29CEE951C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AF974D5-1F5E-43BF-981A-09F08E80132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3FDD72-615C-44BB-8462-B6056AEFD0A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776798E-AD09-4902-9611-F3D80D7D8E8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CE13D3-EC1A-4DDB-81FB-5674FDC9832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2E213A-00DE-409B-A72B-15D32BB9108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6CB719-445A-498C-B632-51D2B6756F4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38D7EE-8551-480D-82E6-D3F57ED3F39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A66C58-6D51-40A5-9524-204A4365E26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D40F6F-7E48-437A-BD18-6C7A61F1F64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8B45DEA-19D0-4B1C-BAD8-BF72AF14DE8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02FA87-B739-4B17-B570-66E026617CE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51B39B-8737-4961-BDB2-DCC36CA6D76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468481-0BEA-4C1F-A379-0B213E2BE12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61733A-2D8A-4502-BAF7-5B6BCFD975B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F118DF-34C7-4E66-B3DB-2091748E4FB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431FFC-BD50-4008-913C-80B7642338A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4DFB4B-5B44-4669-9537-8AC905130F1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558653-7575-4417-AC77-EA35B0E9E12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9183AC-9610-410B-9B55-8F5D8C13436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2836CA-E9A4-4221-9617-B79DD4FBC43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567B48F-8D32-4BC4-9665-B73EB1F0D9C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A8D4316-5897-45E1-91A4-73654393FE9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7624BF0-0E87-4065-808A-2F899DDD66E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95D076F-5BE7-4A7A-A520-522D7FB867E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AEEC805-1001-4BD7-AF7C-585116BA3E7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E49E6B-CBD8-46F5-B320-A53A4E7B9964}"/>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3BC11C9-8F6B-407D-8065-4D9A86055BF4}"/>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FACBB69-03DE-413A-AD81-7AF4C9930BE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80AC9EA-CE54-4C07-B092-9616C022D22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B054287-7EBB-4A58-B1F8-C39C45A760D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5C17B5A-C0E3-4B78-9603-D5EBF6AAF33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57C7DE0-9D42-4EFE-90F7-57BE58339AE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88CAAD7-D232-4F49-9FA4-186BB919A8F7}"/>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242E819-A233-4DEC-B6A8-3F2D538CCA4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83E29AE0-6B73-473B-A40C-7E8A9BD3F6AD}"/>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42BA0B2-787D-4F7B-AA44-FDE3EFDAAF01}"/>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D0E1B48D-62C7-4B31-BE5A-3C6AAD52D9C4}"/>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FFA46BBA-49D7-4B10-9779-10C7879E6070}"/>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66579C72-3CBA-411F-A864-C2651C92CB16}"/>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4A2CD46C-BBE2-4384-AC52-7E686C2A2D0A}"/>
            </a:ext>
          </a:extLst>
        </xdr:cNvPr>
        <xdr:cNvSpPr txBox="1"/>
      </xdr:nvSpPr>
      <xdr:spPr>
        <a:xfrm>
          <a:off x="4219575" y="6124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D7AE1B41-2CBD-4EC8-9E0B-AD0929E1D1F7}"/>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2EDC0A43-EA2A-4B8D-8A0A-0327448714D5}"/>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C9E34801-16D5-4A2B-801A-F400CEB97F0D}"/>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5AE4C287-6933-4957-AB58-9BFFC816CB72}"/>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15AD041-DAD1-4D19-BFEB-01EC3E488EB5}"/>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BCF309A-50A0-4B25-A056-C894BD8192C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8DC4D25-9FBB-42E4-A2BD-59D1AEA0317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DFA680E-E27B-4497-A46E-F5A5BA46CBE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16CF05-B2A5-47C1-B1F9-0C335656500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9F9FF71-E5AE-451D-9A9F-FC13F07FE2B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145415</xdr:rowOff>
    </xdr:from>
    <xdr:to>
      <xdr:col>24</xdr:col>
      <xdr:colOff>114300</xdr:colOff>
      <xdr:row>39</xdr:row>
      <xdr:rowOff>75565</xdr:rowOff>
    </xdr:to>
    <xdr:sp macro="" textlink="">
      <xdr:nvSpPr>
        <xdr:cNvPr id="73" name="楕円 72">
          <a:extLst>
            <a:ext uri="{FF2B5EF4-FFF2-40B4-BE49-F238E27FC236}">
              <a16:creationId xmlns:a16="http://schemas.microsoft.com/office/drawing/2014/main" id="{E178CD17-6D5B-43AF-A61F-BFCF5771D1FB}"/>
            </a:ext>
          </a:extLst>
        </xdr:cNvPr>
        <xdr:cNvSpPr/>
      </xdr:nvSpPr>
      <xdr:spPr>
        <a:xfrm>
          <a:off x="4124325" y="63049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123842</xdr:rowOff>
    </xdr:from>
    <xdr:ext cx="405111" cy="259045"/>
    <xdr:sp macro="" textlink="">
      <xdr:nvSpPr>
        <xdr:cNvPr id="74" name="【道路】&#10;有形固定資産減価償却率該当値テキスト">
          <a:extLst>
            <a:ext uri="{FF2B5EF4-FFF2-40B4-BE49-F238E27FC236}">
              <a16:creationId xmlns:a16="http://schemas.microsoft.com/office/drawing/2014/main" id="{85009D6B-809D-469F-89E4-4F87678589C2}"/>
            </a:ext>
          </a:extLst>
        </xdr:cNvPr>
        <xdr:cNvSpPr txBox="1"/>
      </xdr:nvSpPr>
      <xdr:spPr>
        <a:xfrm>
          <a:off x="4219575"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30022E4A-E779-4791-BC8F-BB387220A4F5}"/>
            </a:ext>
          </a:extLst>
        </xdr:cNvPr>
        <xdr:cNvSpPr/>
      </xdr:nvSpPr>
      <xdr:spPr>
        <a:xfrm>
          <a:off x="3381375" y="6268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24765</xdr:rowOff>
    </xdr:to>
    <xdr:cxnSp macro="">
      <xdr:nvCxnSpPr>
        <xdr:cNvPr id="76" name="直線コネクタ 75">
          <a:extLst>
            <a:ext uri="{FF2B5EF4-FFF2-40B4-BE49-F238E27FC236}">
              <a16:creationId xmlns:a16="http://schemas.microsoft.com/office/drawing/2014/main" id="{1C6CC921-7A3B-4741-8AE4-4639F8AD88AC}"/>
            </a:ext>
          </a:extLst>
        </xdr:cNvPr>
        <xdr:cNvCxnSpPr/>
      </xdr:nvCxnSpPr>
      <xdr:spPr>
        <a:xfrm>
          <a:off x="3429000" y="6325870"/>
          <a:ext cx="7524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macro="" textlink="">
      <xdr:nvSpPr>
        <xdr:cNvPr id="77" name="楕円 76">
          <a:extLst>
            <a:ext uri="{FF2B5EF4-FFF2-40B4-BE49-F238E27FC236}">
              <a16:creationId xmlns:a16="http://schemas.microsoft.com/office/drawing/2014/main" id="{5F141BC1-D20B-4F32-B908-965BDB2CA2EB}"/>
            </a:ext>
          </a:extLst>
        </xdr:cNvPr>
        <xdr:cNvSpPr/>
      </xdr:nvSpPr>
      <xdr:spPr>
        <a:xfrm>
          <a:off x="2571750" y="6230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D3E955D4-0FD1-41D2-ABE2-3E74849B22C9}"/>
            </a:ext>
          </a:extLst>
        </xdr:cNvPr>
        <xdr:cNvCxnSpPr/>
      </xdr:nvCxnSpPr>
      <xdr:spPr>
        <a:xfrm>
          <a:off x="2619375" y="62877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36830</xdr:rowOff>
    </xdr:from>
    <xdr:to>
      <xdr:col>10</xdr:col>
      <xdr:colOff>165100</xdr:colOff>
      <xdr:row>38</xdr:row>
      <xdr:rowOff>138430</xdr:rowOff>
    </xdr:to>
    <xdr:sp macro="" textlink="">
      <xdr:nvSpPr>
        <xdr:cNvPr id="79" name="楕円 78">
          <a:extLst>
            <a:ext uri="{FF2B5EF4-FFF2-40B4-BE49-F238E27FC236}">
              <a16:creationId xmlns:a16="http://schemas.microsoft.com/office/drawing/2014/main" id="{FE5E9EDD-EAEE-4A06-AE96-75ACCEB7F5E7}"/>
            </a:ext>
          </a:extLst>
        </xdr:cNvPr>
        <xdr:cNvSpPr/>
      </xdr:nvSpPr>
      <xdr:spPr>
        <a:xfrm>
          <a:off x="1781175" y="61995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87630</xdr:rowOff>
    </xdr:from>
    <xdr:to>
      <xdr:col>15</xdr:col>
      <xdr:colOff>50800</xdr:colOff>
      <xdr:row>38</xdr:row>
      <xdr:rowOff>121920</xdr:rowOff>
    </xdr:to>
    <xdr:cxnSp macro="">
      <xdr:nvCxnSpPr>
        <xdr:cNvPr id="80" name="直線コネクタ 79">
          <a:extLst>
            <a:ext uri="{FF2B5EF4-FFF2-40B4-BE49-F238E27FC236}">
              <a16:creationId xmlns:a16="http://schemas.microsoft.com/office/drawing/2014/main" id="{C6135E2B-C2B0-4235-9521-5A7BBAF81CDD}"/>
            </a:ext>
          </a:extLst>
        </xdr:cNvPr>
        <xdr:cNvCxnSpPr/>
      </xdr:nvCxnSpPr>
      <xdr:spPr>
        <a:xfrm>
          <a:off x="1828800" y="6247130"/>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1" name="楕円 80">
          <a:extLst>
            <a:ext uri="{FF2B5EF4-FFF2-40B4-BE49-F238E27FC236}">
              <a16:creationId xmlns:a16="http://schemas.microsoft.com/office/drawing/2014/main" id="{97E55032-102B-4881-81CA-0D186062BDAF}"/>
            </a:ext>
          </a:extLst>
        </xdr:cNvPr>
        <xdr:cNvSpPr/>
      </xdr:nvSpPr>
      <xdr:spPr>
        <a:xfrm>
          <a:off x="981075" y="61652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87630</xdr:rowOff>
    </xdr:to>
    <xdr:cxnSp macro="">
      <xdr:nvCxnSpPr>
        <xdr:cNvPr id="82" name="直線コネクタ 81">
          <a:extLst>
            <a:ext uri="{FF2B5EF4-FFF2-40B4-BE49-F238E27FC236}">
              <a16:creationId xmlns:a16="http://schemas.microsoft.com/office/drawing/2014/main" id="{FC2BF45E-07A3-4E8F-9E4D-096B6BA6193F}"/>
            </a:ext>
          </a:extLst>
        </xdr:cNvPr>
        <xdr:cNvCxnSpPr/>
      </xdr:nvCxnSpPr>
      <xdr:spPr>
        <a:xfrm>
          <a:off x="1028700" y="621284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BFA074E6-FF01-41A7-BA35-0210892286B0}"/>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DB620E30-93D6-403D-B62F-2DB3F7C44133}"/>
            </a:ext>
          </a:extLst>
        </xdr:cNvPr>
        <xdr:cNvSpPr txBox="1"/>
      </xdr:nvSpPr>
      <xdr:spPr>
        <a:xfrm>
          <a:off x="2439044"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C1D6A737-8D12-4A99-9582-91C28D370931}"/>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1978CE63-9570-4222-A4A3-577B71F05326}"/>
            </a:ext>
          </a:extLst>
        </xdr:cNvPr>
        <xdr:cNvSpPr txBox="1"/>
      </xdr:nvSpPr>
      <xdr:spPr>
        <a:xfrm>
          <a:off x="848369"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21ED61A1-779D-4A58-8ADB-C7A9BCF65090}"/>
            </a:ext>
          </a:extLst>
        </xdr:cNvPr>
        <xdr:cNvSpPr txBox="1"/>
      </xdr:nvSpPr>
      <xdr:spPr>
        <a:xfrm>
          <a:off x="323914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8" name="n_2mainValue【道路】&#10;有形固定資産減価償却率">
          <a:extLst>
            <a:ext uri="{FF2B5EF4-FFF2-40B4-BE49-F238E27FC236}">
              <a16:creationId xmlns:a16="http://schemas.microsoft.com/office/drawing/2014/main" id="{20E22626-7023-4034-BB8A-8F540E2A4CB1}"/>
            </a:ext>
          </a:extLst>
        </xdr:cNvPr>
        <xdr:cNvSpPr txBox="1"/>
      </xdr:nvSpPr>
      <xdr:spPr>
        <a:xfrm>
          <a:off x="24390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8EDDA4B3-4B36-442B-A040-73BAD02D92BF}"/>
            </a:ext>
          </a:extLst>
        </xdr:cNvPr>
        <xdr:cNvSpPr txBox="1"/>
      </xdr:nvSpPr>
      <xdr:spPr>
        <a:xfrm>
          <a:off x="1648469"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90" name="n_4mainValue【道路】&#10;有形固定資産減価償却率">
          <a:extLst>
            <a:ext uri="{FF2B5EF4-FFF2-40B4-BE49-F238E27FC236}">
              <a16:creationId xmlns:a16="http://schemas.microsoft.com/office/drawing/2014/main" id="{1B9C07BF-C36A-4F9B-BD88-9171E14CBF8B}"/>
            </a:ext>
          </a:extLst>
        </xdr:cNvPr>
        <xdr:cNvSpPr txBox="1"/>
      </xdr:nvSpPr>
      <xdr:spPr>
        <a:xfrm>
          <a:off x="848369"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294E421-D3BD-45B2-BC2E-A776CDE4031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329E919-384A-48AA-8631-5BCD0BC774D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82D56FC-56BE-4863-A317-A893CD8E218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560A4ED-BA68-40DE-B1DF-5DA9A151EEA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6D9DBA7-56E2-4FCE-A5DC-AD026840A3B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5769285-F48F-4941-B0A9-93556AB947C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8E513AC-3AA8-4694-AB65-CF5DB753E44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C80119B-8472-40B9-99F3-59ECD566384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6E4E5DD-A3A0-42B7-9A89-DCE8C4B4E81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E954415-54D1-4831-B6BF-3D46292835F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5986ACB-59E2-4BF0-9B60-C82900073A8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90B3085-1ADD-4A87-9E20-BEE389C37671}"/>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59EA965-1F28-472F-97CE-9E102886F0B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1BF345A-0378-40B0-99F1-70A36753FFC9}"/>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5DFF234-B709-462B-9B6E-6957CCCE44A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D65DE71-45E0-403F-A12E-A91330D0AC8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B28ED37-B049-42C0-85A7-0E305A9C1A9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E18563A-4994-4184-B63B-997D3EEDB76A}"/>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58E205F-1D53-4FA0-92E2-5C0605422DD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989672C-7B5B-4EDC-BF57-AEA0C93044F7}"/>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EA8FD47-F569-4141-ADE4-EC44893C466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6F8868F-9ACF-4C02-BAB6-CA0C3CB8B770}"/>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3A9E58A-C545-4790-BAFF-8F8D4657A66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83697C35-A59D-4C27-96EB-1B2C13BAC472}"/>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2CAAB5CF-788B-457F-AB70-528D5E6E17D2}"/>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44D93CB4-4C19-487A-AA6E-2DDB3D67EB06}"/>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402390C1-D05E-4F15-9E6B-DE761DF6C12E}"/>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81EE7A3E-4FB6-445A-8CB9-509B72A2F3C3}"/>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CEFE931F-1DA2-4DC5-813C-9C363A2B3692}"/>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A7C4A11-A30D-4F67-A533-2E9AEB6254CC}"/>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68B87318-A531-43DA-BED7-D0FB66549F2B}"/>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41B21584-E6E5-465E-A340-22CC03E3F8DD}"/>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E8B05574-DEE2-47EC-85A1-2B38CCFACFD0}"/>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AE82E05C-512A-48D6-948B-15E7DF4A496A}"/>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3D8A92-6979-4D1D-95D6-7CC62BE8A96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3732DE-404B-496D-A2E9-E1F1DEFF665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04CFFC-7731-4F84-8727-88772EEAA2B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B0AA90E-11AC-4AEB-92A4-F9D0EF6FE3D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36C489B-E9D0-4D25-9DC3-8F7843DF23A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64605</xdr:rowOff>
    </xdr:from>
    <xdr:to>
      <xdr:col>55</xdr:col>
      <xdr:colOff>50800</xdr:colOff>
      <xdr:row>41</xdr:row>
      <xdr:rowOff>166205</xdr:rowOff>
    </xdr:to>
    <xdr:sp macro="" textlink="">
      <xdr:nvSpPr>
        <xdr:cNvPr id="130" name="楕円 129">
          <a:extLst>
            <a:ext uri="{FF2B5EF4-FFF2-40B4-BE49-F238E27FC236}">
              <a16:creationId xmlns:a16="http://schemas.microsoft.com/office/drawing/2014/main" id="{76A5EDC3-DE64-470D-B700-60A11BEF252F}"/>
            </a:ext>
          </a:extLst>
        </xdr:cNvPr>
        <xdr:cNvSpPr/>
      </xdr:nvSpPr>
      <xdr:spPr>
        <a:xfrm>
          <a:off x="9401175" y="67162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150982</xdr:rowOff>
    </xdr:from>
    <xdr:ext cx="469744" cy="259045"/>
    <xdr:sp macro="" textlink="">
      <xdr:nvSpPr>
        <xdr:cNvPr id="131" name="【道路】&#10;一人当たり延長該当値テキスト">
          <a:extLst>
            <a:ext uri="{FF2B5EF4-FFF2-40B4-BE49-F238E27FC236}">
              <a16:creationId xmlns:a16="http://schemas.microsoft.com/office/drawing/2014/main" id="{1DFB2704-4FA4-4765-8418-FD431CDE5035}"/>
            </a:ext>
          </a:extLst>
        </xdr:cNvPr>
        <xdr:cNvSpPr txBox="1"/>
      </xdr:nvSpPr>
      <xdr:spPr>
        <a:xfrm>
          <a:off x="9467850" y="663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64681</xdr:rowOff>
    </xdr:from>
    <xdr:to>
      <xdr:col>50</xdr:col>
      <xdr:colOff>165100</xdr:colOff>
      <xdr:row>41</xdr:row>
      <xdr:rowOff>166281</xdr:rowOff>
    </xdr:to>
    <xdr:sp macro="" textlink="">
      <xdr:nvSpPr>
        <xdr:cNvPr id="132" name="楕円 131">
          <a:extLst>
            <a:ext uri="{FF2B5EF4-FFF2-40B4-BE49-F238E27FC236}">
              <a16:creationId xmlns:a16="http://schemas.microsoft.com/office/drawing/2014/main" id="{6149B09C-5700-4219-ABC4-9F021B2E10F7}"/>
            </a:ext>
          </a:extLst>
        </xdr:cNvPr>
        <xdr:cNvSpPr/>
      </xdr:nvSpPr>
      <xdr:spPr>
        <a:xfrm>
          <a:off x="8639175" y="67163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115405</xdr:rowOff>
    </xdr:from>
    <xdr:to>
      <xdr:col>55</xdr:col>
      <xdr:colOff>0</xdr:colOff>
      <xdr:row>41</xdr:row>
      <xdr:rowOff>115481</xdr:rowOff>
    </xdr:to>
    <xdr:cxnSp macro="">
      <xdr:nvCxnSpPr>
        <xdr:cNvPr id="133" name="直線コネクタ 132">
          <a:extLst>
            <a:ext uri="{FF2B5EF4-FFF2-40B4-BE49-F238E27FC236}">
              <a16:creationId xmlns:a16="http://schemas.microsoft.com/office/drawing/2014/main" id="{73E34A19-EC72-49EE-A1B2-51D38C75B1DF}"/>
            </a:ext>
          </a:extLst>
        </xdr:cNvPr>
        <xdr:cNvCxnSpPr/>
      </xdr:nvCxnSpPr>
      <xdr:spPr>
        <a:xfrm flipV="1">
          <a:off x="8686800" y="6763855"/>
          <a:ext cx="7429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64491</xdr:rowOff>
    </xdr:from>
    <xdr:to>
      <xdr:col>46</xdr:col>
      <xdr:colOff>38100</xdr:colOff>
      <xdr:row>41</xdr:row>
      <xdr:rowOff>166091</xdr:rowOff>
    </xdr:to>
    <xdr:sp macro="" textlink="">
      <xdr:nvSpPr>
        <xdr:cNvPr id="134" name="楕円 133">
          <a:extLst>
            <a:ext uri="{FF2B5EF4-FFF2-40B4-BE49-F238E27FC236}">
              <a16:creationId xmlns:a16="http://schemas.microsoft.com/office/drawing/2014/main" id="{8E961B39-911E-4DF3-91C7-FFDAC24138BE}"/>
            </a:ext>
          </a:extLst>
        </xdr:cNvPr>
        <xdr:cNvSpPr/>
      </xdr:nvSpPr>
      <xdr:spPr>
        <a:xfrm>
          <a:off x="7839075" y="67161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115291</xdr:rowOff>
    </xdr:from>
    <xdr:to>
      <xdr:col>50</xdr:col>
      <xdr:colOff>114300</xdr:colOff>
      <xdr:row>41</xdr:row>
      <xdr:rowOff>115481</xdr:rowOff>
    </xdr:to>
    <xdr:cxnSp macro="">
      <xdr:nvCxnSpPr>
        <xdr:cNvPr id="135" name="直線コネクタ 134">
          <a:extLst>
            <a:ext uri="{FF2B5EF4-FFF2-40B4-BE49-F238E27FC236}">
              <a16:creationId xmlns:a16="http://schemas.microsoft.com/office/drawing/2014/main" id="{F25FA4E9-F575-475A-A8CB-DFE4F6B669FA}"/>
            </a:ext>
          </a:extLst>
        </xdr:cNvPr>
        <xdr:cNvCxnSpPr/>
      </xdr:nvCxnSpPr>
      <xdr:spPr>
        <a:xfrm>
          <a:off x="7886700" y="6763741"/>
          <a:ext cx="8001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65100</xdr:rowOff>
    </xdr:from>
    <xdr:to>
      <xdr:col>41</xdr:col>
      <xdr:colOff>101600</xdr:colOff>
      <xdr:row>41</xdr:row>
      <xdr:rowOff>166700</xdr:rowOff>
    </xdr:to>
    <xdr:sp macro="" textlink="">
      <xdr:nvSpPr>
        <xdr:cNvPr id="136" name="楕円 135">
          <a:extLst>
            <a:ext uri="{FF2B5EF4-FFF2-40B4-BE49-F238E27FC236}">
              <a16:creationId xmlns:a16="http://schemas.microsoft.com/office/drawing/2014/main" id="{86B556ED-BEEC-4C24-A41F-A10806D3C669}"/>
            </a:ext>
          </a:extLst>
        </xdr:cNvPr>
        <xdr:cNvSpPr/>
      </xdr:nvSpPr>
      <xdr:spPr>
        <a:xfrm>
          <a:off x="7029450" y="6716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115291</xdr:rowOff>
    </xdr:from>
    <xdr:to>
      <xdr:col>45</xdr:col>
      <xdr:colOff>177800</xdr:colOff>
      <xdr:row>41</xdr:row>
      <xdr:rowOff>115900</xdr:rowOff>
    </xdr:to>
    <xdr:cxnSp macro="">
      <xdr:nvCxnSpPr>
        <xdr:cNvPr id="137" name="直線コネクタ 136">
          <a:extLst>
            <a:ext uri="{FF2B5EF4-FFF2-40B4-BE49-F238E27FC236}">
              <a16:creationId xmlns:a16="http://schemas.microsoft.com/office/drawing/2014/main" id="{35BBB9A5-83FE-430F-BAE1-255652968087}"/>
            </a:ext>
          </a:extLst>
        </xdr:cNvPr>
        <xdr:cNvCxnSpPr/>
      </xdr:nvCxnSpPr>
      <xdr:spPr>
        <a:xfrm flipV="1">
          <a:off x="7077075" y="6763741"/>
          <a:ext cx="809625"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65100</xdr:rowOff>
    </xdr:from>
    <xdr:to>
      <xdr:col>36</xdr:col>
      <xdr:colOff>165100</xdr:colOff>
      <xdr:row>41</xdr:row>
      <xdr:rowOff>166700</xdr:rowOff>
    </xdr:to>
    <xdr:sp macro="" textlink="">
      <xdr:nvSpPr>
        <xdr:cNvPr id="138" name="楕円 137">
          <a:extLst>
            <a:ext uri="{FF2B5EF4-FFF2-40B4-BE49-F238E27FC236}">
              <a16:creationId xmlns:a16="http://schemas.microsoft.com/office/drawing/2014/main" id="{8275CB85-8008-416C-8850-05751F5D2976}"/>
            </a:ext>
          </a:extLst>
        </xdr:cNvPr>
        <xdr:cNvSpPr/>
      </xdr:nvSpPr>
      <xdr:spPr>
        <a:xfrm>
          <a:off x="6238875" y="6716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115900</xdr:rowOff>
    </xdr:from>
    <xdr:to>
      <xdr:col>41</xdr:col>
      <xdr:colOff>50800</xdr:colOff>
      <xdr:row>41</xdr:row>
      <xdr:rowOff>115900</xdr:rowOff>
    </xdr:to>
    <xdr:cxnSp macro="">
      <xdr:nvCxnSpPr>
        <xdr:cNvPr id="139" name="直線コネクタ 138">
          <a:extLst>
            <a:ext uri="{FF2B5EF4-FFF2-40B4-BE49-F238E27FC236}">
              <a16:creationId xmlns:a16="http://schemas.microsoft.com/office/drawing/2014/main" id="{97E5B0C3-2290-4F54-9970-DD33D42BDF16}"/>
            </a:ext>
          </a:extLst>
        </xdr:cNvPr>
        <xdr:cNvCxnSpPr/>
      </xdr:nvCxnSpPr>
      <xdr:spPr>
        <a:xfrm>
          <a:off x="6286500" y="6764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231BFF24-0C9E-426F-BE11-3A92E7E9E588}"/>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CA4319C1-E55C-4C7F-9E8D-65C88C9898E4}"/>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92546B82-B166-48A5-BCCB-1B53DA243B1F}"/>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54A843E4-35FB-4132-B160-C4F4E288424A}"/>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157408</xdr:rowOff>
    </xdr:from>
    <xdr:ext cx="469744" cy="259045"/>
    <xdr:sp macro="" textlink="">
      <xdr:nvSpPr>
        <xdr:cNvPr id="144" name="n_1mainValue【道路】&#10;一人当たり延長">
          <a:extLst>
            <a:ext uri="{FF2B5EF4-FFF2-40B4-BE49-F238E27FC236}">
              <a16:creationId xmlns:a16="http://schemas.microsoft.com/office/drawing/2014/main" id="{E1028596-F138-42E7-ACB5-630BA5CC4FD5}"/>
            </a:ext>
          </a:extLst>
        </xdr:cNvPr>
        <xdr:cNvSpPr txBox="1"/>
      </xdr:nvSpPr>
      <xdr:spPr>
        <a:xfrm>
          <a:off x="8458277" y="680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157218</xdr:rowOff>
    </xdr:from>
    <xdr:ext cx="469744" cy="259045"/>
    <xdr:sp macro="" textlink="">
      <xdr:nvSpPr>
        <xdr:cNvPr id="145" name="n_2mainValue【道路】&#10;一人当たり延長">
          <a:extLst>
            <a:ext uri="{FF2B5EF4-FFF2-40B4-BE49-F238E27FC236}">
              <a16:creationId xmlns:a16="http://schemas.microsoft.com/office/drawing/2014/main" id="{74C2B9BA-C4B6-4B60-AD9C-40B0FD143B46}"/>
            </a:ext>
          </a:extLst>
        </xdr:cNvPr>
        <xdr:cNvSpPr txBox="1"/>
      </xdr:nvSpPr>
      <xdr:spPr>
        <a:xfrm>
          <a:off x="7677227" y="68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157827</xdr:rowOff>
    </xdr:from>
    <xdr:ext cx="469744" cy="259045"/>
    <xdr:sp macro="" textlink="">
      <xdr:nvSpPr>
        <xdr:cNvPr id="146" name="n_3mainValue【道路】&#10;一人当たり延長">
          <a:extLst>
            <a:ext uri="{FF2B5EF4-FFF2-40B4-BE49-F238E27FC236}">
              <a16:creationId xmlns:a16="http://schemas.microsoft.com/office/drawing/2014/main" id="{A4CBADB3-7707-48C9-9E6E-6F9E5453F442}"/>
            </a:ext>
          </a:extLst>
        </xdr:cNvPr>
        <xdr:cNvSpPr txBox="1"/>
      </xdr:nvSpPr>
      <xdr:spPr>
        <a:xfrm>
          <a:off x="6867602" y="680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157827</xdr:rowOff>
    </xdr:from>
    <xdr:ext cx="469744" cy="259045"/>
    <xdr:sp macro="" textlink="">
      <xdr:nvSpPr>
        <xdr:cNvPr id="147" name="n_4mainValue【道路】&#10;一人当たり延長">
          <a:extLst>
            <a:ext uri="{FF2B5EF4-FFF2-40B4-BE49-F238E27FC236}">
              <a16:creationId xmlns:a16="http://schemas.microsoft.com/office/drawing/2014/main" id="{744DDB14-27BF-44F3-AD7D-733CD1648762}"/>
            </a:ext>
          </a:extLst>
        </xdr:cNvPr>
        <xdr:cNvSpPr txBox="1"/>
      </xdr:nvSpPr>
      <xdr:spPr>
        <a:xfrm>
          <a:off x="6067502" y="680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B305ECD-64AE-446F-AE6E-B33AF429E5C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2F7A657-DD3E-45E6-8998-7FFD01DA998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B8A7FAD-2D35-41BE-A66F-4BCBE25B61E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0E09153-6B5A-4948-B14B-4820B407C6F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DFBCFFB-1620-498E-AD1C-9630A0F831B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33D6CE7-6705-4BC1-A7F8-C3138CCDD85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F0E035E-6608-404C-9297-E376DA46357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C115380-91E4-4092-A5E3-4938B09355C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62AADCA-F13B-4878-8257-5F9956F5899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163A1A1-AC30-49EB-8A1D-09DE8B5B7AD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AC816C9-9240-4691-BF4D-BB6362DDDF3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ED9B273-39B5-4897-B36D-0BF6F46513E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7CFF466-35D7-45B9-9E10-396E9FDF6A2B}"/>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021ECC2-D9AC-410E-8CD1-E6FD688ACFA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C75BC17-273A-4096-B9E7-B1B10E2B65E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8CC66AF-DF6E-4362-88B9-238E3F94C17E}"/>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8D4044A-E1CD-489C-AFDD-352510246F1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D79EE66-E8CB-475E-BE42-A7175B8BAC6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87A8006-B0E8-4EE3-9458-992E480462D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AEFD679-0529-4FA2-B456-19E74F76146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E0B37FF-952F-4483-A328-819E117EF98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C21BEF6-8F0E-4E07-8B4F-8D4A570B68A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90D6894-8CAF-4F90-A7FF-68B3EAA063E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788C878-CE0D-4877-B5DD-AE301C3FA4E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9631833-053A-4A2E-9C6B-711FAF48243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6172B58-6E74-4E62-8095-1E1753EF8FB3}"/>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2D658E47-EDE9-4F29-BAD6-3DF461094AC5}"/>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361894FE-10F8-4F3A-95B5-1D5027299223}"/>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CEA6EA3-3015-4CC9-8559-54642F4C2519}"/>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46BE93C8-9F5E-42A1-8C82-A6466B727323}"/>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A132F1D-10C2-4DD8-86DC-B057E86FEC3C}"/>
            </a:ext>
          </a:extLst>
        </xdr:cNvPr>
        <xdr:cNvSpPr txBox="1"/>
      </xdr:nvSpPr>
      <xdr:spPr>
        <a:xfrm>
          <a:off x="4219575" y="9874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2A78EE02-B6EF-4450-94AA-ECF9657D4325}"/>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714B97A4-5994-43F2-9BEB-8DEC7621A4EC}"/>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901EF8AD-AAEB-4C55-975C-57A9FF759E57}"/>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DAD059DC-C1CF-4F67-84EE-AFCEA1C0DFA4}"/>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C06EE59C-DBDA-4C43-A980-2C640CD1A274}"/>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D0C0F5E-CD28-4E41-A3B8-62B156217E2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C26D837-6EE2-4790-A82D-861DE567BA4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52BB8D-7909-4C27-B13B-FF47BF4ACFC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B03B705-4437-4A73-A432-FE416F614EF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E7A307B-D529-42EB-AA1C-B3E0C49260C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112485</xdr:rowOff>
    </xdr:from>
    <xdr:to>
      <xdr:col>24</xdr:col>
      <xdr:colOff>114300</xdr:colOff>
      <xdr:row>60</xdr:row>
      <xdr:rowOff>42635</xdr:rowOff>
    </xdr:to>
    <xdr:sp macro="" textlink="">
      <xdr:nvSpPr>
        <xdr:cNvPr id="189" name="楕円 188">
          <a:extLst>
            <a:ext uri="{FF2B5EF4-FFF2-40B4-BE49-F238E27FC236}">
              <a16:creationId xmlns:a16="http://schemas.microsoft.com/office/drawing/2014/main" id="{7AA4416A-54F4-4F53-8242-2A54AFF02D1A}"/>
            </a:ext>
          </a:extLst>
        </xdr:cNvPr>
        <xdr:cNvSpPr/>
      </xdr:nvSpPr>
      <xdr:spPr>
        <a:xfrm>
          <a:off x="4124325" y="96755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135362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656C960-AA2D-424C-8636-BEE5154B38F6}"/>
            </a:ext>
          </a:extLst>
        </xdr:cNvPr>
        <xdr:cNvSpPr txBox="1"/>
      </xdr:nvSpPr>
      <xdr:spPr>
        <a:xfrm>
          <a:off x="4219575" y="953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87993</xdr:rowOff>
    </xdr:from>
    <xdr:to>
      <xdr:col>20</xdr:col>
      <xdr:colOff>38100</xdr:colOff>
      <xdr:row>60</xdr:row>
      <xdr:rowOff>18143</xdr:rowOff>
    </xdr:to>
    <xdr:sp macro="" textlink="">
      <xdr:nvSpPr>
        <xdr:cNvPr id="191" name="楕円 190">
          <a:extLst>
            <a:ext uri="{FF2B5EF4-FFF2-40B4-BE49-F238E27FC236}">
              <a16:creationId xmlns:a16="http://schemas.microsoft.com/office/drawing/2014/main" id="{48ADB8D6-1070-412C-BF47-BE7D97AC0621}"/>
            </a:ext>
          </a:extLst>
        </xdr:cNvPr>
        <xdr:cNvSpPr/>
      </xdr:nvSpPr>
      <xdr:spPr>
        <a:xfrm>
          <a:off x="3381375" y="96479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138793</xdr:rowOff>
    </xdr:from>
    <xdr:to>
      <xdr:col>24</xdr:col>
      <xdr:colOff>63500</xdr:colOff>
      <xdr:row>59</xdr:row>
      <xdr:rowOff>163285</xdr:rowOff>
    </xdr:to>
    <xdr:cxnSp macro="">
      <xdr:nvCxnSpPr>
        <xdr:cNvPr id="192" name="直線コネクタ 191">
          <a:extLst>
            <a:ext uri="{FF2B5EF4-FFF2-40B4-BE49-F238E27FC236}">
              <a16:creationId xmlns:a16="http://schemas.microsoft.com/office/drawing/2014/main" id="{41719D95-D2F1-4152-9DA0-9BFCFD4E7FF1}"/>
            </a:ext>
          </a:extLst>
        </xdr:cNvPr>
        <xdr:cNvCxnSpPr/>
      </xdr:nvCxnSpPr>
      <xdr:spPr>
        <a:xfrm>
          <a:off x="3429000" y="9705068"/>
          <a:ext cx="75247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60234</xdr:rowOff>
    </xdr:from>
    <xdr:to>
      <xdr:col>15</xdr:col>
      <xdr:colOff>101600</xdr:colOff>
      <xdr:row>59</xdr:row>
      <xdr:rowOff>161834</xdr:rowOff>
    </xdr:to>
    <xdr:sp macro="" textlink="">
      <xdr:nvSpPr>
        <xdr:cNvPr id="193" name="楕円 192">
          <a:extLst>
            <a:ext uri="{FF2B5EF4-FFF2-40B4-BE49-F238E27FC236}">
              <a16:creationId xmlns:a16="http://schemas.microsoft.com/office/drawing/2014/main" id="{C50D4C32-2324-4038-886D-1CD5B367F583}"/>
            </a:ext>
          </a:extLst>
        </xdr:cNvPr>
        <xdr:cNvSpPr/>
      </xdr:nvSpPr>
      <xdr:spPr>
        <a:xfrm>
          <a:off x="2571750" y="96233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111034</xdr:rowOff>
    </xdr:from>
    <xdr:to>
      <xdr:col>19</xdr:col>
      <xdr:colOff>177800</xdr:colOff>
      <xdr:row>59</xdr:row>
      <xdr:rowOff>138793</xdr:rowOff>
    </xdr:to>
    <xdr:cxnSp macro="">
      <xdr:nvCxnSpPr>
        <xdr:cNvPr id="194" name="直線コネクタ 193">
          <a:extLst>
            <a:ext uri="{FF2B5EF4-FFF2-40B4-BE49-F238E27FC236}">
              <a16:creationId xmlns:a16="http://schemas.microsoft.com/office/drawing/2014/main" id="{BEBF312A-2591-4454-8527-3E40834D9A4D}"/>
            </a:ext>
          </a:extLst>
        </xdr:cNvPr>
        <xdr:cNvCxnSpPr/>
      </xdr:nvCxnSpPr>
      <xdr:spPr>
        <a:xfrm>
          <a:off x="2619375" y="9670959"/>
          <a:ext cx="809625" cy="3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37374</xdr:rowOff>
    </xdr:from>
    <xdr:to>
      <xdr:col>10</xdr:col>
      <xdr:colOff>165100</xdr:colOff>
      <xdr:row>59</xdr:row>
      <xdr:rowOff>138974</xdr:rowOff>
    </xdr:to>
    <xdr:sp macro="" textlink="">
      <xdr:nvSpPr>
        <xdr:cNvPr id="195" name="楕円 194">
          <a:extLst>
            <a:ext uri="{FF2B5EF4-FFF2-40B4-BE49-F238E27FC236}">
              <a16:creationId xmlns:a16="http://schemas.microsoft.com/office/drawing/2014/main" id="{31AD0004-1963-4C7E-A33D-6057A635F2B1}"/>
            </a:ext>
          </a:extLst>
        </xdr:cNvPr>
        <xdr:cNvSpPr/>
      </xdr:nvSpPr>
      <xdr:spPr>
        <a:xfrm>
          <a:off x="1781175" y="96004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88174</xdr:rowOff>
    </xdr:from>
    <xdr:to>
      <xdr:col>15</xdr:col>
      <xdr:colOff>50800</xdr:colOff>
      <xdr:row>59</xdr:row>
      <xdr:rowOff>111034</xdr:rowOff>
    </xdr:to>
    <xdr:cxnSp macro="">
      <xdr:nvCxnSpPr>
        <xdr:cNvPr id="196" name="直線コネクタ 195">
          <a:extLst>
            <a:ext uri="{FF2B5EF4-FFF2-40B4-BE49-F238E27FC236}">
              <a16:creationId xmlns:a16="http://schemas.microsoft.com/office/drawing/2014/main" id="{9535496F-6AF9-4359-B38D-7CF62F277362}"/>
            </a:ext>
          </a:extLst>
        </xdr:cNvPr>
        <xdr:cNvCxnSpPr/>
      </xdr:nvCxnSpPr>
      <xdr:spPr>
        <a:xfrm>
          <a:off x="1828800" y="9648099"/>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12881</xdr:rowOff>
    </xdr:from>
    <xdr:to>
      <xdr:col>6</xdr:col>
      <xdr:colOff>38100</xdr:colOff>
      <xdr:row>59</xdr:row>
      <xdr:rowOff>114481</xdr:rowOff>
    </xdr:to>
    <xdr:sp macro="" textlink="">
      <xdr:nvSpPr>
        <xdr:cNvPr id="197" name="楕円 196">
          <a:extLst>
            <a:ext uri="{FF2B5EF4-FFF2-40B4-BE49-F238E27FC236}">
              <a16:creationId xmlns:a16="http://schemas.microsoft.com/office/drawing/2014/main" id="{B7E3063A-0BAA-4B17-899F-9828B317C58F}"/>
            </a:ext>
          </a:extLst>
        </xdr:cNvPr>
        <xdr:cNvSpPr/>
      </xdr:nvSpPr>
      <xdr:spPr>
        <a:xfrm>
          <a:off x="981075" y="95728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63681</xdr:rowOff>
    </xdr:from>
    <xdr:to>
      <xdr:col>10</xdr:col>
      <xdr:colOff>114300</xdr:colOff>
      <xdr:row>59</xdr:row>
      <xdr:rowOff>88174</xdr:rowOff>
    </xdr:to>
    <xdr:cxnSp macro="">
      <xdr:nvCxnSpPr>
        <xdr:cNvPr id="198" name="直線コネクタ 197">
          <a:extLst>
            <a:ext uri="{FF2B5EF4-FFF2-40B4-BE49-F238E27FC236}">
              <a16:creationId xmlns:a16="http://schemas.microsoft.com/office/drawing/2014/main" id="{1EEAE6F3-72BE-455D-A2E1-F830BCEAE9BB}"/>
            </a:ext>
          </a:extLst>
        </xdr:cNvPr>
        <xdr:cNvCxnSpPr/>
      </xdr:nvCxnSpPr>
      <xdr:spPr>
        <a:xfrm>
          <a:off x="1028700" y="9629956"/>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50660A9-3018-4194-B98F-6B92A36D200F}"/>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8B5004E-C35A-4CBC-9102-1FD314715828}"/>
            </a:ext>
          </a:extLst>
        </xdr:cNvPr>
        <xdr:cNvSpPr txBox="1"/>
      </xdr:nvSpPr>
      <xdr:spPr>
        <a:xfrm>
          <a:off x="2439044" y="994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C161423-C4C0-4A2C-8ACB-69299D36F573}"/>
            </a:ext>
          </a:extLst>
        </xdr:cNvPr>
        <xdr:cNvSpPr txBox="1"/>
      </xdr:nvSpPr>
      <xdr:spPr>
        <a:xfrm>
          <a:off x="1648469" y="993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FDDD8DC-3188-4EA8-A83A-0BCE0D9AE574}"/>
            </a:ext>
          </a:extLst>
        </xdr:cNvPr>
        <xdr:cNvSpPr txBox="1"/>
      </xdr:nvSpPr>
      <xdr:spPr>
        <a:xfrm>
          <a:off x="8483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34670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CC06A76-B657-4F32-B5EB-A5F36810C797}"/>
            </a:ext>
          </a:extLst>
        </xdr:cNvPr>
        <xdr:cNvSpPr txBox="1"/>
      </xdr:nvSpPr>
      <xdr:spPr>
        <a:xfrm>
          <a:off x="3239144" y="943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6911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F760883-A2BF-4F9A-B845-42F270A05BBB}"/>
            </a:ext>
          </a:extLst>
        </xdr:cNvPr>
        <xdr:cNvSpPr txBox="1"/>
      </xdr:nvSpPr>
      <xdr:spPr>
        <a:xfrm>
          <a:off x="2439044" y="941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155501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F1DAFC2-8DB5-430D-B1E7-6F9A14EDB5D1}"/>
            </a:ext>
          </a:extLst>
        </xdr:cNvPr>
        <xdr:cNvSpPr txBox="1"/>
      </xdr:nvSpPr>
      <xdr:spPr>
        <a:xfrm>
          <a:off x="1648469" y="939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131008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E541E56-4F4A-4868-B262-39B74E91862A}"/>
            </a:ext>
          </a:extLst>
        </xdr:cNvPr>
        <xdr:cNvSpPr txBox="1"/>
      </xdr:nvSpPr>
      <xdr:spPr>
        <a:xfrm>
          <a:off x="848369" y="9370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1F5811E-64C4-4A86-B944-91F0DF11CB6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B4AB34F-4B82-4B9A-A39B-F6BDAD480E0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096D1D6-5226-4DE6-9666-D49BA8635CB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7B5E570-A9B5-40CD-855A-B87DC5E12D0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C1D2E54-5CBC-44E3-B21C-EB9C2B19E19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5B60AB4-4589-4560-9D43-F719F26206F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9E720DA-25E5-4516-A487-03490900E7D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6F0F301-BA16-47AE-9E76-A4AFB703FFC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504B80E-49CF-4A4F-9BEC-283FF7A278B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15103C1-BAD2-4D59-B2CF-C363DA71E3E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40DAF0B-F944-453A-A487-7C592A28B8D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6B739AD-FBC6-4101-A009-15D5AE754891}"/>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2DB3DFC-9659-486B-A812-4F5344E989B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F62FB80-4DC2-444D-A027-5563C4C7A5A2}"/>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E148CBF-6C12-4750-ABEC-FFF3AC487C8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AA181D5-F2BA-446C-A7AB-69205C4A6BB9}"/>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32F7B67-8027-467C-9B80-8A3AB637467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81CAA01-CC3D-48F7-B689-CD6A2DE502B2}"/>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C084185-F715-4BC6-9DE7-6B0D7A7AAEB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6669E9A-FB2A-4F67-A474-75C8A18B6493}"/>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BE8B86E-897E-4E32-A44F-A0C5EAFF0A4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2A0EE43-DB24-4924-9976-586C07C4124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5059FB3-BBA5-4D64-A121-BFAF6F0BC58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23A89943-3070-41B9-B30E-EFEE2985BB48}"/>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89A80B8-A337-42DE-8485-B38E1A5555FF}"/>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F4F7780-0E63-4346-B0B2-5B3161DDB7F4}"/>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D6EF4FB-E702-4AB1-8B86-A3CFEF179D97}"/>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347AD86B-9E22-4BD1-BF1B-BB4342539187}"/>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25D1F7A-F341-4147-A2A4-177E9343B418}"/>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868027C5-9631-4385-AC81-D88F7381AC90}"/>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4FD07E89-9B6B-4148-8C88-4586B59827CA}"/>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F791170D-FE61-4C25-B3E9-7E1546E8F8DD}"/>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206A49A-D674-428E-8D93-F78D196CCE99}"/>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B0DC2358-243D-40D1-871A-70DE8A7AA33C}"/>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C336B92-C21B-40E2-B5A7-FF5465CFBD1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A7E722D-C3F6-4157-B076-4904792C07C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CD25A1-0900-4CA9-8424-24308990E08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6093A0-B97A-4B69-BAE8-2B8B5F3BF9B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D73E3EE-80B7-4839-BEBB-3B5EB7B502F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141802</xdr:rowOff>
    </xdr:from>
    <xdr:to>
      <xdr:col>55</xdr:col>
      <xdr:colOff>50800</xdr:colOff>
      <xdr:row>64</xdr:row>
      <xdr:rowOff>71952</xdr:rowOff>
    </xdr:to>
    <xdr:sp macro="" textlink="">
      <xdr:nvSpPr>
        <xdr:cNvPr id="246" name="楕円 245">
          <a:extLst>
            <a:ext uri="{FF2B5EF4-FFF2-40B4-BE49-F238E27FC236}">
              <a16:creationId xmlns:a16="http://schemas.microsoft.com/office/drawing/2014/main" id="{06F23D17-EE73-4A82-A0DF-B74042BFE627}"/>
            </a:ext>
          </a:extLst>
        </xdr:cNvPr>
        <xdr:cNvSpPr/>
      </xdr:nvSpPr>
      <xdr:spPr>
        <a:xfrm>
          <a:off x="9401175" y="1035577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56729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A7270E5C-92E0-48D7-90FA-8DDB51AE54E7}"/>
            </a:ext>
          </a:extLst>
        </xdr:cNvPr>
        <xdr:cNvSpPr txBox="1"/>
      </xdr:nvSpPr>
      <xdr:spPr>
        <a:xfrm>
          <a:off x="9467850" y="1026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141859</xdr:rowOff>
    </xdr:from>
    <xdr:to>
      <xdr:col>50</xdr:col>
      <xdr:colOff>165100</xdr:colOff>
      <xdr:row>64</xdr:row>
      <xdr:rowOff>72009</xdr:rowOff>
    </xdr:to>
    <xdr:sp macro="" textlink="">
      <xdr:nvSpPr>
        <xdr:cNvPr id="248" name="楕円 247">
          <a:extLst>
            <a:ext uri="{FF2B5EF4-FFF2-40B4-BE49-F238E27FC236}">
              <a16:creationId xmlns:a16="http://schemas.microsoft.com/office/drawing/2014/main" id="{FAB3FBCB-103C-4F35-B9EC-F0300F5F4214}"/>
            </a:ext>
          </a:extLst>
        </xdr:cNvPr>
        <xdr:cNvSpPr/>
      </xdr:nvSpPr>
      <xdr:spPr>
        <a:xfrm>
          <a:off x="8639175" y="1035583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21152</xdr:rowOff>
    </xdr:from>
    <xdr:to>
      <xdr:col>55</xdr:col>
      <xdr:colOff>0</xdr:colOff>
      <xdr:row>64</xdr:row>
      <xdr:rowOff>21209</xdr:rowOff>
    </xdr:to>
    <xdr:cxnSp macro="">
      <xdr:nvCxnSpPr>
        <xdr:cNvPr id="249" name="直線コネクタ 248">
          <a:extLst>
            <a:ext uri="{FF2B5EF4-FFF2-40B4-BE49-F238E27FC236}">
              <a16:creationId xmlns:a16="http://schemas.microsoft.com/office/drawing/2014/main" id="{E6628A41-D817-481E-98A6-A576096652F3}"/>
            </a:ext>
          </a:extLst>
        </xdr:cNvPr>
        <xdr:cNvCxnSpPr/>
      </xdr:nvCxnSpPr>
      <xdr:spPr>
        <a:xfrm flipV="1">
          <a:off x="8686800" y="10393877"/>
          <a:ext cx="74295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141719</xdr:rowOff>
    </xdr:from>
    <xdr:to>
      <xdr:col>46</xdr:col>
      <xdr:colOff>38100</xdr:colOff>
      <xdr:row>64</xdr:row>
      <xdr:rowOff>71869</xdr:rowOff>
    </xdr:to>
    <xdr:sp macro="" textlink="">
      <xdr:nvSpPr>
        <xdr:cNvPr id="250" name="楕円 249">
          <a:extLst>
            <a:ext uri="{FF2B5EF4-FFF2-40B4-BE49-F238E27FC236}">
              <a16:creationId xmlns:a16="http://schemas.microsoft.com/office/drawing/2014/main" id="{4A827FA9-1C23-4D52-AC75-460EA80FA07B}"/>
            </a:ext>
          </a:extLst>
        </xdr:cNvPr>
        <xdr:cNvSpPr/>
      </xdr:nvSpPr>
      <xdr:spPr>
        <a:xfrm>
          <a:off x="7839075" y="103556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21069</xdr:rowOff>
    </xdr:from>
    <xdr:to>
      <xdr:col>50</xdr:col>
      <xdr:colOff>114300</xdr:colOff>
      <xdr:row>64</xdr:row>
      <xdr:rowOff>21209</xdr:rowOff>
    </xdr:to>
    <xdr:cxnSp macro="">
      <xdr:nvCxnSpPr>
        <xdr:cNvPr id="251" name="直線コネクタ 250">
          <a:extLst>
            <a:ext uri="{FF2B5EF4-FFF2-40B4-BE49-F238E27FC236}">
              <a16:creationId xmlns:a16="http://schemas.microsoft.com/office/drawing/2014/main" id="{BEB0E4CF-608C-4B67-92CD-437CB0D0347E}"/>
            </a:ext>
          </a:extLst>
        </xdr:cNvPr>
        <xdr:cNvCxnSpPr/>
      </xdr:nvCxnSpPr>
      <xdr:spPr>
        <a:xfrm>
          <a:off x="7886700" y="10393794"/>
          <a:ext cx="800100" cy="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142212</xdr:rowOff>
    </xdr:from>
    <xdr:to>
      <xdr:col>41</xdr:col>
      <xdr:colOff>101600</xdr:colOff>
      <xdr:row>64</xdr:row>
      <xdr:rowOff>72362</xdr:rowOff>
    </xdr:to>
    <xdr:sp macro="" textlink="">
      <xdr:nvSpPr>
        <xdr:cNvPr id="252" name="楕円 251">
          <a:extLst>
            <a:ext uri="{FF2B5EF4-FFF2-40B4-BE49-F238E27FC236}">
              <a16:creationId xmlns:a16="http://schemas.microsoft.com/office/drawing/2014/main" id="{65348FDE-47DD-44E9-85C5-FEBD32E41417}"/>
            </a:ext>
          </a:extLst>
        </xdr:cNvPr>
        <xdr:cNvSpPr/>
      </xdr:nvSpPr>
      <xdr:spPr>
        <a:xfrm>
          <a:off x="7029450" y="103561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21069</xdr:rowOff>
    </xdr:from>
    <xdr:to>
      <xdr:col>45</xdr:col>
      <xdr:colOff>177800</xdr:colOff>
      <xdr:row>64</xdr:row>
      <xdr:rowOff>21562</xdr:rowOff>
    </xdr:to>
    <xdr:cxnSp macro="">
      <xdr:nvCxnSpPr>
        <xdr:cNvPr id="253" name="直線コネクタ 252">
          <a:extLst>
            <a:ext uri="{FF2B5EF4-FFF2-40B4-BE49-F238E27FC236}">
              <a16:creationId xmlns:a16="http://schemas.microsoft.com/office/drawing/2014/main" id="{02BB639A-9EE1-41C3-B87D-CC25C8F84923}"/>
            </a:ext>
          </a:extLst>
        </xdr:cNvPr>
        <xdr:cNvCxnSpPr/>
      </xdr:nvCxnSpPr>
      <xdr:spPr>
        <a:xfrm flipV="1">
          <a:off x="7077075" y="10393794"/>
          <a:ext cx="809625"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142385</xdr:rowOff>
    </xdr:from>
    <xdr:to>
      <xdr:col>36</xdr:col>
      <xdr:colOff>165100</xdr:colOff>
      <xdr:row>64</xdr:row>
      <xdr:rowOff>72535</xdr:rowOff>
    </xdr:to>
    <xdr:sp macro="" textlink="">
      <xdr:nvSpPr>
        <xdr:cNvPr id="254" name="楕円 253">
          <a:extLst>
            <a:ext uri="{FF2B5EF4-FFF2-40B4-BE49-F238E27FC236}">
              <a16:creationId xmlns:a16="http://schemas.microsoft.com/office/drawing/2014/main" id="{F7AE106A-F73D-4EF4-9F6C-A8CC1AF21AB8}"/>
            </a:ext>
          </a:extLst>
        </xdr:cNvPr>
        <xdr:cNvSpPr/>
      </xdr:nvSpPr>
      <xdr:spPr>
        <a:xfrm>
          <a:off x="6238875" y="103563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21562</xdr:rowOff>
    </xdr:from>
    <xdr:to>
      <xdr:col>41</xdr:col>
      <xdr:colOff>50800</xdr:colOff>
      <xdr:row>64</xdr:row>
      <xdr:rowOff>21735</xdr:rowOff>
    </xdr:to>
    <xdr:cxnSp macro="">
      <xdr:nvCxnSpPr>
        <xdr:cNvPr id="255" name="直線コネクタ 254">
          <a:extLst>
            <a:ext uri="{FF2B5EF4-FFF2-40B4-BE49-F238E27FC236}">
              <a16:creationId xmlns:a16="http://schemas.microsoft.com/office/drawing/2014/main" id="{18D9DDC5-1904-4EE4-87D0-F3A9C5F9B659}"/>
            </a:ext>
          </a:extLst>
        </xdr:cNvPr>
        <xdr:cNvCxnSpPr/>
      </xdr:nvCxnSpPr>
      <xdr:spPr>
        <a:xfrm flipV="1">
          <a:off x="6286500" y="10394287"/>
          <a:ext cx="790575" cy="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100AA32-4146-4289-AAF0-C147B0FEE225}"/>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DA4D6CE-59E3-4E44-99B1-4D9E6B6CE634}"/>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297DD97-0188-4798-A658-9602B4F60C64}"/>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997E6DD-333E-4E93-8ECD-6A4FDEDA5502}"/>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63136</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6A2C09A5-C87C-45C5-8407-AA14D3A295B4}"/>
            </a:ext>
          </a:extLst>
        </xdr:cNvPr>
        <xdr:cNvSpPr txBox="1"/>
      </xdr:nvSpPr>
      <xdr:spPr>
        <a:xfrm>
          <a:off x="8429136" y="1043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62996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E67FA17D-1033-4A09-8399-E1981338BFD5}"/>
            </a:ext>
          </a:extLst>
        </xdr:cNvPr>
        <xdr:cNvSpPr txBox="1"/>
      </xdr:nvSpPr>
      <xdr:spPr>
        <a:xfrm>
          <a:off x="7648086" y="1043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63489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1DE20FFA-8936-4884-B1E2-9999EF098FDC}"/>
            </a:ext>
          </a:extLst>
        </xdr:cNvPr>
        <xdr:cNvSpPr txBox="1"/>
      </xdr:nvSpPr>
      <xdr:spPr>
        <a:xfrm>
          <a:off x="6847986" y="1043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63662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586960EC-2BED-40C8-9BDF-B80CB444DE83}"/>
            </a:ext>
          </a:extLst>
        </xdr:cNvPr>
        <xdr:cNvSpPr txBox="1"/>
      </xdr:nvSpPr>
      <xdr:spPr>
        <a:xfrm>
          <a:off x="6038361" y="1043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03B59C2-5262-4D96-8944-1A85E956161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EEB896A-FA50-4E69-BC29-C97DEEE2130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C72B9C5-5FFF-4BE3-BDA9-BD6DB298C53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DFFBF1-60EE-4E72-8D40-9F28E91D5D1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DF65EB7-576B-4DDA-8DE7-99040B73A54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6E5A31A-5946-45EB-8748-14A744F9788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2E384A2-9AB9-461E-9617-87E55C78DF7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945DFAD-85C7-4FEB-A2DD-68BB8A4E8F9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2FC6204-643F-4C83-B6AC-1DE312EF86A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D6AFB5F-E464-420D-83D6-B03B79FCA17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2FE2694-589F-4630-8B24-5003E551CAC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5AF2EB3-2846-4135-B19B-A81DF95CD81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3C80C9F-DCA7-4E32-BC5C-F0B655B535D7}"/>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7E06A59-6684-4595-8382-497D4DA9E155}"/>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01DBD47-E926-4596-9380-0C403236931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64CF1DB-F7BE-407E-964F-4BF16DBB303C}"/>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A15D7B1-2440-42E3-B6CA-8F677F2B778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B300A63-1A3C-42FA-9564-707D8EA1408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525F866-E825-4406-8672-BAE7ED4F92EA}"/>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805153C-CACE-4F2E-A726-61AC468E553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20F1844-A851-41D7-83AC-F89CE709EA96}"/>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A7713E2-A744-4765-9742-291D33BBA4F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597FFC2-E3A6-4830-9DBD-08C25011C35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AAC9D90-B776-4A1B-B3A3-E4DDB7EEE43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94D95B1-15A6-47A6-BDEB-D3A1636E40A2}"/>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EE08E06D-072F-47B5-99B1-C980F88235B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F799396-7BAE-4C13-8D85-5C373FFA665D}"/>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7DC948D-AB6A-4412-86DC-DF311262C828}"/>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62817B2-521D-42C0-BAEF-49796851D387}"/>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D8E1B9D-5BFF-4BD4-BA3B-2AE974D2E902}"/>
            </a:ext>
          </a:extLst>
        </xdr:cNvPr>
        <xdr:cNvSpPr txBox="1"/>
      </xdr:nvSpPr>
      <xdr:spPr>
        <a:xfrm>
          <a:off x="4219575" y="13268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0FAFDA2-C331-43A6-81ED-4C07A96C6BCE}"/>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D4D8E80-EDDA-4180-A349-7A438ECE4356}"/>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888A63AB-83DF-49A1-8B1D-EA22538B7194}"/>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70C330FE-23DF-4657-8BC6-6085A508CB7F}"/>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18D58406-F340-41EF-9F6E-F7BF169154FF}"/>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6A3B9D3-FCFA-467D-A412-ACF860DCD16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BE389F1-F636-4F42-94DA-752490ACFC2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92E7D8-94BC-4DAE-B1DF-7505E9D4434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60A50C9-450E-4FC3-A847-47052C283A2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5D59B06-7D56-4A13-A725-1B9A41ABA07C}"/>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235FF449-5751-4167-A01C-1C0595A764AB}"/>
            </a:ext>
          </a:extLst>
        </xdr:cNvPr>
        <xdr:cNvSpPr/>
      </xdr:nvSpPr>
      <xdr:spPr>
        <a:xfrm>
          <a:off x="4124325"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4D77754F-0CBB-4C32-8F0A-9168069057E7}"/>
            </a:ext>
          </a:extLst>
        </xdr:cNvPr>
        <xdr:cNvSpPr txBox="1"/>
      </xdr:nvSpPr>
      <xdr:spPr>
        <a:xfrm>
          <a:off x="4219575"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20B42C9D-09A2-4BC2-9413-185A131C536F}"/>
            </a:ext>
          </a:extLst>
        </xdr:cNvPr>
        <xdr:cNvSpPr/>
      </xdr:nvSpPr>
      <xdr:spPr>
        <a:xfrm>
          <a:off x="33813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3B2B5848-D3BF-4CDA-8D0B-3AADB7E0D8D6}"/>
            </a:ext>
          </a:extLst>
        </xdr:cNvPr>
        <xdr:cNvCxnSpPr/>
      </xdr:nvCxnSpPr>
      <xdr:spPr>
        <a:xfrm>
          <a:off x="3429000" y="140493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FCF95E60-0A32-4962-BA66-5C761DDB5CB9}"/>
            </a:ext>
          </a:extLst>
        </xdr:cNvPr>
        <xdr:cNvSpPr/>
      </xdr:nvSpPr>
      <xdr:spPr>
        <a:xfrm>
          <a:off x="2571750"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2C679757-7549-4D99-A23F-91834EF79C18}"/>
            </a:ext>
          </a:extLst>
        </xdr:cNvPr>
        <xdr:cNvCxnSpPr/>
      </xdr:nvCxnSpPr>
      <xdr:spPr>
        <a:xfrm>
          <a:off x="2619375" y="140493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120201F0-4B72-4EA0-88FA-E73A0F45A0CA}"/>
            </a:ext>
          </a:extLst>
        </xdr:cNvPr>
        <xdr:cNvSpPr/>
      </xdr:nvSpPr>
      <xdr:spPr>
        <a:xfrm>
          <a:off x="1781175" y="14001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C06437FE-16B4-47B0-9799-3F3E8AD67B69}"/>
            </a:ext>
          </a:extLst>
        </xdr:cNvPr>
        <xdr:cNvCxnSpPr/>
      </xdr:nvCxnSpPr>
      <xdr:spPr>
        <a:xfrm>
          <a:off x="1828800" y="140493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21330D31-1A5B-4974-B24A-CC32189FE758}"/>
            </a:ext>
          </a:extLst>
        </xdr:cNvPr>
        <xdr:cNvSpPr/>
      </xdr:nvSpPr>
      <xdr:spPr>
        <a:xfrm>
          <a:off x="9810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0D1CDA44-5AD2-475A-8C1F-3B8D26AA8C49}"/>
            </a:ext>
          </a:extLst>
        </xdr:cNvPr>
        <xdr:cNvCxnSpPr/>
      </xdr:nvCxnSpPr>
      <xdr:spPr>
        <a:xfrm>
          <a:off x="1028700" y="140493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D2028C9F-EB88-4208-AC96-B78B0406864C}"/>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DD1E2E03-BD7E-40BE-A709-A08BB2047B8B}"/>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28EDF-0D69-44A8-A835-B76972DC7B92}"/>
            </a:ext>
          </a:extLst>
        </xdr:cNvPr>
        <xdr:cNvSpPr txBox="1"/>
      </xdr:nvSpPr>
      <xdr:spPr>
        <a:xfrm>
          <a:off x="1648469"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A7A05FB5-CA24-458E-8357-EBBD81F620BD}"/>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BDB106DA-3379-46CB-9006-200839D447A0}"/>
            </a:ext>
          </a:extLst>
        </xdr:cNvPr>
        <xdr:cNvSpPr txBox="1"/>
      </xdr:nvSpPr>
      <xdr:spPr>
        <a:xfrm>
          <a:off x="32100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4DBEE1E2-0952-43CE-93F4-F39AEF25C622}"/>
            </a:ext>
          </a:extLst>
        </xdr:cNvPr>
        <xdr:cNvSpPr txBox="1"/>
      </xdr:nvSpPr>
      <xdr:spPr>
        <a:xfrm>
          <a:off x="24099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CEC33B9D-DE32-4AFD-A483-3017CA4AE49B}"/>
            </a:ext>
          </a:extLst>
        </xdr:cNvPr>
        <xdr:cNvSpPr txBox="1"/>
      </xdr:nvSpPr>
      <xdr:spPr>
        <a:xfrm>
          <a:off x="16098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90A8C4C2-2BD7-4EEC-BB5C-15094CD061B7}"/>
            </a:ext>
          </a:extLst>
        </xdr:cNvPr>
        <xdr:cNvSpPr txBox="1"/>
      </xdr:nvSpPr>
      <xdr:spPr>
        <a:xfrm>
          <a:off x="819227"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6D70DFF-B250-4314-984D-D6B76C492A8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9243495-6352-432F-9A8A-98987A7E62B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7538218-6B4A-47E0-B9BD-985D1E8B245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0BB25A0-4092-471B-8628-5318A3C0991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21A1C58-3AD1-4FF6-B9DA-10D0DECF095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55DB08A-79CF-4C8D-B126-F8D246088C9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3DF310D-A06A-4D97-BCED-5E41BC7B70D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6FDB5E1-008C-417B-BC37-E6186E219B2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F94631E-0BB0-4459-8C67-EA4550F6156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29CD8A8-35C8-437E-8B94-28136EB31F3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053419E-1E93-47C0-B280-1F8E4F362DF8}"/>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A172BE8-3B6A-4373-B4A0-5B9982458C82}"/>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7F36B69-C682-4D6B-ADF8-7049F52720B7}"/>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66C6611-35FB-43B3-ACFF-60F4EB0B650C}"/>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73C693D-A9D4-4B87-9914-484B0659922B}"/>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1FC61CE-9F21-4374-9E51-7D7D0465DB67}"/>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F2AD3FC-4537-4221-9ECB-27908B704EF1}"/>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96A57B6-D709-4DA2-A57D-C11377B4CC17}"/>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5E07325-1E90-4812-8639-81196B4F7E8D}"/>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D00CD0E-B4BB-43E6-BF95-093BDD17074A}"/>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6D3DE15-39CF-4834-9A12-EDE978B4EF2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A24594A-21AB-42D7-A123-827F6B64148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D64925F-1FBD-412C-AA8B-26993F884F3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33274A47-A1F6-4EB4-8BD3-FE110EFAA3FD}"/>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BF5C2B87-A776-4BAB-8C47-4F266463785E}"/>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BEC1DF30-0B43-476C-A86C-BBF3FB7CC850}"/>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180F9B50-7D30-4BED-9ED0-F18459AC8B31}"/>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7435D263-C175-42DC-BAA8-7EA855940A6A}"/>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E60BE330-B695-4695-BE56-85D27CF79DB5}"/>
            </a:ext>
          </a:extLst>
        </xdr:cNvPr>
        <xdr:cNvSpPr txBox="1"/>
      </xdr:nvSpPr>
      <xdr:spPr>
        <a:xfrm>
          <a:off x="9467850" y="13680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57E172E-2E4C-419C-94C6-A6F931E26882}"/>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647F500B-C6FA-4806-BB82-FA73D5F1EE3B}"/>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8525CF5-DCCB-4489-8B07-F12EDB9103D8}"/>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6E9EEE7E-04C0-4BF2-9548-503355EB016B}"/>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5DA21B09-2662-4DE1-9710-B56121BBBFF6}"/>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A0D4EDC-2FE1-4FA4-B742-8F33F0EB6D0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2837339-826B-471B-A1C0-67EED79D720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883C814-8FA7-4463-90B7-9808203D0F7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E20A48E-8C03-44D6-B41D-3560F00CC91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E3CA754-A852-4E1B-98CE-9A53E215EB7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61595</xdr:rowOff>
    </xdr:from>
    <xdr:to>
      <xdr:col>55</xdr:col>
      <xdr:colOff>50800</xdr:colOff>
      <xdr:row>86</xdr:row>
      <xdr:rowOff>163195</xdr:rowOff>
    </xdr:to>
    <xdr:sp macro="" textlink="">
      <xdr:nvSpPr>
        <xdr:cNvPr id="361" name="楕円 360">
          <a:extLst>
            <a:ext uri="{FF2B5EF4-FFF2-40B4-BE49-F238E27FC236}">
              <a16:creationId xmlns:a16="http://schemas.microsoft.com/office/drawing/2014/main" id="{D05CADA3-3485-42D8-97AF-6970E7CB6324}"/>
            </a:ext>
          </a:extLst>
        </xdr:cNvPr>
        <xdr:cNvSpPr/>
      </xdr:nvSpPr>
      <xdr:spPr>
        <a:xfrm>
          <a:off x="9401175" y="1399984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147972</xdr:rowOff>
    </xdr:from>
    <xdr:ext cx="469744" cy="259045"/>
    <xdr:sp macro="" textlink="">
      <xdr:nvSpPr>
        <xdr:cNvPr id="362" name="【公営住宅】&#10;一人当たり面積該当値テキスト">
          <a:extLst>
            <a:ext uri="{FF2B5EF4-FFF2-40B4-BE49-F238E27FC236}">
              <a16:creationId xmlns:a16="http://schemas.microsoft.com/office/drawing/2014/main" id="{6D320197-B115-4122-BD02-F372C40BC36C}"/>
            </a:ext>
          </a:extLst>
        </xdr:cNvPr>
        <xdr:cNvSpPr txBox="1"/>
      </xdr:nvSpPr>
      <xdr:spPr>
        <a:xfrm>
          <a:off x="9467850" y="1391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61595</xdr:rowOff>
    </xdr:from>
    <xdr:to>
      <xdr:col>50</xdr:col>
      <xdr:colOff>165100</xdr:colOff>
      <xdr:row>86</xdr:row>
      <xdr:rowOff>163195</xdr:rowOff>
    </xdr:to>
    <xdr:sp macro="" textlink="">
      <xdr:nvSpPr>
        <xdr:cNvPr id="363" name="楕円 362">
          <a:extLst>
            <a:ext uri="{FF2B5EF4-FFF2-40B4-BE49-F238E27FC236}">
              <a16:creationId xmlns:a16="http://schemas.microsoft.com/office/drawing/2014/main" id="{EB6DD9B5-1BC0-4BAD-A624-4CF8837E6558}"/>
            </a:ext>
          </a:extLst>
        </xdr:cNvPr>
        <xdr:cNvSpPr/>
      </xdr:nvSpPr>
      <xdr:spPr>
        <a:xfrm>
          <a:off x="8639175" y="13999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112395</xdr:rowOff>
    </xdr:from>
    <xdr:to>
      <xdr:col>55</xdr:col>
      <xdr:colOff>0</xdr:colOff>
      <xdr:row>86</xdr:row>
      <xdr:rowOff>112395</xdr:rowOff>
    </xdr:to>
    <xdr:cxnSp macro="">
      <xdr:nvCxnSpPr>
        <xdr:cNvPr id="364" name="直線コネクタ 363">
          <a:extLst>
            <a:ext uri="{FF2B5EF4-FFF2-40B4-BE49-F238E27FC236}">
              <a16:creationId xmlns:a16="http://schemas.microsoft.com/office/drawing/2014/main" id="{7D1EA6CB-DE2C-485E-976F-EFCD9099D403}"/>
            </a:ext>
          </a:extLst>
        </xdr:cNvPr>
        <xdr:cNvCxnSpPr/>
      </xdr:nvCxnSpPr>
      <xdr:spPr>
        <a:xfrm>
          <a:off x="8686800" y="140474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61213</xdr:rowOff>
    </xdr:from>
    <xdr:to>
      <xdr:col>46</xdr:col>
      <xdr:colOff>38100</xdr:colOff>
      <xdr:row>86</xdr:row>
      <xdr:rowOff>162813</xdr:rowOff>
    </xdr:to>
    <xdr:sp macro="" textlink="">
      <xdr:nvSpPr>
        <xdr:cNvPr id="365" name="楕円 364">
          <a:extLst>
            <a:ext uri="{FF2B5EF4-FFF2-40B4-BE49-F238E27FC236}">
              <a16:creationId xmlns:a16="http://schemas.microsoft.com/office/drawing/2014/main" id="{7F01C85F-887A-4186-8561-70FF6B9441AF}"/>
            </a:ext>
          </a:extLst>
        </xdr:cNvPr>
        <xdr:cNvSpPr/>
      </xdr:nvSpPr>
      <xdr:spPr>
        <a:xfrm>
          <a:off x="7839075" y="139994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112013</xdr:rowOff>
    </xdr:from>
    <xdr:to>
      <xdr:col>50</xdr:col>
      <xdr:colOff>114300</xdr:colOff>
      <xdr:row>86</xdr:row>
      <xdr:rowOff>112395</xdr:rowOff>
    </xdr:to>
    <xdr:cxnSp macro="">
      <xdr:nvCxnSpPr>
        <xdr:cNvPr id="366" name="直線コネクタ 365">
          <a:extLst>
            <a:ext uri="{FF2B5EF4-FFF2-40B4-BE49-F238E27FC236}">
              <a16:creationId xmlns:a16="http://schemas.microsoft.com/office/drawing/2014/main" id="{230859E7-5495-4578-AE77-B16528A9BA8C}"/>
            </a:ext>
          </a:extLst>
        </xdr:cNvPr>
        <xdr:cNvCxnSpPr/>
      </xdr:nvCxnSpPr>
      <xdr:spPr>
        <a:xfrm>
          <a:off x="7886700" y="14047088"/>
          <a:ext cx="8001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60833</xdr:rowOff>
    </xdr:from>
    <xdr:to>
      <xdr:col>41</xdr:col>
      <xdr:colOff>101600</xdr:colOff>
      <xdr:row>86</xdr:row>
      <xdr:rowOff>162433</xdr:rowOff>
    </xdr:to>
    <xdr:sp macro="" textlink="">
      <xdr:nvSpPr>
        <xdr:cNvPr id="367" name="楕円 366">
          <a:extLst>
            <a:ext uri="{FF2B5EF4-FFF2-40B4-BE49-F238E27FC236}">
              <a16:creationId xmlns:a16="http://schemas.microsoft.com/office/drawing/2014/main" id="{490806CE-C32C-4C97-AAA8-B7FA49F3DA61}"/>
            </a:ext>
          </a:extLst>
        </xdr:cNvPr>
        <xdr:cNvSpPr/>
      </xdr:nvSpPr>
      <xdr:spPr>
        <a:xfrm>
          <a:off x="7029450" y="139990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111633</xdr:rowOff>
    </xdr:from>
    <xdr:to>
      <xdr:col>45</xdr:col>
      <xdr:colOff>177800</xdr:colOff>
      <xdr:row>86</xdr:row>
      <xdr:rowOff>112013</xdr:rowOff>
    </xdr:to>
    <xdr:cxnSp macro="">
      <xdr:nvCxnSpPr>
        <xdr:cNvPr id="368" name="直線コネクタ 367">
          <a:extLst>
            <a:ext uri="{FF2B5EF4-FFF2-40B4-BE49-F238E27FC236}">
              <a16:creationId xmlns:a16="http://schemas.microsoft.com/office/drawing/2014/main" id="{08C8B86F-23E9-4309-A460-F8EF912D6DEA}"/>
            </a:ext>
          </a:extLst>
        </xdr:cNvPr>
        <xdr:cNvCxnSpPr/>
      </xdr:nvCxnSpPr>
      <xdr:spPr>
        <a:xfrm>
          <a:off x="7077075" y="14046708"/>
          <a:ext cx="809625"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60833</xdr:rowOff>
    </xdr:from>
    <xdr:to>
      <xdr:col>36</xdr:col>
      <xdr:colOff>165100</xdr:colOff>
      <xdr:row>86</xdr:row>
      <xdr:rowOff>162433</xdr:rowOff>
    </xdr:to>
    <xdr:sp macro="" textlink="">
      <xdr:nvSpPr>
        <xdr:cNvPr id="369" name="楕円 368">
          <a:extLst>
            <a:ext uri="{FF2B5EF4-FFF2-40B4-BE49-F238E27FC236}">
              <a16:creationId xmlns:a16="http://schemas.microsoft.com/office/drawing/2014/main" id="{4E9819BA-A394-46A3-B31B-ED818904DD2A}"/>
            </a:ext>
          </a:extLst>
        </xdr:cNvPr>
        <xdr:cNvSpPr/>
      </xdr:nvSpPr>
      <xdr:spPr>
        <a:xfrm>
          <a:off x="6238875" y="139990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111633</xdr:rowOff>
    </xdr:from>
    <xdr:to>
      <xdr:col>41</xdr:col>
      <xdr:colOff>50800</xdr:colOff>
      <xdr:row>86</xdr:row>
      <xdr:rowOff>111633</xdr:rowOff>
    </xdr:to>
    <xdr:cxnSp macro="">
      <xdr:nvCxnSpPr>
        <xdr:cNvPr id="370" name="直線コネクタ 369">
          <a:extLst>
            <a:ext uri="{FF2B5EF4-FFF2-40B4-BE49-F238E27FC236}">
              <a16:creationId xmlns:a16="http://schemas.microsoft.com/office/drawing/2014/main" id="{0082C3CB-9616-4459-8744-7E610C929C54}"/>
            </a:ext>
          </a:extLst>
        </xdr:cNvPr>
        <xdr:cNvCxnSpPr/>
      </xdr:nvCxnSpPr>
      <xdr:spPr>
        <a:xfrm>
          <a:off x="6286500" y="1404670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8668DCC1-5F0D-4AFB-88F3-59A24EBE480D}"/>
            </a:ext>
          </a:extLst>
        </xdr:cNvPr>
        <xdr:cNvSpPr txBox="1"/>
      </xdr:nvSpPr>
      <xdr:spPr>
        <a:xfrm>
          <a:off x="8458277" y="1361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41D1A55E-84B1-4654-ADC9-C34A3ED60803}"/>
            </a:ext>
          </a:extLst>
        </xdr:cNvPr>
        <xdr:cNvSpPr txBox="1"/>
      </xdr:nvSpPr>
      <xdr:spPr>
        <a:xfrm>
          <a:off x="7677227" y="1361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BFDF8DB8-3936-491F-8792-C19A06644539}"/>
            </a:ext>
          </a:extLst>
        </xdr:cNvPr>
        <xdr:cNvSpPr txBox="1"/>
      </xdr:nvSpPr>
      <xdr:spPr>
        <a:xfrm>
          <a:off x="6867602" y="136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5BFE952F-B54B-4F6F-A3FB-BC7BA65A8964}"/>
            </a:ext>
          </a:extLst>
        </xdr:cNvPr>
        <xdr:cNvSpPr txBox="1"/>
      </xdr:nvSpPr>
      <xdr:spPr>
        <a:xfrm>
          <a:off x="6067502" y="136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154322</xdr:rowOff>
    </xdr:from>
    <xdr:ext cx="469744" cy="259045"/>
    <xdr:sp macro="" textlink="">
      <xdr:nvSpPr>
        <xdr:cNvPr id="375" name="n_1mainValue【公営住宅】&#10;一人当たり面積">
          <a:extLst>
            <a:ext uri="{FF2B5EF4-FFF2-40B4-BE49-F238E27FC236}">
              <a16:creationId xmlns:a16="http://schemas.microsoft.com/office/drawing/2014/main" id="{CC856BFF-5609-4472-962D-0088E480F6BF}"/>
            </a:ext>
          </a:extLst>
        </xdr:cNvPr>
        <xdr:cNvSpPr txBox="1"/>
      </xdr:nvSpPr>
      <xdr:spPr>
        <a:xfrm>
          <a:off x="8458277" y="1408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153940</xdr:rowOff>
    </xdr:from>
    <xdr:ext cx="469744" cy="259045"/>
    <xdr:sp macro="" textlink="">
      <xdr:nvSpPr>
        <xdr:cNvPr id="376" name="n_2mainValue【公営住宅】&#10;一人当たり面積">
          <a:extLst>
            <a:ext uri="{FF2B5EF4-FFF2-40B4-BE49-F238E27FC236}">
              <a16:creationId xmlns:a16="http://schemas.microsoft.com/office/drawing/2014/main" id="{2155155B-3B83-4964-8059-7D61B1115E45}"/>
            </a:ext>
          </a:extLst>
        </xdr:cNvPr>
        <xdr:cNvSpPr txBox="1"/>
      </xdr:nvSpPr>
      <xdr:spPr>
        <a:xfrm>
          <a:off x="7677227" y="1408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153560</xdr:rowOff>
    </xdr:from>
    <xdr:ext cx="469744" cy="259045"/>
    <xdr:sp macro="" textlink="">
      <xdr:nvSpPr>
        <xdr:cNvPr id="377" name="n_3mainValue【公営住宅】&#10;一人当たり面積">
          <a:extLst>
            <a:ext uri="{FF2B5EF4-FFF2-40B4-BE49-F238E27FC236}">
              <a16:creationId xmlns:a16="http://schemas.microsoft.com/office/drawing/2014/main" id="{ED82B1D8-24DC-4558-ADF5-43F2164E47E1}"/>
            </a:ext>
          </a:extLst>
        </xdr:cNvPr>
        <xdr:cNvSpPr txBox="1"/>
      </xdr:nvSpPr>
      <xdr:spPr>
        <a:xfrm>
          <a:off x="6867602"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153560</xdr:rowOff>
    </xdr:from>
    <xdr:ext cx="469744" cy="259045"/>
    <xdr:sp macro="" textlink="">
      <xdr:nvSpPr>
        <xdr:cNvPr id="378" name="n_4mainValue【公営住宅】&#10;一人当たり面積">
          <a:extLst>
            <a:ext uri="{FF2B5EF4-FFF2-40B4-BE49-F238E27FC236}">
              <a16:creationId xmlns:a16="http://schemas.microsoft.com/office/drawing/2014/main" id="{B7EABCF2-A21C-48E8-8FE2-DD333F03EBB6}"/>
            </a:ext>
          </a:extLst>
        </xdr:cNvPr>
        <xdr:cNvSpPr txBox="1"/>
      </xdr:nvSpPr>
      <xdr:spPr>
        <a:xfrm>
          <a:off x="6067502"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BAE1D00-1E10-42EE-9896-CCB2A60E328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154E75B-58D2-4B7D-A69E-37E32FFE79A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0C096AC-880F-4780-91A5-78D463B3AE3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70A96C7-44A8-4DF7-A6EE-98AD2CBF36F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A92D04B9-0245-4BC9-9C4F-3CB4FE8CA1C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AC728FD-A963-4A0A-9D18-7883401DE3A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3C2FF41-B7C6-411D-B973-11269FF8E11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4BE6990-DF2D-4D84-824B-142A28AB41E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A19C5336-24EE-4C58-9EF7-E7C43B19AEA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CECB0568-F437-4EF6-B9F6-D15F4FEC537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D1F867AE-07BF-425B-AD3C-634DD325268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AF85929-64F6-42EF-A18D-3C57CA12357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C6F1281-AC48-4858-B52A-222BC3AD5E0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5A7F9C97-6454-4A59-A883-6021B12E790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79CA4E7-781C-4739-ACC8-3373BB038C8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03FC4BF-58FD-45EC-85C2-F11D2B30B5E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46547F0-0C1E-4AF7-9B1B-EE3E204AEC9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564ABC3-EE46-4567-8CBB-6DE87D9EED1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C994AC0-3B0B-40C0-8B45-4C0EADE5E8B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55B3480-68A4-4031-9E9B-3D14F626A41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A0FD7D5-FE37-4FD6-AA94-74DB2CCF5EF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421F6FC-B576-48F4-869E-74438262C63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8BE7E531-5BC1-4A02-8ADC-1F19C674408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5779840-4C9E-4228-ADA4-EABD6516E17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111EF3B-23CB-4758-9F01-6C89C6793EE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3522903-9F8A-4365-8FDE-070CE50DED2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4DF6C2D-F996-472D-BF14-555C6422185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3B3EF49-691B-45DF-A3E6-2C16FFB077F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896907C1-BDF9-4F34-B460-97F9310D747D}"/>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AF9584A3-4511-45D8-B1C3-154AF3715635}"/>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ED4299E-9284-46AD-B663-FBCE93F83E8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F7004B3C-66B1-4505-8149-2C4BE0B1996B}"/>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F49F1DDF-9CD7-4DAB-99B8-20569CD5429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4EC7988-4C67-43B4-A538-D18F765AFF0B}"/>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EEA929C1-C5F8-4920-A1F8-C7F074CE3224}"/>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BCFC25F1-B07A-48F8-A339-89758217DD0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8D662449-0253-4D5F-9D3A-1612317E2244}"/>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472CDD0-587F-4D34-BA16-1D50D62396C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FB47F228-1634-4460-A4E4-F0D3A87ED79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7489C0E-661F-4A3B-9E3B-AD15A621663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9138C2BB-700E-4661-9E51-18F635656F29}"/>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A3154816-2D25-47D0-ADE6-84B8A1EC813B}"/>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6AAA6E6B-4A24-46DF-B9C9-89BADF70506E}"/>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99CBEA27-AE93-4805-AD2D-0450C8B34358}"/>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8573A203-50D0-4425-B097-88DD0E54751D}"/>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A8C2E43-710F-44D1-8DC8-6205B92B4DD3}"/>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4C2F7F85-1259-48AE-8207-813A6A57873D}"/>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237DBDDE-2828-4021-8BA5-B960E5F08231}"/>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33269A8A-23B2-47A5-8F05-FCFACB42F273}"/>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6637387F-3653-4F9F-90D5-2973DFCE0B82}"/>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F5D410CE-6F29-446B-B2F2-92AD96E767D7}"/>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730087F-76BD-442D-83DA-65C1CDB047A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DC142A0-9431-4A02-87EE-497D4ABB4B3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700FE41-7E84-4721-9905-65D9DE339A7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2F316E7-70C0-4581-87B4-26C558EC961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794CAA4-0F84-4354-A27E-60F7798DF5D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133985</xdr:rowOff>
    </xdr:from>
    <xdr:to>
      <xdr:col>85</xdr:col>
      <xdr:colOff>177800</xdr:colOff>
      <xdr:row>42</xdr:row>
      <xdr:rowOff>64135</xdr:rowOff>
    </xdr:to>
    <xdr:sp macro="" textlink="">
      <xdr:nvSpPr>
        <xdr:cNvPr id="435" name="楕円 434">
          <a:extLst>
            <a:ext uri="{FF2B5EF4-FFF2-40B4-BE49-F238E27FC236}">
              <a16:creationId xmlns:a16="http://schemas.microsoft.com/office/drawing/2014/main" id="{548A9A8A-44D6-413E-A50D-3DE97A61D6FB}"/>
            </a:ext>
          </a:extLst>
        </xdr:cNvPr>
        <xdr:cNvSpPr/>
      </xdr:nvSpPr>
      <xdr:spPr>
        <a:xfrm>
          <a:off x="14649450" y="6782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48912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F7EF2E16-B04D-4293-A038-5101D0247F4B}"/>
            </a:ext>
          </a:extLst>
        </xdr:cNvPr>
        <xdr:cNvSpPr txBox="1"/>
      </xdr:nvSpPr>
      <xdr:spPr>
        <a:xfrm>
          <a:off x="14735175"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132080</xdr:rowOff>
    </xdr:from>
    <xdr:to>
      <xdr:col>81</xdr:col>
      <xdr:colOff>101600</xdr:colOff>
      <xdr:row>42</xdr:row>
      <xdr:rowOff>62230</xdr:rowOff>
    </xdr:to>
    <xdr:sp macro="" textlink="">
      <xdr:nvSpPr>
        <xdr:cNvPr id="437" name="楕円 436">
          <a:extLst>
            <a:ext uri="{FF2B5EF4-FFF2-40B4-BE49-F238E27FC236}">
              <a16:creationId xmlns:a16="http://schemas.microsoft.com/office/drawing/2014/main" id="{FD540644-6070-4FE7-9D1B-2F842F562C13}"/>
            </a:ext>
          </a:extLst>
        </xdr:cNvPr>
        <xdr:cNvSpPr/>
      </xdr:nvSpPr>
      <xdr:spPr>
        <a:xfrm>
          <a:off x="13887450" y="6780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11430</xdr:rowOff>
    </xdr:from>
    <xdr:to>
      <xdr:col>85</xdr:col>
      <xdr:colOff>127000</xdr:colOff>
      <xdr:row>42</xdr:row>
      <xdr:rowOff>13335</xdr:rowOff>
    </xdr:to>
    <xdr:cxnSp macro="">
      <xdr:nvCxnSpPr>
        <xdr:cNvPr id="438" name="直線コネクタ 437">
          <a:extLst>
            <a:ext uri="{FF2B5EF4-FFF2-40B4-BE49-F238E27FC236}">
              <a16:creationId xmlns:a16="http://schemas.microsoft.com/office/drawing/2014/main" id="{FEB1F964-87A4-4000-8779-47979E97E36D}"/>
            </a:ext>
          </a:extLst>
        </xdr:cNvPr>
        <xdr:cNvCxnSpPr/>
      </xdr:nvCxnSpPr>
      <xdr:spPr>
        <a:xfrm>
          <a:off x="13935075" y="6818630"/>
          <a:ext cx="762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128270</xdr:rowOff>
    </xdr:from>
    <xdr:to>
      <xdr:col>76</xdr:col>
      <xdr:colOff>165100</xdr:colOff>
      <xdr:row>42</xdr:row>
      <xdr:rowOff>58420</xdr:rowOff>
    </xdr:to>
    <xdr:sp macro="" textlink="">
      <xdr:nvSpPr>
        <xdr:cNvPr id="439" name="楕円 438">
          <a:extLst>
            <a:ext uri="{FF2B5EF4-FFF2-40B4-BE49-F238E27FC236}">
              <a16:creationId xmlns:a16="http://schemas.microsoft.com/office/drawing/2014/main" id="{D98CB2E4-99EE-4EBC-A7E7-F36C6AEB087B}"/>
            </a:ext>
          </a:extLst>
        </xdr:cNvPr>
        <xdr:cNvSpPr/>
      </xdr:nvSpPr>
      <xdr:spPr>
        <a:xfrm>
          <a:off x="13096875" y="6773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7620</xdr:rowOff>
    </xdr:from>
    <xdr:to>
      <xdr:col>81</xdr:col>
      <xdr:colOff>50800</xdr:colOff>
      <xdr:row>42</xdr:row>
      <xdr:rowOff>11430</xdr:rowOff>
    </xdr:to>
    <xdr:cxnSp macro="">
      <xdr:nvCxnSpPr>
        <xdr:cNvPr id="440" name="直線コネクタ 439">
          <a:extLst>
            <a:ext uri="{FF2B5EF4-FFF2-40B4-BE49-F238E27FC236}">
              <a16:creationId xmlns:a16="http://schemas.microsoft.com/office/drawing/2014/main" id="{BB6A72FF-9EEF-4534-B297-605C9200F700}"/>
            </a:ext>
          </a:extLst>
        </xdr:cNvPr>
        <xdr:cNvCxnSpPr/>
      </xdr:nvCxnSpPr>
      <xdr:spPr>
        <a:xfrm>
          <a:off x="13144500" y="68211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124460</xdr:rowOff>
    </xdr:from>
    <xdr:to>
      <xdr:col>72</xdr:col>
      <xdr:colOff>38100</xdr:colOff>
      <xdr:row>42</xdr:row>
      <xdr:rowOff>54610</xdr:rowOff>
    </xdr:to>
    <xdr:sp macro="" textlink="">
      <xdr:nvSpPr>
        <xdr:cNvPr id="441" name="楕円 440">
          <a:extLst>
            <a:ext uri="{FF2B5EF4-FFF2-40B4-BE49-F238E27FC236}">
              <a16:creationId xmlns:a16="http://schemas.microsoft.com/office/drawing/2014/main" id="{925557EE-01CD-4AE4-8F38-E2B75FFD962B}"/>
            </a:ext>
          </a:extLst>
        </xdr:cNvPr>
        <xdr:cNvSpPr/>
      </xdr:nvSpPr>
      <xdr:spPr>
        <a:xfrm>
          <a:off x="12296775" y="67697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xdr:rowOff>
    </xdr:from>
    <xdr:to>
      <xdr:col>76</xdr:col>
      <xdr:colOff>114300</xdr:colOff>
      <xdr:row>42</xdr:row>
      <xdr:rowOff>7620</xdr:rowOff>
    </xdr:to>
    <xdr:cxnSp macro="">
      <xdr:nvCxnSpPr>
        <xdr:cNvPr id="442" name="直線コネクタ 441">
          <a:extLst>
            <a:ext uri="{FF2B5EF4-FFF2-40B4-BE49-F238E27FC236}">
              <a16:creationId xmlns:a16="http://schemas.microsoft.com/office/drawing/2014/main" id="{EB41A53D-06C7-4D86-893C-EF2269C5734A}"/>
            </a:ext>
          </a:extLst>
        </xdr:cNvPr>
        <xdr:cNvCxnSpPr/>
      </xdr:nvCxnSpPr>
      <xdr:spPr>
        <a:xfrm>
          <a:off x="12344400" y="681736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122555</xdr:rowOff>
    </xdr:from>
    <xdr:to>
      <xdr:col>67</xdr:col>
      <xdr:colOff>101600</xdr:colOff>
      <xdr:row>42</xdr:row>
      <xdr:rowOff>52705</xdr:rowOff>
    </xdr:to>
    <xdr:sp macro="" textlink="">
      <xdr:nvSpPr>
        <xdr:cNvPr id="443" name="楕円 442">
          <a:extLst>
            <a:ext uri="{FF2B5EF4-FFF2-40B4-BE49-F238E27FC236}">
              <a16:creationId xmlns:a16="http://schemas.microsoft.com/office/drawing/2014/main" id="{B0B34848-1D59-49A0-A60D-D1874B10B159}"/>
            </a:ext>
          </a:extLst>
        </xdr:cNvPr>
        <xdr:cNvSpPr/>
      </xdr:nvSpPr>
      <xdr:spPr>
        <a:xfrm>
          <a:off x="11487150" y="67741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1905</xdr:rowOff>
    </xdr:from>
    <xdr:to>
      <xdr:col>71</xdr:col>
      <xdr:colOff>177800</xdr:colOff>
      <xdr:row>42</xdr:row>
      <xdr:rowOff>3810</xdr:rowOff>
    </xdr:to>
    <xdr:cxnSp macro="">
      <xdr:nvCxnSpPr>
        <xdr:cNvPr id="444" name="直線コネクタ 443">
          <a:extLst>
            <a:ext uri="{FF2B5EF4-FFF2-40B4-BE49-F238E27FC236}">
              <a16:creationId xmlns:a16="http://schemas.microsoft.com/office/drawing/2014/main" id="{DE88EDD8-D033-42B3-96A7-1248C5024321}"/>
            </a:ext>
          </a:extLst>
        </xdr:cNvPr>
        <xdr:cNvCxnSpPr/>
      </xdr:nvCxnSpPr>
      <xdr:spPr>
        <a:xfrm>
          <a:off x="11534775" y="6812280"/>
          <a:ext cx="80962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51D42DA-44A5-47C6-A28C-172F5977D68F}"/>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B8A0C8F1-97EB-485B-89EE-0B769F90B429}"/>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2FEE960D-3024-42A0-BBFD-31ECA1E76E76}"/>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CDC0B920-1EFE-47C7-BC34-C47592D0685A}"/>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53357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EA754CAB-B5AF-4DBD-BD2E-4FA41D3A39F7}"/>
            </a:ext>
          </a:extLst>
        </xdr:cNvPr>
        <xdr:cNvSpPr txBox="1"/>
      </xdr:nvSpPr>
      <xdr:spPr>
        <a:xfrm>
          <a:off x="13745219" y="686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49547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59B98072-043D-455C-B079-B3F28C6ECEFF}"/>
            </a:ext>
          </a:extLst>
        </xdr:cNvPr>
        <xdr:cNvSpPr txBox="1"/>
      </xdr:nvSpPr>
      <xdr:spPr>
        <a:xfrm>
          <a:off x="12964169" y="685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45737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9B236D88-F06F-4A7E-9C1E-B92D1FEAD913}"/>
            </a:ext>
          </a:extLst>
        </xdr:cNvPr>
        <xdr:cNvSpPr txBox="1"/>
      </xdr:nvSpPr>
      <xdr:spPr>
        <a:xfrm>
          <a:off x="12164069" y="685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43832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B2E1E40D-A9B0-4A9B-B90B-C86747101E09}"/>
            </a:ext>
          </a:extLst>
        </xdr:cNvPr>
        <xdr:cNvSpPr txBox="1"/>
      </xdr:nvSpPr>
      <xdr:spPr>
        <a:xfrm>
          <a:off x="11354444" y="685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5717DD8B-B812-407B-8261-CF1615BFDBE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57EC67E0-2549-4430-B909-352F54E1183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0504B34-3537-45D9-94A7-F326F55556F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EDC2A9-364D-4169-8499-90529B3C82C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DAD46C6-2225-4B7E-8F15-802973D38B1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5B6877D9-D34E-4BDA-BB40-3371F89E2C9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8BCBCCA-20BF-446F-B65A-86777B2ED73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710D697-99F6-4461-9837-C48E885EDD0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A692015D-554E-4BDF-82BB-657D353271E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82EDA18-41BB-4A02-9ABF-DE6CA0A5E42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738B3CA1-270F-485D-A40F-B68CBA1765D4}"/>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8C2887D7-7E4E-4B94-A68D-484F11A2C20F}"/>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FD967CBA-FD90-49FB-BC8D-FF7F1D041D8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ABA678C-B460-4899-8B4E-A4DF3662674E}"/>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F1E495D7-0E55-4BDE-81AD-F7B34CE66C87}"/>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1FC7F007-4F71-4C01-8A21-72ED0B3408ED}"/>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F26DD919-838D-4EB0-A345-D569E64B9D9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717BA6E4-DA95-4B25-989C-BE88BBB8E1E7}"/>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401A7E00-234C-49CE-BAB8-ED2EAFBFE3A7}"/>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EA7E41AF-7701-4D47-8549-4272073C219A}"/>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D488C8A6-C6DE-4B4F-9430-E25C2856E8C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4E93B38-627F-4198-A47E-67B5A382299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F42571F-5AB6-489A-B4FA-0B6D3CBD035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CA9F0A8F-7756-463B-BFDC-975B9A95E513}"/>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32E13000-3F7F-40BB-9676-F7C0DECCB4B0}"/>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1EECCF99-847E-48D3-B81D-0B6DDC082379}"/>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373707D-B737-49EC-A62C-EF1CE84BFA9D}"/>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9820A3DF-1526-437D-B808-52F9154C1B94}"/>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EA5BA6CE-2EC2-40F3-A5A6-F845271F31AC}"/>
            </a:ext>
          </a:extLst>
        </xdr:cNvPr>
        <xdr:cNvSpPr txBox="1"/>
      </xdr:nvSpPr>
      <xdr:spPr>
        <a:xfrm>
          <a:off x="19992975" y="6353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583722F9-E276-4131-B3FA-2C638DA4A143}"/>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E423A974-C299-4A88-9754-E181A35F4537}"/>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72BB861F-2560-4F76-99AF-EEF599862338}"/>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6470A064-350A-4AEB-BCAB-86E614D3DBE4}"/>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AA50EA89-9A52-4279-9C7F-73F2750A73DE}"/>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C636724-0CC6-4373-A532-A90D27E9BC9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E2D1D99-8042-407C-94CA-9FEA6F021A6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F7A2F10-5C78-4A5B-9FEA-73881CECC36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BEABB05-5B0C-446A-B1DF-5A63B8C16B2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6E08FC1-1C60-49FF-894C-199599506E3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128270</xdr:rowOff>
    </xdr:from>
    <xdr:to>
      <xdr:col>116</xdr:col>
      <xdr:colOff>114300</xdr:colOff>
      <xdr:row>42</xdr:row>
      <xdr:rowOff>58420</xdr:rowOff>
    </xdr:to>
    <xdr:sp macro="" textlink="">
      <xdr:nvSpPr>
        <xdr:cNvPr id="492" name="楕円 491">
          <a:extLst>
            <a:ext uri="{FF2B5EF4-FFF2-40B4-BE49-F238E27FC236}">
              <a16:creationId xmlns:a16="http://schemas.microsoft.com/office/drawing/2014/main" id="{E983DDB0-E050-480E-BE83-44C6136ECB3D}"/>
            </a:ext>
          </a:extLst>
        </xdr:cNvPr>
        <xdr:cNvSpPr/>
      </xdr:nvSpPr>
      <xdr:spPr>
        <a:xfrm>
          <a:off x="19897725" y="6773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43197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AD099C60-0C95-4937-83EA-204117FEFC49}"/>
            </a:ext>
          </a:extLst>
        </xdr:cNvPr>
        <xdr:cNvSpPr txBox="1"/>
      </xdr:nvSpPr>
      <xdr:spPr>
        <a:xfrm>
          <a:off x="19992975" y="669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128270</xdr:rowOff>
    </xdr:from>
    <xdr:to>
      <xdr:col>112</xdr:col>
      <xdr:colOff>38100</xdr:colOff>
      <xdr:row>42</xdr:row>
      <xdr:rowOff>58420</xdr:rowOff>
    </xdr:to>
    <xdr:sp macro="" textlink="">
      <xdr:nvSpPr>
        <xdr:cNvPr id="494" name="楕円 493">
          <a:extLst>
            <a:ext uri="{FF2B5EF4-FFF2-40B4-BE49-F238E27FC236}">
              <a16:creationId xmlns:a16="http://schemas.microsoft.com/office/drawing/2014/main" id="{7D804D8A-750B-4021-9F20-08E6BD60E4D8}"/>
            </a:ext>
          </a:extLst>
        </xdr:cNvPr>
        <xdr:cNvSpPr/>
      </xdr:nvSpPr>
      <xdr:spPr>
        <a:xfrm>
          <a:off x="19154775" y="67735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7620</xdr:rowOff>
    </xdr:from>
    <xdr:to>
      <xdr:col>116</xdr:col>
      <xdr:colOff>63500</xdr:colOff>
      <xdr:row>42</xdr:row>
      <xdr:rowOff>7620</xdr:rowOff>
    </xdr:to>
    <xdr:cxnSp macro="">
      <xdr:nvCxnSpPr>
        <xdr:cNvPr id="495" name="直線コネクタ 494">
          <a:extLst>
            <a:ext uri="{FF2B5EF4-FFF2-40B4-BE49-F238E27FC236}">
              <a16:creationId xmlns:a16="http://schemas.microsoft.com/office/drawing/2014/main" id="{FA39AFD9-14DF-47A9-BC50-E255263383D2}"/>
            </a:ext>
          </a:extLst>
        </xdr:cNvPr>
        <xdr:cNvCxnSpPr/>
      </xdr:nvCxnSpPr>
      <xdr:spPr>
        <a:xfrm>
          <a:off x="19202400" y="682117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128270</xdr:rowOff>
    </xdr:from>
    <xdr:to>
      <xdr:col>107</xdr:col>
      <xdr:colOff>101600</xdr:colOff>
      <xdr:row>42</xdr:row>
      <xdr:rowOff>58420</xdr:rowOff>
    </xdr:to>
    <xdr:sp macro="" textlink="">
      <xdr:nvSpPr>
        <xdr:cNvPr id="496" name="楕円 495">
          <a:extLst>
            <a:ext uri="{FF2B5EF4-FFF2-40B4-BE49-F238E27FC236}">
              <a16:creationId xmlns:a16="http://schemas.microsoft.com/office/drawing/2014/main" id="{084A7167-A9A2-4224-96C6-3C45297A519A}"/>
            </a:ext>
          </a:extLst>
        </xdr:cNvPr>
        <xdr:cNvSpPr/>
      </xdr:nvSpPr>
      <xdr:spPr>
        <a:xfrm>
          <a:off x="18345150" y="6773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7620</xdr:rowOff>
    </xdr:from>
    <xdr:to>
      <xdr:col>111</xdr:col>
      <xdr:colOff>177800</xdr:colOff>
      <xdr:row>42</xdr:row>
      <xdr:rowOff>7620</xdr:rowOff>
    </xdr:to>
    <xdr:cxnSp macro="">
      <xdr:nvCxnSpPr>
        <xdr:cNvPr id="497" name="直線コネクタ 496">
          <a:extLst>
            <a:ext uri="{FF2B5EF4-FFF2-40B4-BE49-F238E27FC236}">
              <a16:creationId xmlns:a16="http://schemas.microsoft.com/office/drawing/2014/main" id="{249A3807-E4CC-4C58-B65D-DBCD46092023}"/>
            </a:ext>
          </a:extLst>
        </xdr:cNvPr>
        <xdr:cNvCxnSpPr/>
      </xdr:nvCxnSpPr>
      <xdr:spPr>
        <a:xfrm>
          <a:off x="18392775" y="68211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128270</xdr:rowOff>
    </xdr:from>
    <xdr:to>
      <xdr:col>102</xdr:col>
      <xdr:colOff>165100</xdr:colOff>
      <xdr:row>42</xdr:row>
      <xdr:rowOff>58420</xdr:rowOff>
    </xdr:to>
    <xdr:sp macro="" textlink="">
      <xdr:nvSpPr>
        <xdr:cNvPr id="498" name="楕円 497">
          <a:extLst>
            <a:ext uri="{FF2B5EF4-FFF2-40B4-BE49-F238E27FC236}">
              <a16:creationId xmlns:a16="http://schemas.microsoft.com/office/drawing/2014/main" id="{FDA2954E-8C8D-4791-BDAB-C0862F3B4BB1}"/>
            </a:ext>
          </a:extLst>
        </xdr:cNvPr>
        <xdr:cNvSpPr/>
      </xdr:nvSpPr>
      <xdr:spPr>
        <a:xfrm>
          <a:off x="17554575" y="6773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7620</xdr:rowOff>
    </xdr:from>
    <xdr:to>
      <xdr:col>107</xdr:col>
      <xdr:colOff>50800</xdr:colOff>
      <xdr:row>42</xdr:row>
      <xdr:rowOff>7620</xdr:rowOff>
    </xdr:to>
    <xdr:cxnSp macro="">
      <xdr:nvCxnSpPr>
        <xdr:cNvPr id="499" name="直線コネクタ 498">
          <a:extLst>
            <a:ext uri="{FF2B5EF4-FFF2-40B4-BE49-F238E27FC236}">
              <a16:creationId xmlns:a16="http://schemas.microsoft.com/office/drawing/2014/main" id="{0F58E968-7F46-4DC5-9182-21AB9B04D522}"/>
            </a:ext>
          </a:extLst>
        </xdr:cNvPr>
        <xdr:cNvCxnSpPr/>
      </xdr:nvCxnSpPr>
      <xdr:spPr>
        <a:xfrm>
          <a:off x="17602200" y="68211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128270</xdr:rowOff>
    </xdr:from>
    <xdr:to>
      <xdr:col>98</xdr:col>
      <xdr:colOff>38100</xdr:colOff>
      <xdr:row>42</xdr:row>
      <xdr:rowOff>58420</xdr:rowOff>
    </xdr:to>
    <xdr:sp macro="" textlink="">
      <xdr:nvSpPr>
        <xdr:cNvPr id="500" name="楕円 499">
          <a:extLst>
            <a:ext uri="{FF2B5EF4-FFF2-40B4-BE49-F238E27FC236}">
              <a16:creationId xmlns:a16="http://schemas.microsoft.com/office/drawing/2014/main" id="{E554959F-5844-4A90-BDD4-45656D2117AE}"/>
            </a:ext>
          </a:extLst>
        </xdr:cNvPr>
        <xdr:cNvSpPr/>
      </xdr:nvSpPr>
      <xdr:spPr>
        <a:xfrm>
          <a:off x="16754475" y="67735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7620</xdr:rowOff>
    </xdr:from>
    <xdr:to>
      <xdr:col>102</xdr:col>
      <xdr:colOff>114300</xdr:colOff>
      <xdr:row>42</xdr:row>
      <xdr:rowOff>7620</xdr:rowOff>
    </xdr:to>
    <xdr:cxnSp macro="">
      <xdr:nvCxnSpPr>
        <xdr:cNvPr id="501" name="直線コネクタ 500">
          <a:extLst>
            <a:ext uri="{FF2B5EF4-FFF2-40B4-BE49-F238E27FC236}">
              <a16:creationId xmlns:a16="http://schemas.microsoft.com/office/drawing/2014/main" id="{5EC12E24-04E9-4BA6-9A66-7F008311EC8D}"/>
            </a:ext>
          </a:extLst>
        </xdr:cNvPr>
        <xdr:cNvCxnSpPr/>
      </xdr:nvCxnSpPr>
      <xdr:spPr>
        <a:xfrm>
          <a:off x="16802100" y="68211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399F4D4C-CD0F-422E-AC5C-4B243D37C443}"/>
            </a:ext>
          </a:extLst>
        </xdr:cNvPr>
        <xdr:cNvSpPr txBox="1"/>
      </xdr:nvSpPr>
      <xdr:spPr>
        <a:xfrm>
          <a:off x="189834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AC273883-ADB2-4959-947F-A2DFBD21CA84}"/>
            </a:ext>
          </a:extLst>
        </xdr:cNvPr>
        <xdr:cNvSpPr txBox="1"/>
      </xdr:nvSpPr>
      <xdr:spPr>
        <a:xfrm>
          <a:off x="181833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96E391F9-2A80-42C0-B3D2-97DC8E713310}"/>
            </a:ext>
          </a:extLst>
        </xdr:cNvPr>
        <xdr:cNvSpPr txBox="1"/>
      </xdr:nvSpPr>
      <xdr:spPr>
        <a:xfrm>
          <a:off x="173832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EB5ADB51-A6E3-4A43-8D71-C705378A255C}"/>
            </a:ext>
          </a:extLst>
        </xdr:cNvPr>
        <xdr:cNvSpPr txBox="1"/>
      </xdr:nvSpPr>
      <xdr:spPr>
        <a:xfrm>
          <a:off x="165926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49547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F58428A5-FDB8-4E86-A98C-82D3BDE46E71}"/>
            </a:ext>
          </a:extLst>
        </xdr:cNvPr>
        <xdr:cNvSpPr txBox="1"/>
      </xdr:nvSpPr>
      <xdr:spPr>
        <a:xfrm>
          <a:off x="189834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49547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F33AAFBB-136B-41CF-9B41-370844515142}"/>
            </a:ext>
          </a:extLst>
        </xdr:cNvPr>
        <xdr:cNvSpPr txBox="1"/>
      </xdr:nvSpPr>
      <xdr:spPr>
        <a:xfrm>
          <a:off x="181833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49547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30C6F101-4F88-4156-A52D-6AFC78CE7E7F}"/>
            </a:ext>
          </a:extLst>
        </xdr:cNvPr>
        <xdr:cNvSpPr txBox="1"/>
      </xdr:nvSpPr>
      <xdr:spPr>
        <a:xfrm>
          <a:off x="173832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49547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AD6B1E38-B4DF-42B8-A857-E31BFC1622CA}"/>
            </a:ext>
          </a:extLst>
        </xdr:cNvPr>
        <xdr:cNvSpPr txBox="1"/>
      </xdr:nvSpPr>
      <xdr:spPr>
        <a:xfrm>
          <a:off x="16592627"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61E1239F-CAEE-4254-82CE-3DD6DD24F44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1C1513BB-8A1F-4B95-99A7-5C4061331EE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5F93AC36-09DC-4575-92B0-D503AA30013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E0AE3BA9-EAFE-4E13-9395-2966211632E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9E9C5A6-A893-495A-BA87-4F8749A0B3E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FBDEF11E-CC48-4FD0-A93C-20EB14A951F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D62EB70-63A8-44F0-BED5-76A4A2750AF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8AE400E-A004-4643-BF0B-D3E80F43B20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BF37BF56-9F14-421E-AF0A-CEDF42378D2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63178490-6E6E-43C5-936A-9326FD0FE67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8F252E97-C1EB-42A6-AA8E-019BE30C045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87DAF20-8CE0-4884-B9E0-C896C9511F3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72067B5B-4E62-42F5-A57B-3D9835852F23}"/>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D761B277-8CA3-4C47-97E0-074F888F186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622481A5-384C-49DE-9B1E-31B1FD81886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5A7681ED-FA9E-42C1-BF32-84691562273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AAEDB02B-853B-46D9-819C-A78498AB973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4F91B6A0-E8BF-4204-BD39-30B436A2ED0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EB32D20E-C938-4882-A2F0-1CDE867FEAB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EE9D18D7-1692-452E-8266-C86965CAF0AA}"/>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F2E99D02-41CB-48F3-A62D-AB2E7E34D61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AB905711-2D49-46DB-B541-31E68E7F17D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1C9267AA-AB8D-4937-A4D7-3C98D22D3F4E}"/>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FEA704C3-8971-4A6E-B511-C5D88C854FF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B7CE1232-63EE-4FB6-8A2F-015C3C39A7D2}"/>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B9A39AA-FFCC-44F4-AC64-6F2029A30C07}"/>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62B34EA2-F38B-4D3B-8F27-1ECF7F30B31A}"/>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40BADED-6630-4171-81C4-6D9708FB0D0F}"/>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68592BB7-A27B-49EA-865A-DF829D116809}"/>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380DC194-6E6B-4EA1-BF43-F193763185B5}"/>
            </a:ext>
          </a:extLst>
        </xdr:cNvPr>
        <xdr:cNvSpPr txBox="1"/>
      </xdr:nvSpPr>
      <xdr:spPr>
        <a:xfrm>
          <a:off x="147351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C90C1484-6CF4-4529-A3F3-0C45AE5ED59D}"/>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2D64FF2E-7120-48A8-BB41-4D67C6CC13FA}"/>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55BFB312-0CF6-4684-9092-4F3DCF9CE2CD}"/>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6F32CCC0-A940-4DF4-902A-89904BEAB4C8}"/>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933C8562-323E-4673-A035-6390A824D6BB}"/>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23CEA96-8E50-4568-98DA-8C82221F499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ACFF5B7-AC20-4FC0-96AA-821D89E5963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98D58C2-FB5E-4798-9261-021DC5F80C9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42E5461-2849-4BFD-A83E-03B38B3696F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3E173EC-529C-47EF-93D3-3ED3DA40A0D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158750</xdr:rowOff>
    </xdr:from>
    <xdr:to>
      <xdr:col>85</xdr:col>
      <xdr:colOff>177800</xdr:colOff>
      <xdr:row>63</xdr:row>
      <xdr:rowOff>88900</xdr:rowOff>
    </xdr:to>
    <xdr:sp macro="" textlink="">
      <xdr:nvSpPr>
        <xdr:cNvPr id="550" name="楕円 549">
          <a:extLst>
            <a:ext uri="{FF2B5EF4-FFF2-40B4-BE49-F238E27FC236}">
              <a16:creationId xmlns:a16="http://schemas.microsoft.com/office/drawing/2014/main" id="{F194FB06-889C-4A59-8B1E-137EC362B975}"/>
            </a:ext>
          </a:extLst>
        </xdr:cNvPr>
        <xdr:cNvSpPr/>
      </xdr:nvSpPr>
      <xdr:spPr>
        <a:xfrm>
          <a:off x="14649450" y="102108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73677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8AF2DA92-D1BC-4CB8-9808-D4179C7641D3}"/>
            </a:ext>
          </a:extLst>
        </xdr:cNvPr>
        <xdr:cNvSpPr txBox="1"/>
      </xdr:nvSpPr>
      <xdr:spPr>
        <a:xfrm>
          <a:off x="14735175" y="1012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122555</xdr:rowOff>
    </xdr:from>
    <xdr:to>
      <xdr:col>81</xdr:col>
      <xdr:colOff>101600</xdr:colOff>
      <xdr:row>63</xdr:row>
      <xdr:rowOff>52705</xdr:rowOff>
    </xdr:to>
    <xdr:sp macro="" textlink="">
      <xdr:nvSpPr>
        <xdr:cNvPr id="552" name="楕円 551">
          <a:extLst>
            <a:ext uri="{FF2B5EF4-FFF2-40B4-BE49-F238E27FC236}">
              <a16:creationId xmlns:a16="http://schemas.microsoft.com/office/drawing/2014/main" id="{EC64AC61-B767-4F52-97C6-165BC15421BD}"/>
            </a:ext>
          </a:extLst>
        </xdr:cNvPr>
        <xdr:cNvSpPr/>
      </xdr:nvSpPr>
      <xdr:spPr>
        <a:xfrm>
          <a:off x="13887450" y="101746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1905</xdr:rowOff>
    </xdr:from>
    <xdr:to>
      <xdr:col>85</xdr:col>
      <xdr:colOff>127000</xdr:colOff>
      <xdr:row>63</xdr:row>
      <xdr:rowOff>38100</xdr:rowOff>
    </xdr:to>
    <xdr:cxnSp macro="">
      <xdr:nvCxnSpPr>
        <xdr:cNvPr id="553" name="直線コネクタ 552">
          <a:extLst>
            <a:ext uri="{FF2B5EF4-FFF2-40B4-BE49-F238E27FC236}">
              <a16:creationId xmlns:a16="http://schemas.microsoft.com/office/drawing/2014/main" id="{F4724C0F-4971-4337-B3B8-E7976A65004C}"/>
            </a:ext>
          </a:extLst>
        </xdr:cNvPr>
        <xdr:cNvCxnSpPr/>
      </xdr:nvCxnSpPr>
      <xdr:spPr>
        <a:xfrm>
          <a:off x="13935075" y="1021270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111125</xdr:rowOff>
    </xdr:from>
    <xdr:to>
      <xdr:col>76</xdr:col>
      <xdr:colOff>165100</xdr:colOff>
      <xdr:row>63</xdr:row>
      <xdr:rowOff>41275</xdr:rowOff>
    </xdr:to>
    <xdr:sp macro="" textlink="">
      <xdr:nvSpPr>
        <xdr:cNvPr id="554" name="楕円 553">
          <a:extLst>
            <a:ext uri="{FF2B5EF4-FFF2-40B4-BE49-F238E27FC236}">
              <a16:creationId xmlns:a16="http://schemas.microsoft.com/office/drawing/2014/main" id="{18522617-0196-408F-9433-3DD55C617507}"/>
            </a:ext>
          </a:extLst>
        </xdr:cNvPr>
        <xdr:cNvSpPr/>
      </xdr:nvSpPr>
      <xdr:spPr>
        <a:xfrm>
          <a:off x="13096875" y="10160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161925</xdr:rowOff>
    </xdr:from>
    <xdr:to>
      <xdr:col>81</xdr:col>
      <xdr:colOff>50800</xdr:colOff>
      <xdr:row>63</xdr:row>
      <xdr:rowOff>1905</xdr:rowOff>
    </xdr:to>
    <xdr:cxnSp macro="">
      <xdr:nvCxnSpPr>
        <xdr:cNvPr id="555" name="直線コネクタ 554">
          <a:extLst>
            <a:ext uri="{FF2B5EF4-FFF2-40B4-BE49-F238E27FC236}">
              <a16:creationId xmlns:a16="http://schemas.microsoft.com/office/drawing/2014/main" id="{F19A2CD4-3D66-40CD-947A-05274A85E709}"/>
            </a:ext>
          </a:extLst>
        </xdr:cNvPr>
        <xdr:cNvCxnSpPr/>
      </xdr:nvCxnSpPr>
      <xdr:spPr>
        <a:xfrm>
          <a:off x="13144500" y="10207625"/>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101600</xdr:rowOff>
    </xdr:from>
    <xdr:to>
      <xdr:col>72</xdr:col>
      <xdr:colOff>38100</xdr:colOff>
      <xdr:row>63</xdr:row>
      <xdr:rowOff>31750</xdr:rowOff>
    </xdr:to>
    <xdr:sp macro="" textlink="">
      <xdr:nvSpPr>
        <xdr:cNvPr id="556" name="楕円 555">
          <a:extLst>
            <a:ext uri="{FF2B5EF4-FFF2-40B4-BE49-F238E27FC236}">
              <a16:creationId xmlns:a16="http://schemas.microsoft.com/office/drawing/2014/main" id="{B6647166-F779-44C0-81C3-66CC4CF44477}"/>
            </a:ext>
          </a:extLst>
        </xdr:cNvPr>
        <xdr:cNvSpPr/>
      </xdr:nvSpPr>
      <xdr:spPr>
        <a:xfrm>
          <a:off x="12296775" y="101536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152400</xdr:rowOff>
    </xdr:from>
    <xdr:to>
      <xdr:col>76</xdr:col>
      <xdr:colOff>114300</xdr:colOff>
      <xdr:row>62</xdr:row>
      <xdr:rowOff>161925</xdr:rowOff>
    </xdr:to>
    <xdr:cxnSp macro="">
      <xdr:nvCxnSpPr>
        <xdr:cNvPr id="557" name="直線コネクタ 556">
          <a:extLst>
            <a:ext uri="{FF2B5EF4-FFF2-40B4-BE49-F238E27FC236}">
              <a16:creationId xmlns:a16="http://schemas.microsoft.com/office/drawing/2014/main" id="{8517509C-9876-4E34-96DA-6489E63305B7}"/>
            </a:ext>
          </a:extLst>
        </xdr:cNvPr>
        <xdr:cNvCxnSpPr/>
      </xdr:nvCxnSpPr>
      <xdr:spPr>
        <a:xfrm>
          <a:off x="12344400" y="10201275"/>
          <a:ext cx="8001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74930</xdr:rowOff>
    </xdr:from>
    <xdr:to>
      <xdr:col>67</xdr:col>
      <xdr:colOff>101600</xdr:colOff>
      <xdr:row>63</xdr:row>
      <xdr:rowOff>5080</xdr:rowOff>
    </xdr:to>
    <xdr:sp macro="" textlink="">
      <xdr:nvSpPr>
        <xdr:cNvPr id="558" name="楕円 557">
          <a:extLst>
            <a:ext uri="{FF2B5EF4-FFF2-40B4-BE49-F238E27FC236}">
              <a16:creationId xmlns:a16="http://schemas.microsoft.com/office/drawing/2014/main" id="{91032A5F-9309-482C-BF8A-7C8199AF64A5}"/>
            </a:ext>
          </a:extLst>
        </xdr:cNvPr>
        <xdr:cNvSpPr/>
      </xdr:nvSpPr>
      <xdr:spPr>
        <a:xfrm>
          <a:off x="11487150" y="10123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125730</xdr:rowOff>
    </xdr:from>
    <xdr:to>
      <xdr:col>71</xdr:col>
      <xdr:colOff>177800</xdr:colOff>
      <xdr:row>62</xdr:row>
      <xdr:rowOff>152400</xdr:rowOff>
    </xdr:to>
    <xdr:cxnSp macro="">
      <xdr:nvCxnSpPr>
        <xdr:cNvPr id="559" name="直線コネクタ 558">
          <a:extLst>
            <a:ext uri="{FF2B5EF4-FFF2-40B4-BE49-F238E27FC236}">
              <a16:creationId xmlns:a16="http://schemas.microsoft.com/office/drawing/2014/main" id="{DC144511-6B76-4675-BE67-7D7073BFEBF5}"/>
            </a:ext>
          </a:extLst>
        </xdr:cNvPr>
        <xdr:cNvCxnSpPr/>
      </xdr:nvCxnSpPr>
      <xdr:spPr>
        <a:xfrm>
          <a:off x="11534775" y="10171430"/>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C5E97A7D-2422-4837-8C41-B0AF1510DD4D}"/>
            </a:ext>
          </a:extLst>
        </xdr:cNvPr>
        <xdr:cNvSpPr txBox="1"/>
      </xdr:nvSpPr>
      <xdr:spPr>
        <a:xfrm>
          <a:off x="13745219"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5558756F-2DBE-4F6E-AB20-FF07BE1ABCA6}"/>
            </a:ext>
          </a:extLst>
        </xdr:cNvPr>
        <xdr:cNvSpPr txBox="1"/>
      </xdr:nvSpPr>
      <xdr:spPr>
        <a:xfrm>
          <a:off x="129641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20427329-BEB3-48FC-BBF3-EB35B6E37209}"/>
            </a:ext>
          </a:extLst>
        </xdr:cNvPr>
        <xdr:cNvSpPr txBox="1"/>
      </xdr:nvSpPr>
      <xdr:spPr>
        <a:xfrm>
          <a:off x="12164069"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CB19ECD2-CAE9-452D-B440-95A160B6FE21}"/>
            </a:ext>
          </a:extLst>
        </xdr:cNvPr>
        <xdr:cNvSpPr txBox="1"/>
      </xdr:nvSpPr>
      <xdr:spPr>
        <a:xfrm>
          <a:off x="113544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43832</xdr:rowOff>
    </xdr:from>
    <xdr:ext cx="405111" cy="259045"/>
    <xdr:sp macro="" textlink="">
      <xdr:nvSpPr>
        <xdr:cNvPr id="564" name="n_1mainValue【学校施設】&#10;有形固定資産減価償却率">
          <a:extLst>
            <a:ext uri="{FF2B5EF4-FFF2-40B4-BE49-F238E27FC236}">
              <a16:creationId xmlns:a16="http://schemas.microsoft.com/office/drawing/2014/main" id="{EB0E29EA-DC72-4FC9-8860-323E57FFC220}"/>
            </a:ext>
          </a:extLst>
        </xdr:cNvPr>
        <xdr:cNvSpPr txBox="1"/>
      </xdr:nvSpPr>
      <xdr:spPr>
        <a:xfrm>
          <a:off x="13745219" y="1025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32402</xdr:rowOff>
    </xdr:from>
    <xdr:ext cx="405111" cy="259045"/>
    <xdr:sp macro="" textlink="">
      <xdr:nvSpPr>
        <xdr:cNvPr id="565" name="n_2mainValue【学校施設】&#10;有形固定資産減価償却率">
          <a:extLst>
            <a:ext uri="{FF2B5EF4-FFF2-40B4-BE49-F238E27FC236}">
              <a16:creationId xmlns:a16="http://schemas.microsoft.com/office/drawing/2014/main" id="{E7523E92-546B-490B-B0BA-DDF3FF1F6DF3}"/>
            </a:ext>
          </a:extLst>
        </xdr:cNvPr>
        <xdr:cNvSpPr txBox="1"/>
      </xdr:nvSpPr>
      <xdr:spPr>
        <a:xfrm>
          <a:off x="12964169"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22877</xdr:rowOff>
    </xdr:from>
    <xdr:ext cx="405111" cy="259045"/>
    <xdr:sp macro="" textlink="">
      <xdr:nvSpPr>
        <xdr:cNvPr id="566" name="n_3mainValue【学校施設】&#10;有形固定資産減価償却率">
          <a:extLst>
            <a:ext uri="{FF2B5EF4-FFF2-40B4-BE49-F238E27FC236}">
              <a16:creationId xmlns:a16="http://schemas.microsoft.com/office/drawing/2014/main" id="{30B6EB82-7E76-44E8-A13A-8D23880E38FC}"/>
            </a:ext>
          </a:extLst>
        </xdr:cNvPr>
        <xdr:cNvSpPr txBox="1"/>
      </xdr:nvSpPr>
      <xdr:spPr>
        <a:xfrm>
          <a:off x="12164069" y="1023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167657</xdr:rowOff>
    </xdr:from>
    <xdr:ext cx="405111" cy="259045"/>
    <xdr:sp macro="" textlink="">
      <xdr:nvSpPr>
        <xdr:cNvPr id="567" name="n_4mainValue【学校施設】&#10;有形固定資産減価償却率">
          <a:extLst>
            <a:ext uri="{FF2B5EF4-FFF2-40B4-BE49-F238E27FC236}">
              <a16:creationId xmlns:a16="http://schemas.microsoft.com/office/drawing/2014/main" id="{5A527D8A-CA8B-441B-8C7E-FFB38EB8D47C}"/>
            </a:ext>
          </a:extLst>
        </xdr:cNvPr>
        <xdr:cNvSpPr txBox="1"/>
      </xdr:nvSpPr>
      <xdr:spPr>
        <a:xfrm>
          <a:off x="113544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3EC7E8D-5633-40CC-B736-DE3FBED2B74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29F0450-D791-4C67-B5A0-5A51449EEBE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5EF37ED-1971-4873-ADCC-B5DFAD1B8E9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3847B4AB-9AAD-468B-978C-85D139928D2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8EFBE6E-F286-4147-A87F-7CC7DE95A27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42EA1465-B2BF-462E-90BC-364B5D6A3F0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54373F3-3323-4FE9-B154-AC4AF3F7229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C7710173-DE12-433F-B28B-08FF8AA8EFC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5F2AC5A2-FC3F-49F8-80A8-D78F7CC85A0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1B1762C1-7439-41CB-B745-B0395366C9C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761B3C0E-4AF5-46D7-9F82-952BF998BE3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264C249D-F9CC-404E-B6AD-9F9B199FFE45}"/>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249AB755-B62C-4EE5-9FBA-657C44774887}"/>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77EBF3F5-43F6-48C6-BECF-010E227C190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AE150DA-5098-40D6-B84A-AE2E5EB696AF}"/>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4AA0071A-169A-446A-8923-84766671E2C8}"/>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2618A3E4-062D-45AA-8E84-F1BFFCF872BD}"/>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77ADD8E2-A927-4E6D-9FD5-8D685395C2D5}"/>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E1633827-8883-4BE0-A469-BB15DC477E7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AB7AD1CF-D1AF-4830-A31F-0351BFB70BF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BA214184-3B11-4ED9-A6E9-5DF38B51F22D}"/>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68C28236-CD8F-4D5E-88C7-433B94DC60A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8557EF5D-F403-4C78-8A35-1CBDE56C5E9A}"/>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E2A2A52F-1F0C-43E6-B47C-EF1ECA8EF375}"/>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134BE093-C362-4ACF-BC30-908BD7259679}"/>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A5C2323C-AED1-4041-8223-EB5D4AD7B043}"/>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91B1E4FF-688C-4F8E-9113-BCF89FFE16E2}"/>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8EA19467-D269-4A19-ABB3-E69C0D230F20}"/>
            </a:ext>
          </a:extLst>
        </xdr:cNvPr>
        <xdr:cNvSpPr txBox="1"/>
      </xdr:nvSpPr>
      <xdr:spPr>
        <a:xfrm>
          <a:off x="19992975"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AA0158F-E4CA-4016-B605-A44E7F6898F9}"/>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6997EB62-253A-42CE-90DC-74E41D88A2B3}"/>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6966E5C1-4A94-4796-9CD7-909848856CDE}"/>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84095F40-323B-4C65-837D-34AD0246D68C}"/>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F1E16167-70A2-4B1D-B1B8-A70D6C2B04C3}"/>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51B3EBE-DD2D-4811-B25E-BD88B317B26C}"/>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6D795CD-9CF8-49F0-937E-8CEF9E43478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AC2CAB0-0252-443F-B04C-D77E450B2F8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120EC23-803E-4ED6-91C0-18150D8266F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F356ED4-4D19-4410-BAF2-5D82ECADA78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68986</xdr:rowOff>
    </xdr:from>
    <xdr:to>
      <xdr:col>116</xdr:col>
      <xdr:colOff>114300</xdr:colOff>
      <xdr:row>63</xdr:row>
      <xdr:rowOff>170586</xdr:rowOff>
    </xdr:to>
    <xdr:sp macro="" textlink="">
      <xdr:nvSpPr>
        <xdr:cNvPr id="606" name="楕円 605">
          <a:extLst>
            <a:ext uri="{FF2B5EF4-FFF2-40B4-BE49-F238E27FC236}">
              <a16:creationId xmlns:a16="http://schemas.microsoft.com/office/drawing/2014/main" id="{DA7CCDF3-6877-4B6B-BAF7-E8598084FC90}"/>
            </a:ext>
          </a:extLst>
        </xdr:cNvPr>
        <xdr:cNvSpPr/>
      </xdr:nvSpPr>
      <xdr:spPr>
        <a:xfrm>
          <a:off x="19897725" y="102766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47413</xdr:rowOff>
    </xdr:from>
    <xdr:ext cx="469744" cy="259045"/>
    <xdr:sp macro="" textlink="">
      <xdr:nvSpPr>
        <xdr:cNvPr id="607" name="【学校施設】&#10;一人当たり面積該当値テキスト">
          <a:extLst>
            <a:ext uri="{FF2B5EF4-FFF2-40B4-BE49-F238E27FC236}">
              <a16:creationId xmlns:a16="http://schemas.microsoft.com/office/drawing/2014/main" id="{07786679-B7DA-4465-A03F-F6B18D21F230}"/>
            </a:ext>
          </a:extLst>
        </xdr:cNvPr>
        <xdr:cNvSpPr txBox="1"/>
      </xdr:nvSpPr>
      <xdr:spPr>
        <a:xfrm>
          <a:off x="19992975" y="1026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94590</xdr:rowOff>
    </xdr:from>
    <xdr:to>
      <xdr:col>112</xdr:col>
      <xdr:colOff>38100</xdr:colOff>
      <xdr:row>64</xdr:row>
      <xdr:rowOff>24740</xdr:rowOff>
    </xdr:to>
    <xdr:sp macro="" textlink="">
      <xdr:nvSpPr>
        <xdr:cNvPr id="608" name="楕円 607">
          <a:extLst>
            <a:ext uri="{FF2B5EF4-FFF2-40B4-BE49-F238E27FC236}">
              <a16:creationId xmlns:a16="http://schemas.microsoft.com/office/drawing/2014/main" id="{71FD54F3-7C3F-4178-90B9-3AA6666FFF5F}"/>
            </a:ext>
          </a:extLst>
        </xdr:cNvPr>
        <xdr:cNvSpPr/>
      </xdr:nvSpPr>
      <xdr:spPr>
        <a:xfrm>
          <a:off x="19154775" y="10305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119786</xdr:rowOff>
    </xdr:from>
    <xdr:to>
      <xdr:col>116</xdr:col>
      <xdr:colOff>63500</xdr:colOff>
      <xdr:row>63</xdr:row>
      <xdr:rowOff>145390</xdr:rowOff>
    </xdr:to>
    <xdr:cxnSp macro="">
      <xdr:nvCxnSpPr>
        <xdr:cNvPr id="609" name="直線コネクタ 608">
          <a:extLst>
            <a:ext uri="{FF2B5EF4-FFF2-40B4-BE49-F238E27FC236}">
              <a16:creationId xmlns:a16="http://schemas.microsoft.com/office/drawing/2014/main" id="{CE0A0A1E-2C32-4C3D-A6E2-E33AD972EAEB}"/>
            </a:ext>
          </a:extLst>
        </xdr:cNvPr>
        <xdr:cNvCxnSpPr/>
      </xdr:nvCxnSpPr>
      <xdr:spPr>
        <a:xfrm flipV="1">
          <a:off x="19202400" y="10333761"/>
          <a:ext cx="752475" cy="1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93675</xdr:rowOff>
    </xdr:from>
    <xdr:to>
      <xdr:col>107</xdr:col>
      <xdr:colOff>101600</xdr:colOff>
      <xdr:row>64</xdr:row>
      <xdr:rowOff>23825</xdr:rowOff>
    </xdr:to>
    <xdr:sp macro="" textlink="">
      <xdr:nvSpPr>
        <xdr:cNvPr id="610" name="楕円 609">
          <a:extLst>
            <a:ext uri="{FF2B5EF4-FFF2-40B4-BE49-F238E27FC236}">
              <a16:creationId xmlns:a16="http://schemas.microsoft.com/office/drawing/2014/main" id="{56FD6704-6CB9-465F-9A89-EA2281C0768E}"/>
            </a:ext>
          </a:extLst>
        </xdr:cNvPr>
        <xdr:cNvSpPr/>
      </xdr:nvSpPr>
      <xdr:spPr>
        <a:xfrm>
          <a:off x="18345150" y="10304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144475</xdr:rowOff>
    </xdr:from>
    <xdr:to>
      <xdr:col>111</xdr:col>
      <xdr:colOff>177800</xdr:colOff>
      <xdr:row>63</xdr:row>
      <xdr:rowOff>145390</xdr:rowOff>
    </xdr:to>
    <xdr:cxnSp macro="">
      <xdr:nvCxnSpPr>
        <xdr:cNvPr id="611" name="直線コネクタ 610">
          <a:extLst>
            <a:ext uri="{FF2B5EF4-FFF2-40B4-BE49-F238E27FC236}">
              <a16:creationId xmlns:a16="http://schemas.microsoft.com/office/drawing/2014/main" id="{95A647BD-ED68-4786-A5B4-FDCD6E2FFE7E}"/>
            </a:ext>
          </a:extLst>
        </xdr:cNvPr>
        <xdr:cNvCxnSpPr/>
      </xdr:nvCxnSpPr>
      <xdr:spPr>
        <a:xfrm>
          <a:off x="18392775" y="10352100"/>
          <a:ext cx="80962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95962</xdr:rowOff>
    </xdr:from>
    <xdr:to>
      <xdr:col>102</xdr:col>
      <xdr:colOff>165100</xdr:colOff>
      <xdr:row>64</xdr:row>
      <xdr:rowOff>26112</xdr:rowOff>
    </xdr:to>
    <xdr:sp macro="" textlink="">
      <xdr:nvSpPr>
        <xdr:cNvPr id="612" name="楕円 611">
          <a:extLst>
            <a:ext uri="{FF2B5EF4-FFF2-40B4-BE49-F238E27FC236}">
              <a16:creationId xmlns:a16="http://schemas.microsoft.com/office/drawing/2014/main" id="{BBD8FD58-B22D-4173-9465-6FEFD78007A1}"/>
            </a:ext>
          </a:extLst>
        </xdr:cNvPr>
        <xdr:cNvSpPr/>
      </xdr:nvSpPr>
      <xdr:spPr>
        <a:xfrm>
          <a:off x="17554575" y="103067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144475</xdr:rowOff>
    </xdr:from>
    <xdr:to>
      <xdr:col>107</xdr:col>
      <xdr:colOff>50800</xdr:colOff>
      <xdr:row>63</xdr:row>
      <xdr:rowOff>146762</xdr:rowOff>
    </xdr:to>
    <xdr:cxnSp macro="">
      <xdr:nvCxnSpPr>
        <xdr:cNvPr id="613" name="直線コネクタ 612">
          <a:extLst>
            <a:ext uri="{FF2B5EF4-FFF2-40B4-BE49-F238E27FC236}">
              <a16:creationId xmlns:a16="http://schemas.microsoft.com/office/drawing/2014/main" id="{3BC5F7F4-7E39-4F5C-BBFE-AEFCD58A0AE6}"/>
            </a:ext>
          </a:extLst>
        </xdr:cNvPr>
        <xdr:cNvCxnSpPr/>
      </xdr:nvCxnSpPr>
      <xdr:spPr>
        <a:xfrm flipV="1">
          <a:off x="17602200" y="10352100"/>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95962</xdr:rowOff>
    </xdr:from>
    <xdr:to>
      <xdr:col>98</xdr:col>
      <xdr:colOff>38100</xdr:colOff>
      <xdr:row>64</xdr:row>
      <xdr:rowOff>26112</xdr:rowOff>
    </xdr:to>
    <xdr:sp macro="" textlink="">
      <xdr:nvSpPr>
        <xdr:cNvPr id="614" name="楕円 613">
          <a:extLst>
            <a:ext uri="{FF2B5EF4-FFF2-40B4-BE49-F238E27FC236}">
              <a16:creationId xmlns:a16="http://schemas.microsoft.com/office/drawing/2014/main" id="{3824C6B6-686F-47E8-B141-4C2162991193}"/>
            </a:ext>
          </a:extLst>
        </xdr:cNvPr>
        <xdr:cNvSpPr/>
      </xdr:nvSpPr>
      <xdr:spPr>
        <a:xfrm>
          <a:off x="16754475" y="103067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146762</xdr:rowOff>
    </xdr:from>
    <xdr:to>
      <xdr:col>102</xdr:col>
      <xdr:colOff>114300</xdr:colOff>
      <xdr:row>63</xdr:row>
      <xdr:rowOff>146762</xdr:rowOff>
    </xdr:to>
    <xdr:cxnSp macro="">
      <xdr:nvCxnSpPr>
        <xdr:cNvPr id="615" name="直線コネクタ 614">
          <a:extLst>
            <a:ext uri="{FF2B5EF4-FFF2-40B4-BE49-F238E27FC236}">
              <a16:creationId xmlns:a16="http://schemas.microsoft.com/office/drawing/2014/main" id="{29D44A6D-61BB-4DF8-84F8-E810E0129E2D}"/>
            </a:ext>
          </a:extLst>
        </xdr:cNvPr>
        <xdr:cNvCxnSpPr/>
      </xdr:nvCxnSpPr>
      <xdr:spPr>
        <a:xfrm>
          <a:off x="16802100" y="1035438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5CCE9750-FE46-4ABA-9A7B-83B4119500B4}"/>
            </a:ext>
          </a:extLst>
        </xdr:cNvPr>
        <xdr:cNvSpPr txBox="1"/>
      </xdr:nvSpPr>
      <xdr:spPr>
        <a:xfrm>
          <a:off x="18983402" y="99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7B80171F-E027-4F61-A025-AF03E1277620}"/>
            </a:ext>
          </a:extLst>
        </xdr:cNvPr>
        <xdr:cNvSpPr txBox="1"/>
      </xdr:nvSpPr>
      <xdr:spPr>
        <a:xfrm>
          <a:off x="18183302" y="99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AB14CAFA-5227-472A-913D-BB509EF24D42}"/>
            </a:ext>
          </a:extLst>
        </xdr:cNvPr>
        <xdr:cNvSpPr txBox="1"/>
      </xdr:nvSpPr>
      <xdr:spPr>
        <a:xfrm>
          <a:off x="17383202" y="993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98E3723E-76C9-40E3-8D5F-69EEF58E7789}"/>
            </a:ext>
          </a:extLst>
        </xdr:cNvPr>
        <xdr:cNvSpPr txBox="1"/>
      </xdr:nvSpPr>
      <xdr:spPr>
        <a:xfrm>
          <a:off x="16592627" y="991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15867</xdr:rowOff>
    </xdr:from>
    <xdr:ext cx="469744" cy="259045"/>
    <xdr:sp macro="" textlink="">
      <xdr:nvSpPr>
        <xdr:cNvPr id="620" name="n_1mainValue【学校施設】&#10;一人当たり面積">
          <a:extLst>
            <a:ext uri="{FF2B5EF4-FFF2-40B4-BE49-F238E27FC236}">
              <a16:creationId xmlns:a16="http://schemas.microsoft.com/office/drawing/2014/main" id="{EE43C45A-5700-4D70-BB06-13069BD40D2C}"/>
            </a:ext>
          </a:extLst>
        </xdr:cNvPr>
        <xdr:cNvSpPr txBox="1"/>
      </xdr:nvSpPr>
      <xdr:spPr>
        <a:xfrm>
          <a:off x="18983402" y="1038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14952</xdr:rowOff>
    </xdr:from>
    <xdr:ext cx="469744" cy="259045"/>
    <xdr:sp macro="" textlink="">
      <xdr:nvSpPr>
        <xdr:cNvPr id="621" name="n_2mainValue【学校施設】&#10;一人当たり面積">
          <a:extLst>
            <a:ext uri="{FF2B5EF4-FFF2-40B4-BE49-F238E27FC236}">
              <a16:creationId xmlns:a16="http://schemas.microsoft.com/office/drawing/2014/main" id="{6BAC0299-5A10-4ECD-BDEC-F33BEB16B989}"/>
            </a:ext>
          </a:extLst>
        </xdr:cNvPr>
        <xdr:cNvSpPr txBox="1"/>
      </xdr:nvSpPr>
      <xdr:spPr>
        <a:xfrm>
          <a:off x="18183302" y="1038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17239</xdr:rowOff>
    </xdr:from>
    <xdr:ext cx="469744" cy="259045"/>
    <xdr:sp macro="" textlink="">
      <xdr:nvSpPr>
        <xdr:cNvPr id="622" name="n_3mainValue【学校施設】&#10;一人当たり面積">
          <a:extLst>
            <a:ext uri="{FF2B5EF4-FFF2-40B4-BE49-F238E27FC236}">
              <a16:creationId xmlns:a16="http://schemas.microsoft.com/office/drawing/2014/main" id="{6CDC9A09-B400-4FA9-8572-ED9AD55D87A3}"/>
            </a:ext>
          </a:extLst>
        </xdr:cNvPr>
        <xdr:cNvSpPr txBox="1"/>
      </xdr:nvSpPr>
      <xdr:spPr>
        <a:xfrm>
          <a:off x="17383202" y="1038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17239</xdr:rowOff>
    </xdr:from>
    <xdr:ext cx="469744" cy="259045"/>
    <xdr:sp macro="" textlink="">
      <xdr:nvSpPr>
        <xdr:cNvPr id="623" name="n_4mainValue【学校施設】&#10;一人当たり面積">
          <a:extLst>
            <a:ext uri="{FF2B5EF4-FFF2-40B4-BE49-F238E27FC236}">
              <a16:creationId xmlns:a16="http://schemas.microsoft.com/office/drawing/2014/main" id="{7348C48B-8B04-488A-A8AD-9442839F8319}"/>
            </a:ext>
          </a:extLst>
        </xdr:cNvPr>
        <xdr:cNvSpPr txBox="1"/>
      </xdr:nvSpPr>
      <xdr:spPr>
        <a:xfrm>
          <a:off x="16592627" y="1038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3B74786E-0864-46A9-B665-6E567513C67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A083906-28CD-4D0E-969A-0DC738808CE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9ED57704-A7EA-47D7-A873-F2A4F3E526A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39D5286-F31F-4D0C-9940-89523007CB9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9A0FD091-D7C7-4BBB-8C19-778404B1910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D77E3D36-02BE-43DC-8D5C-63C7859B5D0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5A0CB854-8C63-4E21-A657-D902A4059DC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5393CCA2-FB97-4460-82FA-93BE9B5CA4D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3AB2A3BE-2CC8-4910-85CF-5CF63356BC4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A5C25249-7C9B-41BE-9DFA-6FEA90EDF33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82E4188A-4C59-4075-8BB7-DE9B857B6AE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3CBBC324-8CB8-4FF9-B678-CF03DCB58FA0}"/>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1ACD465F-7579-4460-8F49-B69400B5094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B4D4D4BF-FA1C-4A94-9733-47B6780FE1CC}"/>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8E59770E-1E17-4A18-9E80-2A137F11BE6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50DDCF3-D505-4A7F-B8B1-93864CA26AF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6B6AA486-2612-4C63-B424-05539C5FCC44}"/>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B3C2DEB6-6F8E-4C33-85E7-E44DC0F3C46B}"/>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AA1133F0-9E18-4B77-BF1E-194B832DE51B}"/>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C7863C1B-A2DA-48C1-A6EC-20C2058130E5}"/>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DC894767-062F-4EF4-955C-97BBCA82308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29665E02-3E1D-44E2-AFF7-E697D6B33154}"/>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FA347435-2637-4816-ABBD-0B9E2C49DB1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7988E2A-188B-454D-A5CF-625E1A5C13F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60C1A033-E56D-413B-80C9-189010AB4B8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46846207-8EAD-4149-9CB5-8EA25A6C687B}"/>
            </a:ext>
          </a:extLst>
        </xdr:cNvPr>
        <xdr:cNvCxnSpPr/>
      </xdr:nvCxnSpPr>
      <xdr:spPr>
        <a:xfrm flipV="1">
          <a:off x="14696439" y="12612188"/>
          <a:ext cx="0" cy="14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86849B7F-2C2F-4EAE-92F6-0B514EC9F6FB}"/>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F9731441-D430-464D-9D0E-6600820726B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820BFEB-79FC-44FA-A3B1-BBD9738F87F5}"/>
            </a:ext>
          </a:extLst>
        </xdr:cNvPr>
        <xdr:cNvSpPr txBox="1"/>
      </xdr:nvSpPr>
      <xdr:spPr>
        <a:xfrm>
          <a:off x="14735175" y="12400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AFE972FD-A28F-4B51-8660-D2D6BC40CC4B}"/>
            </a:ext>
          </a:extLst>
        </xdr:cNvPr>
        <xdr:cNvCxnSpPr/>
      </xdr:nvCxnSpPr>
      <xdr:spPr>
        <a:xfrm>
          <a:off x="14611350"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CA69897A-FFE5-40F1-AC81-BEC52CAF0417}"/>
            </a:ext>
          </a:extLst>
        </xdr:cNvPr>
        <xdr:cNvSpPr txBox="1"/>
      </xdr:nvSpPr>
      <xdr:spPr>
        <a:xfrm>
          <a:off x="14735175" y="13218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9FAC733C-4234-4508-B28B-200F46194CA7}"/>
            </a:ext>
          </a:extLst>
        </xdr:cNvPr>
        <xdr:cNvSpPr/>
      </xdr:nvSpPr>
      <xdr:spPr>
        <a:xfrm>
          <a:off x="14649450" y="133547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FD6CB9B6-ECFC-4F28-AD0B-9F4318C553FF}"/>
            </a:ext>
          </a:extLst>
        </xdr:cNvPr>
        <xdr:cNvSpPr/>
      </xdr:nvSpPr>
      <xdr:spPr>
        <a:xfrm>
          <a:off x="13887450" y="133319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58F15210-4778-49B3-A434-3B35B03D22A9}"/>
            </a:ext>
          </a:extLst>
        </xdr:cNvPr>
        <xdr:cNvSpPr/>
      </xdr:nvSpPr>
      <xdr:spPr>
        <a:xfrm>
          <a:off x="13096875" y="13313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F28CE833-9EEB-47F2-9394-EF368F53EB01}"/>
            </a:ext>
          </a:extLst>
        </xdr:cNvPr>
        <xdr:cNvSpPr/>
      </xdr:nvSpPr>
      <xdr:spPr>
        <a:xfrm>
          <a:off x="12296775" y="133366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9516A2CE-E5D9-412E-832A-BDB10A5F1DB0}"/>
            </a:ext>
          </a:extLst>
        </xdr:cNvPr>
        <xdr:cNvSpPr/>
      </xdr:nvSpPr>
      <xdr:spPr>
        <a:xfrm>
          <a:off x="11487150" y="133808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1B7B09B-A7BC-4EA1-8A34-494FE984C8D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49B8D44-59EC-4C3E-8B22-FDDEA9B40EB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5845046-4E74-4B43-86F1-E52C32A7611A}"/>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C9FB7DF-94A1-4DC0-A21B-27C747EB38D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93A5406-FA99-4A22-B04D-DE8857225CC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13426</xdr:rowOff>
    </xdr:from>
    <xdr:to>
      <xdr:col>85</xdr:col>
      <xdr:colOff>177800</xdr:colOff>
      <xdr:row>83</xdr:row>
      <xdr:rowOff>115026</xdr:rowOff>
    </xdr:to>
    <xdr:sp macro="" textlink="">
      <xdr:nvSpPr>
        <xdr:cNvPr id="665" name="楕円 664">
          <a:extLst>
            <a:ext uri="{FF2B5EF4-FFF2-40B4-BE49-F238E27FC236}">
              <a16:creationId xmlns:a16="http://schemas.microsoft.com/office/drawing/2014/main" id="{09D04AF9-C558-4FFD-941C-E6AE32DEB0DB}"/>
            </a:ext>
          </a:extLst>
        </xdr:cNvPr>
        <xdr:cNvSpPr/>
      </xdr:nvSpPr>
      <xdr:spPr>
        <a:xfrm>
          <a:off x="14649450" y="13459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163303</xdr:rowOff>
    </xdr:from>
    <xdr:ext cx="405111" cy="259045"/>
    <xdr:sp macro="" textlink="">
      <xdr:nvSpPr>
        <xdr:cNvPr id="666" name="【児童館】&#10;有形固定資産減価償却率該当値テキスト">
          <a:extLst>
            <a:ext uri="{FF2B5EF4-FFF2-40B4-BE49-F238E27FC236}">
              <a16:creationId xmlns:a16="http://schemas.microsoft.com/office/drawing/2014/main" id="{0C7D5FC7-7F22-49D6-AE84-CEC803D36D7E}"/>
            </a:ext>
          </a:extLst>
        </xdr:cNvPr>
        <xdr:cNvSpPr txBox="1"/>
      </xdr:nvSpPr>
      <xdr:spPr>
        <a:xfrm>
          <a:off x="14735175"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55880</xdr:rowOff>
    </xdr:from>
    <xdr:to>
      <xdr:col>81</xdr:col>
      <xdr:colOff>101600</xdr:colOff>
      <xdr:row>83</xdr:row>
      <xdr:rowOff>157480</xdr:rowOff>
    </xdr:to>
    <xdr:sp macro="" textlink="">
      <xdr:nvSpPr>
        <xdr:cNvPr id="667" name="楕円 666">
          <a:extLst>
            <a:ext uri="{FF2B5EF4-FFF2-40B4-BE49-F238E27FC236}">
              <a16:creationId xmlns:a16="http://schemas.microsoft.com/office/drawing/2014/main" id="{02121649-B28A-456C-A8B9-C707CB7B6CE7}"/>
            </a:ext>
          </a:extLst>
        </xdr:cNvPr>
        <xdr:cNvSpPr/>
      </xdr:nvSpPr>
      <xdr:spPr>
        <a:xfrm>
          <a:off x="13887450" y="13505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64226</xdr:rowOff>
    </xdr:from>
    <xdr:to>
      <xdr:col>85</xdr:col>
      <xdr:colOff>127000</xdr:colOff>
      <xdr:row>83</xdr:row>
      <xdr:rowOff>106680</xdr:rowOff>
    </xdr:to>
    <xdr:cxnSp macro="">
      <xdr:nvCxnSpPr>
        <xdr:cNvPr id="668" name="直線コネクタ 667">
          <a:extLst>
            <a:ext uri="{FF2B5EF4-FFF2-40B4-BE49-F238E27FC236}">
              <a16:creationId xmlns:a16="http://schemas.microsoft.com/office/drawing/2014/main" id="{59F60ED0-E5D6-418A-AC16-DD609B3E8420}"/>
            </a:ext>
          </a:extLst>
        </xdr:cNvPr>
        <xdr:cNvCxnSpPr/>
      </xdr:nvCxnSpPr>
      <xdr:spPr>
        <a:xfrm flipV="1">
          <a:off x="13935075" y="13516701"/>
          <a:ext cx="7620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23223</xdr:rowOff>
    </xdr:from>
    <xdr:to>
      <xdr:col>76</xdr:col>
      <xdr:colOff>165100</xdr:colOff>
      <xdr:row>83</xdr:row>
      <xdr:rowOff>124823</xdr:rowOff>
    </xdr:to>
    <xdr:sp macro="" textlink="">
      <xdr:nvSpPr>
        <xdr:cNvPr id="669" name="楕円 668">
          <a:extLst>
            <a:ext uri="{FF2B5EF4-FFF2-40B4-BE49-F238E27FC236}">
              <a16:creationId xmlns:a16="http://schemas.microsoft.com/office/drawing/2014/main" id="{2E82C8CD-9EBD-4688-81BE-A4F9D997B68F}"/>
            </a:ext>
          </a:extLst>
        </xdr:cNvPr>
        <xdr:cNvSpPr/>
      </xdr:nvSpPr>
      <xdr:spPr>
        <a:xfrm>
          <a:off x="13096875" y="134756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74023</xdr:rowOff>
    </xdr:from>
    <xdr:to>
      <xdr:col>81</xdr:col>
      <xdr:colOff>50800</xdr:colOff>
      <xdr:row>83</xdr:row>
      <xdr:rowOff>106680</xdr:rowOff>
    </xdr:to>
    <xdr:cxnSp macro="">
      <xdr:nvCxnSpPr>
        <xdr:cNvPr id="670" name="直線コネクタ 669">
          <a:extLst>
            <a:ext uri="{FF2B5EF4-FFF2-40B4-BE49-F238E27FC236}">
              <a16:creationId xmlns:a16="http://schemas.microsoft.com/office/drawing/2014/main" id="{977DCE9E-2027-4566-AB08-06DD7D8D4D0A}"/>
            </a:ext>
          </a:extLst>
        </xdr:cNvPr>
        <xdr:cNvCxnSpPr/>
      </xdr:nvCxnSpPr>
      <xdr:spPr>
        <a:xfrm>
          <a:off x="13144500" y="1352332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xdr:rowOff>
    </xdr:from>
    <xdr:to>
      <xdr:col>72</xdr:col>
      <xdr:colOff>38100</xdr:colOff>
      <xdr:row>83</xdr:row>
      <xdr:rowOff>103595</xdr:rowOff>
    </xdr:to>
    <xdr:sp macro="" textlink="">
      <xdr:nvSpPr>
        <xdr:cNvPr id="671" name="楕円 670">
          <a:extLst>
            <a:ext uri="{FF2B5EF4-FFF2-40B4-BE49-F238E27FC236}">
              <a16:creationId xmlns:a16="http://schemas.microsoft.com/office/drawing/2014/main" id="{00DB11FC-651B-4D83-8C21-578F5B4C1D16}"/>
            </a:ext>
          </a:extLst>
        </xdr:cNvPr>
        <xdr:cNvSpPr/>
      </xdr:nvSpPr>
      <xdr:spPr>
        <a:xfrm>
          <a:off x="12296775" y="13451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52795</xdr:rowOff>
    </xdr:from>
    <xdr:to>
      <xdr:col>76</xdr:col>
      <xdr:colOff>114300</xdr:colOff>
      <xdr:row>83</xdr:row>
      <xdr:rowOff>74023</xdr:rowOff>
    </xdr:to>
    <xdr:cxnSp macro="">
      <xdr:nvCxnSpPr>
        <xdr:cNvPr id="672" name="直線コネクタ 671">
          <a:extLst>
            <a:ext uri="{FF2B5EF4-FFF2-40B4-BE49-F238E27FC236}">
              <a16:creationId xmlns:a16="http://schemas.microsoft.com/office/drawing/2014/main" id="{EC790983-D98B-409C-92E6-0991822E927A}"/>
            </a:ext>
          </a:extLst>
        </xdr:cNvPr>
        <xdr:cNvCxnSpPr/>
      </xdr:nvCxnSpPr>
      <xdr:spPr>
        <a:xfrm>
          <a:off x="12344400" y="13498920"/>
          <a:ext cx="8001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140788</xdr:rowOff>
    </xdr:from>
    <xdr:to>
      <xdr:col>67</xdr:col>
      <xdr:colOff>101600</xdr:colOff>
      <xdr:row>83</xdr:row>
      <xdr:rowOff>70938</xdr:rowOff>
    </xdr:to>
    <xdr:sp macro="" textlink="">
      <xdr:nvSpPr>
        <xdr:cNvPr id="673" name="楕円 672">
          <a:extLst>
            <a:ext uri="{FF2B5EF4-FFF2-40B4-BE49-F238E27FC236}">
              <a16:creationId xmlns:a16="http://schemas.microsoft.com/office/drawing/2014/main" id="{77B329DF-898D-489B-BB6F-E9ABECFE04FD}"/>
            </a:ext>
          </a:extLst>
        </xdr:cNvPr>
        <xdr:cNvSpPr/>
      </xdr:nvSpPr>
      <xdr:spPr>
        <a:xfrm>
          <a:off x="11487150" y="134313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20138</xdr:rowOff>
    </xdr:from>
    <xdr:to>
      <xdr:col>71</xdr:col>
      <xdr:colOff>177800</xdr:colOff>
      <xdr:row>83</xdr:row>
      <xdr:rowOff>52795</xdr:rowOff>
    </xdr:to>
    <xdr:cxnSp macro="">
      <xdr:nvCxnSpPr>
        <xdr:cNvPr id="674" name="直線コネクタ 673">
          <a:extLst>
            <a:ext uri="{FF2B5EF4-FFF2-40B4-BE49-F238E27FC236}">
              <a16:creationId xmlns:a16="http://schemas.microsoft.com/office/drawing/2014/main" id="{90007AF7-269F-468C-A1DC-C44476D278DC}"/>
            </a:ext>
          </a:extLst>
        </xdr:cNvPr>
        <xdr:cNvCxnSpPr/>
      </xdr:nvCxnSpPr>
      <xdr:spPr>
        <a:xfrm>
          <a:off x="11534775" y="13469438"/>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C616583B-81B8-459B-8DBA-399B70DB9A2D}"/>
            </a:ext>
          </a:extLst>
        </xdr:cNvPr>
        <xdr:cNvSpPr txBox="1"/>
      </xdr:nvSpPr>
      <xdr:spPr>
        <a:xfrm>
          <a:off x="13745219" y="13126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27859104-3254-4F83-8B59-0CADF3C94AFF}"/>
            </a:ext>
          </a:extLst>
        </xdr:cNvPr>
        <xdr:cNvSpPr txBox="1"/>
      </xdr:nvSpPr>
      <xdr:spPr>
        <a:xfrm>
          <a:off x="12964169" y="1310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D9F831A7-C27A-4B41-93C8-17C0DC9E6C1F}"/>
            </a:ext>
          </a:extLst>
        </xdr:cNvPr>
        <xdr:cNvSpPr txBox="1"/>
      </xdr:nvSpPr>
      <xdr:spPr>
        <a:xfrm>
          <a:off x="12164069" y="131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F368C671-5655-4845-87B0-4C7103ED2D96}"/>
            </a:ext>
          </a:extLst>
        </xdr:cNvPr>
        <xdr:cNvSpPr txBox="1"/>
      </xdr:nvSpPr>
      <xdr:spPr>
        <a:xfrm>
          <a:off x="11354444" y="1316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148607</xdr:rowOff>
    </xdr:from>
    <xdr:ext cx="405111" cy="259045"/>
    <xdr:sp macro="" textlink="">
      <xdr:nvSpPr>
        <xdr:cNvPr id="679" name="n_1mainValue【児童館】&#10;有形固定資産減価償却率">
          <a:extLst>
            <a:ext uri="{FF2B5EF4-FFF2-40B4-BE49-F238E27FC236}">
              <a16:creationId xmlns:a16="http://schemas.microsoft.com/office/drawing/2014/main" id="{EDBBD33B-6A74-4326-A3E9-FB9002E79CE0}"/>
            </a:ext>
          </a:extLst>
        </xdr:cNvPr>
        <xdr:cNvSpPr txBox="1"/>
      </xdr:nvSpPr>
      <xdr:spPr>
        <a:xfrm>
          <a:off x="13745219"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115950</xdr:rowOff>
    </xdr:from>
    <xdr:ext cx="405111" cy="259045"/>
    <xdr:sp macro="" textlink="">
      <xdr:nvSpPr>
        <xdr:cNvPr id="680" name="n_2mainValue【児童館】&#10;有形固定資産減価償却率">
          <a:extLst>
            <a:ext uri="{FF2B5EF4-FFF2-40B4-BE49-F238E27FC236}">
              <a16:creationId xmlns:a16="http://schemas.microsoft.com/office/drawing/2014/main" id="{266D00FF-C41D-47FF-A108-B62B0083DE48}"/>
            </a:ext>
          </a:extLst>
        </xdr:cNvPr>
        <xdr:cNvSpPr txBox="1"/>
      </xdr:nvSpPr>
      <xdr:spPr>
        <a:xfrm>
          <a:off x="12964169" y="13565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81" name="n_3mainValue【児童館】&#10;有形固定資産減価償却率">
          <a:extLst>
            <a:ext uri="{FF2B5EF4-FFF2-40B4-BE49-F238E27FC236}">
              <a16:creationId xmlns:a16="http://schemas.microsoft.com/office/drawing/2014/main" id="{318EB10A-1A3F-42F1-8C8E-F3EA2E886145}"/>
            </a:ext>
          </a:extLst>
        </xdr:cNvPr>
        <xdr:cNvSpPr txBox="1"/>
      </xdr:nvSpPr>
      <xdr:spPr>
        <a:xfrm>
          <a:off x="121640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62065</xdr:rowOff>
    </xdr:from>
    <xdr:ext cx="405111" cy="259045"/>
    <xdr:sp macro="" textlink="">
      <xdr:nvSpPr>
        <xdr:cNvPr id="682" name="n_4mainValue【児童館】&#10;有形固定資産減価償却率">
          <a:extLst>
            <a:ext uri="{FF2B5EF4-FFF2-40B4-BE49-F238E27FC236}">
              <a16:creationId xmlns:a16="http://schemas.microsoft.com/office/drawing/2014/main" id="{1B2AE817-CC2C-4856-9933-7DECBFE16028}"/>
            </a:ext>
          </a:extLst>
        </xdr:cNvPr>
        <xdr:cNvSpPr txBox="1"/>
      </xdr:nvSpPr>
      <xdr:spPr>
        <a:xfrm>
          <a:off x="11354444"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C8469F07-5CBC-4D3C-9B62-6DACE8032F6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5B6940D0-BC26-41A9-AA0D-FADABC8C894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8AA199B3-BC54-477E-94EC-BCABB7DABD5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2F08E552-9FF3-4FF1-BFF5-7B1190DAA61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F0D19E92-60BF-471C-8E8B-61E958A51DA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916EB88B-97EC-4277-A460-EDA1B6E3E0F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A11D86E5-5A1D-4A80-AFBE-74308EE4928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536F0274-EA77-494A-B6F4-C3E796EB208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CD382200-E165-4037-BF7D-A6C23A61ABA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96ECC9E6-A538-49AC-86F4-6006C200D7B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360DFC10-E1DC-4F44-AC4F-3E4F7926E33E}"/>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229304D7-B634-48E2-A0AC-AEB9A44A9F7E}"/>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6835C4FA-990D-45B4-8FDD-D417741FE7DE}"/>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D4048AA3-A41B-458D-8A75-ABF2FED9445C}"/>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E1395301-571E-49A1-97C3-148C3F104A49}"/>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3B2D2F8D-96CC-4B14-B02E-4FEB723B0607}"/>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41E33A47-70AC-42A4-9AA8-44F9A8801FD5}"/>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2889604A-8854-4BA3-B735-2A2E29336E5C}"/>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2F92E40-D8F7-4407-8929-4523F094AB3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5D3D0C67-4A26-459A-ACC8-9127E6BECD48}"/>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87A987E-6616-4224-A464-623D1A81E5B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B1180725-03E2-4D99-AFBB-6AA74704A72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9B6DCFBF-CBC1-4EDB-A9C0-FA73D53A9C83}"/>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22DC58C0-31EC-4543-B245-21FE2C61A4D4}"/>
            </a:ext>
          </a:extLst>
        </xdr:cNvPr>
        <xdr:cNvCxnSpPr/>
      </xdr:nvCxnSpPr>
      <xdr:spPr>
        <a:xfrm flipV="1">
          <a:off x="19954239" y="126968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844EAFD8-E902-4E67-BACD-CBB54085BEC0}"/>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30F92940-A847-4716-9668-08C3E1EB02F6}"/>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9F146011-1BD6-4114-965B-F8A72C884193}"/>
            </a:ext>
          </a:extLst>
        </xdr:cNvPr>
        <xdr:cNvSpPr txBox="1"/>
      </xdr:nvSpPr>
      <xdr:spPr>
        <a:xfrm>
          <a:off x="19992975" y="12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C4D78918-ACA6-4E6E-97AA-4565407CF852}"/>
            </a:ext>
          </a:extLst>
        </xdr:cNvPr>
        <xdr:cNvCxnSpPr/>
      </xdr:nvCxnSpPr>
      <xdr:spPr>
        <a:xfrm>
          <a:off x="19878675" y="1269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747871D6-0625-4FC8-861E-B2E6DBBBB358}"/>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8B3A1735-2EFD-4FD3-B3B8-53E5B31E59E6}"/>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8CA6018A-D33A-48DB-A4F7-B58542CA5933}"/>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CDA463FB-2E5B-4925-9731-FADDCCBD5BB8}"/>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3AD848E9-133C-4DC9-A429-FDE31FB93430}"/>
            </a:ext>
          </a:extLst>
        </xdr:cNvPr>
        <xdr:cNvSpPr/>
      </xdr:nvSpPr>
      <xdr:spPr>
        <a:xfrm>
          <a:off x="17554575" y="135921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D99142C9-00C5-428D-BC52-F74A9702AC03}"/>
            </a:ext>
          </a:extLst>
        </xdr:cNvPr>
        <xdr:cNvSpPr/>
      </xdr:nvSpPr>
      <xdr:spPr>
        <a:xfrm>
          <a:off x="16754475" y="135921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A7B2AAA-8C4D-4302-BCEA-633C28596B8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631F102-E7F3-4EE2-BFE4-529497CF368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7BE03B9-4EF4-4390-90E4-300B36DBB6B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34A9110-5055-4004-9291-414BD273F60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45EE51D-473B-4888-90DF-2ED306A6305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22" name="楕円 721">
          <a:extLst>
            <a:ext uri="{FF2B5EF4-FFF2-40B4-BE49-F238E27FC236}">
              <a16:creationId xmlns:a16="http://schemas.microsoft.com/office/drawing/2014/main" id="{2A4E8F59-BF03-4119-A412-B288965DB56A}"/>
            </a:ext>
          </a:extLst>
        </xdr:cNvPr>
        <xdr:cNvSpPr/>
      </xdr:nvSpPr>
      <xdr:spPr>
        <a:xfrm>
          <a:off x="19897725" y="13639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723" name="【児童館】&#10;一人当たり面積該当値テキスト">
          <a:extLst>
            <a:ext uri="{FF2B5EF4-FFF2-40B4-BE49-F238E27FC236}">
              <a16:creationId xmlns:a16="http://schemas.microsoft.com/office/drawing/2014/main" id="{BBDD8523-6088-4A23-82D3-4B104A1165C2}"/>
            </a:ext>
          </a:extLst>
        </xdr:cNvPr>
        <xdr:cNvSpPr txBox="1"/>
      </xdr:nvSpPr>
      <xdr:spPr>
        <a:xfrm>
          <a:off x="19992975" y="1361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724" name="楕円 723">
          <a:extLst>
            <a:ext uri="{FF2B5EF4-FFF2-40B4-BE49-F238E27FC236}">
              <a16:creationId xmlns:a16="http://schemas.microsoft.com/office/drawing/2014/main" id="{DFF66B39-D8C1-43E5-9A2E-4AD429578AB6}"/>
            </a:ext>
          </a:extLst>
        </xdr:cNvPr>
        <xdr:cNvSpPr/>
      </xdr:nvSpPr>
      <xdr:spPr>
        <a:xfrm>
          <a:off x="19154775" y="13639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725" name="直線コネクタ 724">
          <a:extLst>
            <a:ext uri="{FF2B5EF4-FFF2-40B4-BE49-F238E27FC236}">
              <a16:creationId xmlns:a16="http://schemas.microsoft.com/office/drawing/2014/main" id="{7945FFCB-0B1A-4AD4-8BA5-F19AFAAFD6C9}"/>
            </a:ext>
          </a:extLst>
        </xdr:cNvPr>
        <xdr:cNvCxnSpPr/>
      </xdr:nvCxnSpPr>
      <xdr:spPr>
        <a:xfrm>
          <a:off x="19202400" y="136874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726" name="楕円 725">
          <a:extLst>
            <a:ext uri="{FF2B5EF4-FFF2-40B4-BE49-F238E27FC236}">
              <a16:creationId xmlns:a16="http://schemas.microsoft.com/office/drawing/2014/main" id="{9E750BD1-2B06-4E26-8CAE-96519D12427E}"/>
            </a:ext>
          </a:extLst>
        </xdr:cNvPr>
        <xdr:cNvSpPr/>
      </xdr:nvSpPr>
      <xdr:spPr>
        <a:xfrm>
          <a:off x="18345150" y="13639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727" name="直線コネクタ 726">
          <a:extLst>
            <a:ext uri="{FF2B5EF4-FFF2-40B4-BE49-F238E27FC236}">
              <a16:creationId xmlns:a16="http://schemas.microsoft.com/office/drawing/2014/main" id="{B68698C9-C6E4-4C82-94AD-565CDB4179A0}"/>
            </a:ext>
          </a:extLst>
        </xdr:cNvPr>
        <xdr:cNvCxnSpPr/>
      </xdr:nvCxnSpPr>
      <xdr:spPr>
        <a:xfrm>
          <a:off x="18392775" y="136874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28" name="楕円 727">
          <a:extLst>
            <a:ext uri="{FF2B5EF4-FFF2-40B4-BE49-F238E27FC236}">
              <a16:creationId xmlns:a16="http://schemas.microsoft.com/office/drawing/2014/main" id="{FD505D69-FF5F-4BD7-9A47-E4BF2F1A802A}"/>
            </a:ext>
          </a:extLst>
        </xdr:cNvPr>
        <xdr:cNvSpPr/>
      </xdr:nvSpPr>
      <xdr:spPr>
        <a:xfrm>
          <a:off x="17554575" y="13639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729" name="直線コネクタ 728">
          <a:extLst>
            <a:ext uri="{FF2B5EF4-FFF2-40B4-BE49-F238E27FC236}">
              <a16:creationId xmlns:a16="http://schemas.microsoft.com/office/drawing/2014/main" id="{F6D08017-F472-4D60-8E9B-0D87CDA4A439}"/>
            </a:ext>
          </a:extLst>
        </xdr:cNvPr>
        <xdr:cNvCxnSpPr/>
      </xdr:nvCxnSpPr>
      <xdr:spPr>
        <a:xfrm>
          <a:off x="17602200" y="136874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730" name="楕円 729">
          <a:extLst>
            <a:ext uri="{FF2B5EF4-FFF2-40B4-BE49-F238E27FC236}">
              <a16:creationId xmlns:a16="http://schemas.microsoft.com/office/drawing/2014/main" id="{7F2BE029-CB9B-4EB2-B2B3-7CA5F5216F7C}"/>
            </a:ext>
          </a:extLst>
        </xdr:cNvPr>
        <xdr:cNvSpPr/>
      </xdr:nvSpPr>
      <xdr:spPr>
        <a:xfrm>
          <a:off x="16754475" y="13639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731" name="直線コネクタ 730">
          <a:extLst>
            <a:ext uri="{FF2B5EF4-FFF2-40B4-BE49-F238E27FC236}">
              <a16:creationId xmlns:a16="http://schemas.microsoft.com/office/drawing/2014/main" id="{E7D9E17A-514E-4436-B917-468276A3D5FF}"/>
            </a:ext>
          </a:extLst>
        </xdr:cNvPr>
        <xdr:cNvCxnSpPr/>
      </xdr:nvCxnSpPr>
      <xdr:spPr>
        <a:xfrm>
          <a:off x="16802100" y="136874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E7AB896C-646C-4516-9DB2-5AD396075B86}"/>
            </a:ext>
          </a:extLst>
        </xdr:cNvPr>
        <xdr:cNvSpPr txBox="1"/>
      </xdr:nvSpPr>
      <xdr:spPr>
        <a:xfrm>
          <a:off x="189834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FCD8C5F6-05E9-4819-9BF9-49A81723BDE4}"/>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B63C0110-565E-4A91-B53B-40C7B2066D11}"/>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22202A17-230E-44F9-9FB7-1F1AB58AD9E1}"/>
            </a:ext>
          </a:extLst>
        </xdr:cNvPr>
        <xdr:cNvSpPr txBox="1"/>
      </xdr:nvSpPr>
      <xdr:spPr>
        <a:xfrm>
          <a:off x="16592627"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736" name="n_1mainValue【児童館】&#10;一人当たり面積">
          <a:extLst>
            <a:ext uri="{FF2B5EF4-FFF2-40B4-BE49-F238E27FC236}">
              <a16:creationId xmlns:a16="http://schemas.microsoft.com/office/drawing/2014/main" id="{C7D3DF02-3412-4E43-B9DD-AED042B419FD}"/>
            </a:ext>
          </a:extLst>
        </xdr:cNvPr>
        <xdr:cNvSpPr txBox="1"/>
      </xdr:nvSpPr>
      <xdr:spPr>
        <a:xfrm>
          <a:off x="189834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7" name="n_2mainValue【児童館】&#10;一人当たり面積">
          <a:extLst>
            <a:ext uri="{FF2B5EF4-FFF2-40B4-BE49-F238E27FC236}">
              <a16:creationId xmlns:a16="http://schemas.microsoft.com/office/drawing/2014/main" id="{93199E00-C5D2-443F-984A-DA2F8DF3D990}"/>
            </a:ext>
          </a:extLst>
        </xdr:cNvPr>
        <xdr:cNvSpPr txBox="1"/>
      </xdr:nvSpPr>
      <xdr:spPr>
        <a:xfrm>
          <a:off x="181833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38" name="n_3mainValue【児童館】&#10;一人当たり面積">
          <a:extLst>
            <a:ext uri="{FF2B5EF4-FFF2-40B4-BE49-F238E27FC236}">
              <a16:creationId xmlns:a16="http://schemas.microsoft.com/office/drawing/2014/main" id="{20B89811-754A-4757-BDD4-AE688E159EEB}"/>
            </a:ext>
          </a:extLst>
        </xdr:cNvPr>
        <xdr:cNvSpPr txBox="1"/>
      </xdr:nvSpPr>
      <xdr:spPr>
        <a:xfrm>
          <a:off x="173832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739" name="n_4mainValue【児童館】&#10;一人当たり面積">
          <a:extLst>
            <a:ext uri="{FF2B5EF4-FFF2-40B4-BE49-F238E27FC236}">
              <a16:creationId xmlns:a16="http://schemas.microsoft.com/office/drawing/2014/main" id="{19A4325E-A1D3-421C-B39A-FCD93475B804}"/>
            </a:ext>
          </a:extLst>
        </xdr:cNvPr>
        <xdr:cNvSpPr txBox="1"/>
      </xdr:nvSpPr>
      <xdr:spPr>
        <a:xfrm>
          <a:off x="165926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70BC31B9-5C52-4461-9F10-22C4A4692ED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2A3D8E4E-7E10-4494-B932-B9EF3ABF29E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AE375BA4-1EEC-49C7-8EC5-E10CC04B350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2889E896-5956-420E-95AE-15912759267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24886C1-FA87-4679-B48B-C9AE2C037EA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50F44E5-8FFA-409E-AF64-510248987A5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E4978E0-A9F8-4027-9AB6-E55A22B17B2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135053DA-C329-41D1-ADDB-365A5A0FFC1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5C64C54A-D0A4-4A45-99FE-FC916879196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8D196D3C-6112-4B0E-883F-C5522A39222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3553AC83-42C2-4A1C-A5AC-C072822EE24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69E9CEF1-49A8-41AC-A5DA-68D4D12DD222}"/>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84CB3B71-620B-4AE4-8CC9-1E75F10603A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3D5DB41E-8542-4E78-987B-21901486F55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B9949133-52FE-4CBC-9C74-2DF147D936FD}"/>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B2109ACB-4061-4024-BDA7-9F632A20B22E}"/>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5712F2AC-D24D-44E6-848A-AD4DA3CB216A}"/>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B6424CCF-6C63-432C-883D-5D4660BE56E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99F4C4D0-3FD0-4F4A-8504-5B1A326E3799}"/>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28950112-C6F1-4D90-9884-8455C2CBA26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685BC9D4-77D0-44A9-9C78-5C17F042B5FC}"/>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79C994D0-33A8-455C-AC80-0AD4711AFFB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D0CDD22C-B140-453D-B1F1-39E2C3FA195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76F3778E-999A-441F-853C-BCA4E0F0C14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FDB652CC-47FD-418A-97C3-3966EDA7D570}"/>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4848967E-EAE9-4E0A-B29B-B9037F8A57B5}"/>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3BFE2A75-0AF0-4035-8BFC-D882097DB4A3}"/>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9D7CF3E-AF40-4BDC-B8FD-F477010CBE3C}"/>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810E71ED-2525-4508-8177-BE19AC852EA9}"/>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FC1E532B-9839-4CC0-83A9-B5AD0D669382}"/>
            </a:ext>
          </a:extLst>
        </xdr:cNvPr>
        <xdr:cNvSpPr txBox="1"/>
      </xdr:nvSpPr>
      <xdr:spPr>
        <a:xfrm>
          <a:off x="14735175" y="16904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8CD42E3-7F3C-44A2-B712-54B0953829A8}"/>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A04E13F6-B4DE-4656-8049-62A30E2DC2C4}"/>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4C9EF013-A667-4DE4-A4BA-CDAB69E7C26B}"/>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4BACFC15-1969-4CC8-A3D1-9ED7E00B00D6}"/>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988A333E-F85E-4DE0-9EAD-EF7B2952AC80}"/>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4A06232-B714-4A91-B432-F5F180FA1D7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8F7FA02-394A-46E9-A6A6-B4AE70985B6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E65470E-789D-48F1-8E5F-7249B17ED41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39C8B77-D5BD-427C-9024-FE76955E72D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108E998-6E1D-477E-96E6-9C762B531BF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52070</xdr:rowOff>
    </xdr:from>
    <xdr:to>
      <xdr:col>85</xdr:col>
      <xdr:colOff>177800</xdr:colOff>
      <xdr:row>105</xdr:row>
      <xdr:rowOff>153670</xdr:rowOff>
    </xdr:to>
    <xdr:sp macro="" textlink="">
      <xdr:nvSpPr>
        <xdr:cNvPr id="780" name="楕円 779">
          <a:extLst>
            <a:ext uri="{FF2B5EF4-FFF2-40B4-BE49-F238E27FC236}">
              <a16:creationId xmlns:a16="http://schemas.microsoft.com/office/drawing/2014/main" id="{8041B50D-4064-4B6A-BC14-E6428DB08D75}"/>
            </a:ext>
          </a:extLst>
        </xdr:cNvPr>
        <xdr:cNvSpPr/>
      </xdr:nvSpPr>
      <xdr:spPr>
        <a:xfrm>
          <a:off x="14649450" y="17193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30497</xdr:rowOff>
    </xdr:from>
    <xdr:ext cx="405111" cy="259045"/>
    <xdr:sp macro="" textlink="">
      <xdr:nvSpPr>
        <xdr:cNvPr id="781" name="【公民館】&#10;有形固定資産減価償却率該当値テキスト">
          <a:extLst>
            <a:ext uri="{FF2B5EF4-FFF2-40B4-BE49-F238E27FC236}">
              <a16:creationId xmlns:a16="http://schemas.microsoft.com/office/drawing/2014/main" id="{13F76F98-96A0-49FB-B731-571FD7155C04}"/>
            </a:ext>
          </a:extLst>
        </xdr:cNvPr>
        <xdr:cNvSpPr txBox="1"/>
      </xdr:nvSpPr>
      <xdr:spPr>
        <a:xfrm>
          <a:off x="14735175"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93980</xdr:rowOff>
    </xdr:from>
    <xdr:to>
      <xdr:col>81</xdr:col>
      <xdr:colOff>101600</xdr:colOff>
      <xdr:row>106</xdr:row>
      <xdr:rowOff>24130</xdr:rowOff>
    </xdr:to>
    <xdr:sp macro="" textlink="">
      <xdr:nvSpPr>
        <xdr:cNvPr id="782" name="楕円 781">
          <a:extLst>
            <a:ext uri="{FF2B5EF4-FFF2-40B4-BE49-F238E27FC236}">
              <a16:creationId xmlns:a16="http://schemas.microsoft.com/office/drawing/2014/main" id="{BFDB3043-D9EF-463A-A9D0-2003E53B2BF5}"/>
            </a:ext>
          </a:extLst>
        </xdr:cNvPr>
        <xdr:cNvSpPr/>
      </xdr:nvSpPr>
      <xdr:spPr>
        <a:xfrm>
          <a:off x="13887450" y="17238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102870</xdr:rowOff>
    </xdr:from>
    <xdr:to>
      <xdr:col>85</xdr:col>
      <xdr:colOff>127000</xdr:colOff>
      <xdr:row>105</xdr:row>
      <xdr:rowOff>144780</xdr:rowOff>
    </xdr:to>
    <xdr:cxnSp macro="">
      <xdr:nvCxnSpPr>
        <xdr:cNvPr id="783" name="直線コネクタ 782">
          <a:extLst>
            <a:ext uri="{FF2B5EF4-FFF2-40B4-BE49-F238E27FC236}">
              <a16:creationId xmlns:a16="http://schemas.microsoft.com/office/drawing/2014/main" id="{31D248B2-805D-4212-BCE3-F288A0894C91}"/>
            </a:ext>
          </a:extLst>
        </xdr:cNvPr>
        <xdr:cNvCxnSpPr/>
      </xdr:nvCxnSpPr>
      <xdr:spPr>
        <a:xfrm flipV="1">
          <a:off x="13935075" y="17251045"/>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63500</xdr:rowOff>
    </xdr:from>
    <xdr:to>
      <xdr:col>76</xdr:col>
      <xdr:colOff>165100</xdr:colOff>
      <xdr:row>105</xdr:row>
      <xdr:rowOff>165100</xdr:rowOff>
    </xdr:to>
    <xdr:sp macro="" textlink="">
      <xdr:nvSpPr>
        <xdr:cNvPr id="784" name="楕円 783">
          <a:extLst>
            <a:ext uri="{FF2B5EF4-FFF2-40B4-BE49-F238E27FC236}">
              <a16:creationId xmlns:a16="http://schemas.microsoft.com/office/drawing/2014/main" id="{3B25DF7B-FBDC-48C6-BEE7-C9CCC42C9079}"/>
            </a:ext>
          </a:extLst>
        </xdr:cNvPr>
        <xdr:cNvSpPr/>
      </xdr:nvSpPr>
      <xdr:spPr>
        <a:xfrm>
          <a:off x="13096875" y="17211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114300</xdr:rowOff>
    </xdr:from>
    <xdr:to>
      <xdr:col>81</xdr:col>
      <xdr:colOff>50800</xdr:colOff>
      <xdr:row>105</xdr:row>
      <xdr:rowOff>144780</xdr:rowOff>
    </xdr:to>
    <xdr:cxnSp macro="">
      <xdr:nvCxnSpPr>
        <xdr:cNvPr id="785" name="直線コネクタ 784">
          <a:extLst>
            <a:ext uri="{FF2B5EF4-FFF2-40B4-BE49-F238E27FC236}">
              <a16:creationId xmlns:a16="http://schemas.microsoft.com/office/drawing/2014/main" id="{67C70D0B-E325-4BA9-89D9-B18834C5C53B}"/>
            </a:ext>
          </a:extLst>
        </xdr:cNvPr>
        <xdr:cNvCxnSpPr/>
      </xdr:nvCxnSpPr>
      <xdr:spPr>
        <a:xfrm>
          <a:off x="13144500" y="1725930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86" name="楕円 785">
          <a:extLst>
            <a:ext uri="{FF2B5EF4-FFF2-40B4-BE49-F238E27FC236}">
              <a16:creationId xmlns:a16="http://schemas.microsoft.com/office/drawing/2014/main" id="{4967ED87-559B-43CE-B624-85233947CB9D}"/>
            </a:ext>
          </a:extLst>
        </xdr:cNvPr>
        <xdr:cNvSpPr/>
      </xdr:nvSpPr>
      <xdr:spPr>
        <a:xfrm>
          <a:off x="12296775" y="17193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102870</xdr:rowOff>
    </xdr:from>
    <xdr:to>
      <xdr:col>76</xdr:col>
      <xdr:colOff>114300</xdr:colOff>
      <xdr:row>105</xdr:row>
      <xdr:rowOff>114300</xdr:rowOff>
    </xdr:to>
    <xdr:cxnSp macro="">
      <xdr:nvCxnSpPr>
        <xdr:cNvPr id="787" name="直線コネクタ 786">
          <a:extLst>
            <a:ext uri="{FF2B5EF4-FFF2-40B4-BE49-F238E27FC236}">
              <a16:creationId xmlns:a16="http://schemas.microsoft.com/office/drawing/2014/main" id="{8A681883-EDF4-48B9-88E3-D5BA4454D027}"/>
            </a:ext>
          </a:extLst>
        </xdr:cNvPr>
        <xdr:cNvCxnSpPr/>
      </xdr:nvCxnSpPr>
      <xdr:spPr>
        <a:xfrm>
          <a:off x="12344400" y="1725104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788" name="楕円 787">
          <a:extLst>
            <a:ext uri="{FF2B5EF4-FFF2-40B4-BE49-F238E27FC236}">
              <a16:creationId xmlns:a16="http://schemas.microsoft.com/office/drawing/2014/main" id="{536A2FA9-7049-45EC-B7DD-45D877268FD8}"/>
            </a:ext>
          </a:extLst>
        </xdr:cNvPr>
        <xdr:cNvSpPr/>
      </xdr:nvSpPr>
      <xdr:spPr>
        <a:xfrm>
          <a:off x="11487150" y="17173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177800</xdr:colOff>
      <xdr:row>105</xdr:row>
      <xdr:rowOff>102870</xdr:rowOff>
    </xdr:to>
    <xdr:cxnSp macro="">
      <xdr:nvCxnSpPr>
        <xdr:cNvPr id="789" name="直線コネクタ 788">
          <a:extLst>
            <a:ext uri="{FF2B5EF4-FFF2-40B4-BE49-F238E27FC236}">
              <a16:creationId xmlns:a16="http://schemas.microsoft.com/office/drawing/2014/main" id="{648EF507-3F35-42E9-ADD2-C4131859BB09}"/>
            </a:ext>
          </a:extLst>
        </xdr:cNvPr>
        <xdr:cNvCxnSpPr/>
      </xdr:nvCxnSpPr>
      <xdr:spPr>
        <a:xfrm>
          <a:off x="11534775" y="17221200"/>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EFC7A00E-0A9D-429E-9AF8-72CF3C63BE9C}"/>
            </a:ext>
          </a:extLst>
        </xdr:cNvPr>
        <xdr:cNvSpPr txBox="1"/>
      </xdr:nvSpPr>
      <xdr:spPr>
        <a:xfrm>
          <a:off x="13745219"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912885F8-C2C5-4548-9F8C-3FF2964C5C4D}"/>
            </a:ext>
          </a:extLst>
        </xdr:cNvPr>
        <xdr:cNvSpPr txBox="1"/>
      </xdr:nvSpPr>
      <xdr:spPr>
        <a:xfrm>
          <a:off x="129641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42476391-5959-4743-9E27-350DB742FCE9}"/>
            </a:ext>
          </a:extLst>
        </xdr:cNvPr>
        <xdr:cNvSpPr txBox="1"/>
      </xdr:nvSpPr>
      <xdr:spPr>
        <a:xfrm>
          <a:off x="121640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D5E1D2A4-92FA-4F6E-8EDE-B77620B3071E}"/>
            </a:ext>
          </a:extLst>
        </xdr:cNvPr>
        <xdr:cNvSpPr txBox="1"/>
      </xdr:nvSpPr>
      <xdr:spPr>
        <a:xfrm>
          <a:off x="113544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15257</xdr:rowOff>
    </xdr:from>
    <xdr:ext cx="405111" cy="259045"/>
    <xdr:sp macro="" textlink="">
      <xdr:nvSpPr>
        <xdr:cNvPr id="794" name="n_1mainValue【公民館】&#10;有形固定資産減価償却率">
          <a:extLst>
            <a:ext uri="{FF2B5EF4-FFF2-40B4-BE49-F238E27FC236}">
              <a16:creationId xmlns:a16="http://schemas.microsoft.com/office/drawing/2014/main" id="{D1E386C3-F7B0-4D6A-8EDA-E793FECF4601}"/>
            </a:ext>
          </a:extLst>
        </xdr:cNvPr>
        <xdr:cNvSpPr txBox="1"/>
      </xdr:nvSpPr>
      <xdr:spPr>
        <a:xfrm>
          <a:off x="13745219"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156227</xdr:rowOff>
    </xdr:from>
    <xdr:ext cx="405111" cy="259045"/>
    <xdr:sp macro="" textlink="">
      <xdr:nvSpPr>
        <xdr:cNvPr id="795" name="n_2mainValue【公民館】&#10;有形固定資産減価償却率">
          <a:extLst>
            <a:ext uri="{FF2B5EF4-FFF2-40B4-BE49-F238E27FC236}">
              <a16:creationId xmlns:a16="http://schemas.microsoft.com/office/drawing/2014/main" id="{B194C2BE-BEB7-49F0-9E46-65C7E0BB6C25}"/>
            </a:ext>
          </a:extLst>
        </xdr:cNvPr>
        <xdr:cNvSpPr txBox="1"/>
      </xdr:nvSpPr>
      <xdr:spPr>
        <a:xfrm>
          <a:off x="12964169" y="1730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6" name="n_3mainValue【公民館】&#10;有形固定資産減価償却率">
          <a:extLst>
            <a:ext uri="{FF2B5EF4-FFF2-40B4-BE49-F238E27FC236}">
              <a16:creationId xmlns:a16="http://schemas.microsoft.com/office/drawing/2014/main" id="{3967D62E-1749-4124-80AE-975121B3675F}"/>
            </a:ext>
          </a:extLst>
        </xdr:cNvPr>
        <xdr:cNvSpPr txBox="1"/>
      </xdr:nvSpPr>
      <xdr:spPr>
        <a:xfrm>
          <a:off x="12164069"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7" name="n_4mainValue【公民館】&#10;有形固定資産減価償却率">
          <a:extLst>
            <a:ext uri="{FF2B5EF4-FFF2-40B4-BE49-F238E27FC236}">
              <a16:creationId xmlns:a16="http://schemas.microsoft.com/office/drawing/2014/main" id="{4D405946-E65E-41E4-B6A7-4C4E31BA71FB}"/>
            </a:ext>
          </a:extLst>
        </xdr:cNvPr>
        <xdr:cNvSpPr txBox="1"/>
      </xdr:nvSpPr>
      <xdr:spPr>
        <a:xfrm>
          <a:off x="11354444" y="1726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63808217-9335-4A18-90EB-F96B83A34E9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614677D7-5CCE-46C5-A0C0-A9550EAA30D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EE90F940-2ED9-4AE8-B1D9-F8562DE70A2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7A23FEA9-8E4F-4EFE-8BF5-E02536639D1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2F2B2A40-F698-4822-B893-3DFD967B401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B8AF70A2-35DC-46CB-9D13-C0D66C07A7E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D7BCE5D0-FA3F-484F-8B43-82A6E590B06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4894E4BA-F38E-4E75-A062-6B2C505352A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35D9F829-558E-41F0-9393-0E6664A4E1C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C9EB62A1-899A-4AF3-859B-9CE012E3BC6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B9DF62E9-C4C2-4ED0-A1BB-37395AB7F37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DDAC3213-5216-4ED4-9250-8A8B27DBFA85}"/>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80B8D836-7D8B-4D42-BCB5-B7466B74C627}"/>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DAE48539-9C8C-4F67-9602-8905F3D4029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A20811B3-CAE8-4523-A5B9-800094B60B8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DADD740C-739F-476A-9784-673707F07E58}"/>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D6EB132-98DD-4AAF-AEF9-6068C54E89AC}"/>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DBF5E1F3-8C78-4149-80F5-8732B3AA9B3A}"/>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66337DC7-11A9-4A08-843E-2DB65A8029F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5B4370B7-CDF1-4E2E-A925-CCB2DEECDC6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1FF2A70-6A7B-4F32-80BD-4F95390667C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60A52437-DDF0-44A7-881D-3039664D03DF}"/>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63F2318-CF99-4AA2-8880-36E80867C118}"/>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66B57268-7EEC-4298-A40B-2C1949F0905E}"/>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77DBD358-4F25-49E6-95D0-A613E004EBA4}"/>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D6A0DD21-B863-4D98-BA0B-100672C735AE}"/>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C4CACFE4-6185-44CD-B8F4-1684EE00F6FB}"/>
            </a:ext>
          </a:extLst>
        </xdr:cNvPr>
        <xdr:cNvSpPr txBox="1"/>
      </xdr:nvSpPr>
      <xdr:spPr>
        <a:xfrm>
          <a:off x="19992975" y="17342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DA3094FC-9FE1-4CD1-891F-2F7F0C0C9FFE}"/>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84C9EBD4-57CB-4FDB-8038-EB69EAD35A36}"/>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62C1F518-74E2-461B-9510-7FC190F2F24F}"/>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A503F53C-1D07-4C52-BCA6-A28072A54AC1}"/>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6B1CB0E1-B536-4ABE-BA1D-9CD33EA91FC0}"/>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EA1D5F-4C60-4A3B-851F-4E2B590E177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FF7A334-975E-426F-B9B7-FC021C6C8BF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BFC86B2-E94C-4F15-8BC8-9388ED1B540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DE4C148-A31C-4432-87B3-56DB522CACE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14E223F-9064-48AC-99DC-709B50624CE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71120</xdr:rowOff>
    </xdr:from>
    <xdr:to>
      <xdr:col>116</xdr:col>
      <xdr:colOff>114300</xdr:colOff>
      <xdr:row>108</xdr:row>
      <xdr:rowOff>1270</xdr:rowOff>
    </xdr:to>
    <xdr:sp macro="" textlink="">
      <xdr:nvSpPr>
        <xdr:cNvPr id="835" name="楕円 834">
          <a:extLst>
            <a:ext uri="{FF2B5EF4-FFF2-40B4-BE49-F238E27FC236}">
              <a16:creationId xmlns:a16="http://schemas.microsoft.com/office/drawing/2014/main" id="{3C4492A3-6272-47FF-A134-DA4FB361A7E6}"/>
            </a:ext>
          </a:extLst>
        </xdr:cNvPr>
        <xdr:cNvSpPr/>
      </xdr:nvSpPr>
      <xdr:spPr>
        <a:xfrm>
          <a:off x="19897725" y="17555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157497</xdr:rowOff>
    </xdr:from>
    <xdr:ext cx="469744" cy="259045"/>
    <xdr:sp macro="" textlink="">
      <xdr:nvSpPr>
        <xdr:cNvPr id="836" name="【公民館】&#10;一人当たり面積該当値テキスト">
          <a:extLst>
            <a:ext uri="{FF2B5EF4-FFF2-40B4-BE49-F238E27FC236}">
              <a16:creationId xmlns:a16="http://schemas.microsoft.com/office/drawing/2014/main" id="{FD780CC7-4B77-4F07-8942-B607327901AB}"/>
            </a:ext>
          </a:extLst>
        </xdr:cNvPr>
        <xdr:cNvSpPr txBox="1"/>
      </xdr:nvSpPr>
      <xdr:spPr>
        <a:xfrm>
          <a:off x="19992975" y="1747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71120</xdr:rowOff>
    </xdr:from>
    <xdr:to>
      <xdr:col>112</xdr:col>
      <xdr:colOff>38100</xdr:colOff>
      <xdr:row>108</xdr:row>
      <xdr:rowOff>1270</xdr:rowOff>
    </xdr:to>
    <xdr:sp macro="" textlink="">
      <xdr:nvSpPr>
        <xdr:cNvPr id="837" name="楕円 836">
          <a:extLst>
            <a:ext uri="{FF2B5EF4-FFF2-40B4-BE49-F238E27FC236}">
              <a16:creationId xmlns:a16="http://schemas.microsoft.com/office/drawing/2014/main" id="{7D9278AF-EDED-4A47-AFFB-4BB2D6C26911}"/>
            </a:ext>
          </a:extLst>
        </xdr:cNvPr>
        <xdr:cNvSpPr/>
      </xdr:nvSpPr>
      <xdr:spPr>
        <a:xfrm>
          <a:off x="19154775" y="17555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121920</xdr:rowOff>
    </xdr:from>
    <xdr:to>
      <xdr:col>116</xdr:col>
      <xdr:colOff>63500</xdr:colOff>
      <xdr:row>107</xdr:row>
      <xdr:rowOff>121920</xdr:rowOff>
    </xdr:to>
    <xdr:cxnSp macro="">
      <xdr:nvCxnSpPr>
        <xdr:cNvPr id="838" name="直線コネクタ 837">
          <a:extLst>
            <a:ext uri="{FF2B5EF4-FFF2-40B4-BE49-F238E27FC236}">
              <a16:creationId xmlns:a16="http://schemas.microsoft.com/office/drawing/2014/main" id="{80B9F4F9-5270-4979-B6BE-AA67294B0E66}"/>
            </a:ext>
          </a:extLst>
        </xdr:cNvPr>
        <xdr:cNvCxnSpPr/>
      </xdr:nvCxnSpPr>
      <xdr:spPr>
        <a:xfrm>
          <a:off x="19202400" y="1761299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71120</xdr:rowOff>
    </xdr:from>
    <xdr:to>
      <xdr:col>107</xdr:col>
      <xdr:colOff>101600</xdr:colOff>
      <xdr:row>108</xdr:row>
      <xdr:rowOff>1270</xdr:rowOff>
    </xdr:to>
    <xdr:sp macro="" textlink="">
      <xdr:nvSpPr>
        <xdr:cNvPr id="839" name="楕円 838">
          <a:extLst>
            <a:ext uri="{FF2B5EF4-FFF2-40B4-BE49-F238E27FC236}">
              <a16:creationId xmlns:a16="http://schemas.microsoft.com/office/drawing/2014/main" id="{839FB9CA-F244-4317-AC64-6D372E6DA653}"/>
            </a:ext>
          </a:extLst>
        </xdr:cNvPr>
        <xdr:cNvSpPr/>
      </xdr:nvSpPr>
      <xdr:spPr>
        <a:xfrm>
          <a:off x="18345150" y="17555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121920</xdr:rowOff>
    </xdr:from>
    <xdr:to>
      <xdr:col>111</xdr:col>
      <xdr:colOff>177800</xdr:colOff>
      <xdr:row>107</xdr:row>
      <xdr:rowOff>121920</xdr:rowOff>
    </xdr:to>
    <xdr:cxnSp macro="">
      <xdr:nvCxnSpPr>
        <xdr:cNvPr id="840" name="直線コネクタ 839">
          <a:extLst>
            <a:ext uri="{FF2B5EF4-FFF2-40B4-BE49-F238E27FC236}">
              <a16:creationId xmlns:a16="http://schemas.microsoft.com/office/drawing/2014/main" id="{7D14EAE5-5466-4CFE-88AD-AF4C578CE912}"/>
            </a:ext>
          </a:extLst>
        </xdr:cNvPr>
        <xdr:cNvCxnSpPr/>
      </xdr:nvCxnSpPr>
      <xdr:spPr>
        <a:xfrm>
          <a:off x="18392775" y="176129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73406</xdr:rowOff>
    </xdr:from>
    <xdr:to>
      <xdr:col>102</xdr:col>
      <xdr:colOff>165100</xdr:colOff>
      <xdr:row>108</xdr:row>
      <xdr:rowOff>3556</xdr:rowOff>
    </xdr:to>
    <xdr:sp macro="" textlink="">
      <xdr:nvSpPr>
        <xdr:cNvPr id="841" name="楕円 840">
          <a:extLst>
            <a:ext uri="{FF2B5EF4-FFF2-40B4-BE49-F238E27FC236}">
              <a16:creationId xmlns:a16="http://schemas.microsoft.com/office/drawing/2014/main" id="{B5A3BB87-374E-4B3E-B420-55B369D96903}"/>
            </a:ext>
          </a:extLst>
        </xdr:cNvPr>
        <xdr:cNvSpPr/>
      </xdr:nvSpPr>
      <xdr:spPr>
        <a:xfrm>
          <a:off x="17554575" y="17561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121920</xdr:rowOff>
    </xdr:from>
    <xdr:to>
      <xdr:col>107</xdr:col>
      <xdr:colOff>50800</xdr:colOff>
      <xdr:row>107</xdr:row>
      <xdr:rowOff>124206</xdr:rowOff>
    </xdr:to>
    <xdr:cxnSp macro="">
      <xdr:nvCxnSpPr>
        <xdr:cNvPr id="842" name="直線コネクタ 841">
          <a:extLst>
            <a:ext uri="{FF2B5EF4-FFF2-40B4-BE49-F238E27FC236}">
              <a16:creationId xmlns:a16="http://schemas.microsoft.com/office/drawing/2014/main" id="{E02C37B7-51E8-4F0C-89DA-D2F4881D23E6}"/>
            </a:ext>
          </a:extLst>
        </xdr:cNvPr>
        <xdr:cNvCxnSpPr/>
      </xdr:nvCxnSpPr>
      <xdr:spPr>
        <a:xfrm flipV="1">
          <a:off x="17602200" y="176129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73406</xdr:rowOff>
    </xdr:from>
    <xdr:to>
      <xdr:col>98</xdr:col>
      <xdr:colOff>38100</xdr:colOff>
      <xdr:row>108</xdr:row>
      <xdr:rowOff>3556</xdr:rowOff>
    </xdr:to>
    <xdr:sp macro="" textlink="">
      <xdr:nvSpPr>
        <xdr:cNvPr id="843" name="楕円 842">
          <a:extLst>
            <a:ext uri="{FF2B5EF4-FFF2-40B4-BE49-F238E27FC236}">
              <a16:creationId xmlns:a16="http://schemas.microsoft.com/office/drawing/2014/main" id="{4450EC4C-1A58-4CD9-B827-E089F10544C0}"/>
            </a:ext>
          </a:extLst>
        </xdr:cNvPr>
        <xdr:cNvSpPr/>
      </xdr:nvSpPr>
      <xdr:spPr>
        <a:xfrm>
          <a:off x="16754475" y="17561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124206</xdr:rowOff>
    </xdr:from>
    <xdr:to>
      <xdr:col>102</xdr:col>
      <xdr:colOff>114300</xdr:colOff>
      <xdr:row>107</xdr:row>
      <xdr:rowOff>124206</xdr:rowOff>
    </xdr:to>
    <xdr:cxnSp macro="">
      <xdr:nvCxnSpPr>
        <xdr:cNvPr id="844" name="直線コネクタ 843">
          <a:extLst>
            <a:ext uri="{FF2B5EF4-FFF2-40B4-BE49-F238E27FC236}">
              <a16:creationId xmlns:a16="http://schemas.microsoft.com/office/drawing/2014/main" id="{4961F21D-CCA6-4515-BEB7-2C840F01E5A9}"/>
            </a:ext>
          </a:extLst>
        </xdr:cNvPr>
        <xdr:cNvCxnSpPr/>
      </xdr:nvCxnSpPr>
      <xdr:spPr>
        <a:xfrm>
          <a:off x="16802100" y="1760893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632BCC43-10C7-4B95-8F45-02CBC75E6526}"/>
            </a:ext>
          </a:extLst>
        </xdr:cNvPr>
        <xdr:cNvSpPr txBox="1"/>
      </xdr:nvSpPr>
      <xdr:spPr>
        <a:xfrm>
          <a:off x="189834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541E45A5-5053-4155-B5E3-AAD4D7153769}"/>
            </a:ext>
          </a:extLst>
        </xdr:cNvPr>
        <xdr:cNvSpPr txBox="1"/>
      </xdr:nvSpPr>
      <xdr:spPr>
        <a:xfrm>
          <a:off x="181833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AB4B9362-7BB0-4DD7-9583-8643B4B9C250}"/>
            </a:ext>
          </a:extLst>
        </xdr:cNvPr>
        <xdr:cNvSpPr txBox="1"/>
      </xdr:nvSpPr>
      <xdr:spPr>
        <a:xfrm>
          <a:off x="17383202"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19114A42-71E1-4186-AC1C-0ECBDD7A447C}"/>
            </a:ext>
          </a:extLst>
        </xdr:cNvPr>
        <xdr:cNvSpPr txBox="1"/>
      </xdr:nvSpPr>
      <xdr:spPr>
        <a:xfrm>
          <a:off x="16592627"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163847</xdr:rowOff>
    </xdr:from>
    <xdr:ext cx="469744" cy="259045"/>
    <xdr:sp macro="" textlink="">
      <xdr:nvSpPr>
        <xdr:cNvPr id="849" name="n_1mainValue【公民館】&#10;一人当たり面積">
          <a:extLst>
            <a:ext uri="{FF2B5EF4-FFF2-40B4-BE49-F238E27FC236}">
              <a16:creationId xmlns:a16="http://schemas.microsoft.com/office/drawing/2014/main" id="{3761B73D-6B82-4304-83EE-86D88965F7F1}"/>
            </a:ext>
          </a:extLst>
        </xdr:cNvPr>
        <xdr:cNvSpPr txBox="1"/>
      </xdr:nvSpPr>
      <xdr:spPr>
        <a:xfrm>
          <a:off x="18983402" y="1764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163847</xdr:rowOff>
    </xdr:from>
    <xdr:ext cx="469744" cy="259045"/>
    <xdr:sp macro="" textlink="">
      <xdr:nvSpPr>
        <xdr:cNvPr id="850" name="n_2mainValue【公民館】&#10;一人当たり面積">
          <a:extLst>
            <a:ext uri="{FF2B5EF4-FFF2-40B4-BE49-F238E27FC236}">
              <a16:creationId xmlns:a16="http://schemas.microsoft.com/office/drawing/2014/main" id="{E49AB6A9-9C53-4A03-BA3A-BD8845C8D711}"/>
            </a:ext>
          </a:extLst>
        </xdr:cNvPr>
        <xdr:cNvSpPr txBox="1"/>
      </xdr:nvSpPr>
      <xdr:spPr>
        <a:xfrm>
          <a:off x="18183302" y="1764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166133</xdr:rowOff>
    </xdr:from>
    <xdr:ext cx="469744" cy="259045"/>
    <xdr:sp macro="" textlink="">
      <xdr:nvSpPr>
        <xdr:cNvPr id="851" name="n_3mainValue【公民館】&#10;一人当たり面積">
          <a:extLst>
            <a:ext uri="{FF2B5EF4-FFF2-40B4-BE49-F238E27FC236}">
              <a16:creationId xmlns:a16="http://schemas.microsoft.com/office/drawing/2014/main" id="{CBA388C5-EE79-4B0E-A15E-D13141B90958}"/>
            </a:ext>
          </a:extLst>
        </xdr:cNvPr>
        <xdr:cNvSpPr txBox="1"/>
      </xdr:nvSpPr>
      <xdr:spPr>
        <a:xfrm>
          <a:off x="17383202"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166133</xdr:rowOff>
    </xdr:from>
    <xdr:ext cx="469744" cy="259045"/>
    <xdr:sp macro="" textlink="">
      <xdr:nvSpPr>
        <xdr:cNvPr id="852" name="n_4mainValue【公民館】&#10;一人当たり面積">
          <a:extLst>
            <a:ext uri="{FF2B5EF4-FFF2-40B4-BE49-F238E27FC236}">
              <a16:creationId xmlns:a16="http://schemas.microsoft.com/office/drawing/2014/main" id="{BE75BB50-0BBD-42A5-92AF-FE71F042E1B0}"/>
            </a:ext>
          </a:extLst>
        </xdr:cNvPr>
        <xdr:cNvSpPr txBox="1"/>
      </xdr:nvSpPr>
      <xdr:spPr>
        <a:xfrm>
          <a:off x="1659262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9D43D67F-7555-4991-BC0E-A9C5AC4F5BB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9C791FFC-5FFE-44DD-B36A-B82D6A952CD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4FB29B10-1D2E-47F4-A4E8-2950926083F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類似団体の平均値と比較して、有形固定資産減価償却率が高くなっている資産は、「道路」、「認定こども園・幼稚園・保育所」、「公営住宅」、「学校施設」、「児童館」、「公民館」である。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東大和市の公共施設は、昭和６１年以前に建設された施設の割合が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75</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％（床面積での割合）を占めているため、全体的に減価償却率が高い状況にある。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減価償却率が低い結果となった「橋りょう・トンネル」については、施設自体の耐用年数が長いことや、東京都が管理する河川の改修に伴い、平成２０年代に新たな橋梁が築造されたためである。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公共施設に関しては、公共施設等総合管理計画（平成２８年度策定）に基づき、中長期的な老朽化対策の実施と維持更新に係る財政負担の平準化とともに、公共施設等の最適化に取り組んでいく。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また、「道路」、「橋りょう」、「学校施設」については個別計画を策定し、施設の適切な維持管理に取り組んでいく。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614BE3-A612-42AB-BC20-FE7FD9A4387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FB108B-12DA-4006-AD44-DD4A2DCD6F3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1E7562-4566-4209-8A08-401ADE1E9D5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1BB2B8-175B-4449-816C-07A183076B0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E1DF46-BAFF-44DD-A7A6-DC8200FCED6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C54E37-07A6-4410-A8AF-F4CC0D3324C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B3A380-9F5F-4612-9930-E2F1A112C0A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015CB8-6FBF-4C98-926E-CEA4009CB1C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B7FDE9-658A-429E-84B7-EE014614116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96BB71-B6C7-4EC4-9552-CCCC15740ED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84,996
83,529
13.42
40,008,033
37,645,851
2,304,932
18,562,410
16,240,791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FCAD260-7CB9-4679-A0EC-9299FFCD798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330CFA-C8FD-4623-A0BA-ECF8411A5A1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22B1C2-27FF-47B4-BE47-786961311E3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140FAB-93C5-4A82-B80A-992E5DB9DA0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7DDD83-166B-4B44-A5E2-EBFB6E7EB39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10306D8-A263-4EC0-9B16-C173D83216C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A1EF23-52AF-460B-8AC7-DA02EB46DDA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816561D-A93E-4DAD-A277-6BA970B4DC7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4D3ACC-9605-4D7C-98ED-A8B5E92392E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B8EE82-A8A3-4E9D-ACA5-A7FE3F065BB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FBF6D32-5975-4B06-993B-6A910C113D4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57C48C-806A-48BC-AE01-5F73EBF6DB9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254A7B-2B62-4837-A10C-A7EC1EBC1AC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1BA7ED-C6F9-4AE4-99E6-04B46C236DB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2309C2-8206-41E6-AB3C-C7A98109AED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290ED0-C531-4F56-8467-33D2815550A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DF6D00-7127-46E8-BE5A-30C2865D133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C52E35-2C89-42AE-AEC8-A3518A3AEDF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0A8C8C-83E0-4012-B926-999DDD8E40A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A1A255-60F2-4096-8019-7F1851D70CC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F2567C-1B73-4C25-A273-5D41CDD53AA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84A1CC-4D27-42D6-8B52-E1F073A3F71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5C3500-D5AC-489B-BB02-CE7EF645A7D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3FD59A-57D1-4D06-A315-46A93F67015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81D88E-B0C7-43EE-969C-EDEF22DE037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DF6BE2-D131-48D8-9C9D-1788CAE6340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B30C5A-1F18-4690-BD8C-28677558E60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159BF1-9722-4067-81FB-1CCFA85AE74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488A15-67F8-4022-BE12-EF7CE3E28BA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885ECF-EE50-47FD-9DEF-586CDB12A5A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1A1A78-2EA1-47A3-B878-5E02A30B021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382887-199E-4825-AF6D-F19DD10DA0F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6F66B50-6CF3-4D9B-845B-4E4392B7FEC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59F8A3F-B0CB-44BD-B38E-971B6BF07B3E}"/>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BDA73A3-6D20-4870-A9F1-5DBE4267DBA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03F46A2-0E47-4A96-9C86-E8595A2FF931}"/>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7CF8EC1-DCFA-4C0A-B40F-6BBF420CB7A8}"/>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FCAEAC-8B39-415C-982E-4AD9150CE37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16BF60A-DBCD-4C45-A303-7727563A6335}"/>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7305A3E-2422-4941-8557-EA528675DC44}"/>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14A496A-4A2E-40BA-B1EB-EAC9FAD054B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2E62BE3-375F-46F7-AF97-7520774750C8}"/>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0D7C562-80A7-49C4-9572-288A52C13002}"/>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4ED4972-B8E2-4ADF-8691-569672F9DF2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5FEB27F-BB61-4D77-B305-5EA187D1D1D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82967AD-6D3F-48F7-A2FC-DC88EA440BD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23D72315-94DD-46C6-A032-6199E17D267E}"/>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74E4AEA4-6795-4F21-9A29-45204D3B7F88}"/>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7FAAE4A5-E48D-4B5E-9905-CD64C9D8B877}"/>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D8304FCF-7C4E-46C1-AD92-2A2AEFEB8A6A}"/>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9494D90A-A75A-4E82-A2CC-450CD927FBC7}"/>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745AB32A-680E-4187-850E-E8C328A54F09}"/>
            </a:ext>
          </a:extLst>
        </xdr:cNvPr>
        <xdr:cNvSpPr txBox="1"/>
      </xdr:nvSpPr>
      <xdr:spPr>
        <a:xfrm>
          <a:off x="4219575" y="600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95EF045C-94E2-4D15-8198-C017E5CF6A66}"/>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55C1996C-0204-4046-825E-ABDA34E710FD}"/>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5B4398ED-F48C-4B7B-90EA-633770B0845C}"/>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F6316868-9278-4A15-9F39-A93BE748B632}"/>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64371B7-7C30-4A0E-B306-212CD3664E2A}"/>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03E0A1-D9D1-45C1-B9F6-6D052E1CECC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AE8FFD-0C1D-4E3F-A1E3-0342B2B444A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BEB6E9-540D-4424-870F-0AF4B1AD126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16669E1-BF76-42E1-A863-4531C39AA5F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7433215-EAB8-4B8C-AA6B-5C1C1EDA590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157662</xdr:rowOff>
    </xdr:from>
    <xdr:to>
      <xdr:col>24</xdr:col>
      <xdr:colOff>114300</xdr:colOff>
      <xdr:row>40</xdr:row>
      <xdr:rowOff>87812</xdr:rowOff>
    </xdr:to>
    <xdr:sp macro="" textlink="">
      <xdr:nvSpPr>
        <xdr:cNvPr id="74" name="楕円 73">
          <a:extLst>
            <a:ext uri="{FF2B5EF4-FFF2-40B4-BE49-F238E27FC236}">
              <a16:creationId xmlns:a16="http://schemas.microsoft.com/office/drawing/2014/main" id="{2AC4D59A-6279-493B-BEF8-4D4E81626E61}"/>
            </a:ext>
          </a:extLst>
        </xdr:cNvPr>
        <xdr:cNvSpPr/>
      </xdr:nvSpPr>
      <xdr:spPr>
        <a:xfrm>
          <a:off x="4124325" y="6485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136089</xdr:rowOff>
    </xdr:from>
    <xdr:ext cx="405111" cy="259045"/>
    <xdr:sp macro="" textlink="">
      <xdr:nvSpPr>
        <xdr:cNvPr id="75" name="【図書館】&#10;有形固定資産減価償却率該当値テキスト">
          <a:extLst>
            <a:ext uri="{FF2B5EF4-FFF2-40B4-BE49-F238E27FC236}">
              <a16:creationId xmlns:a16="http://schemas.microsoft.com/office/drawing/2014/main" id="{F233D5DB-FFF2-49E8-BA6B-6D90280008B2}"/>
            </a:ext>
          </a:extLst>
        </xdr:cNvPr>
        <xdr:cNvSpPr txBox="1"/>
      </xdr:nvSpPr>
      <xdr:spPr>
        <a:xfrm>
          <a:off x="4219575" y="646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115207</xdr:rowOff>
    </xdr:from>
    <xdr:to>
      <xdr:col>20</xdr:col>
      <xdr:colOff>38100</xdr:colOff>
      <xdr:row>40</xdr:row>
      <xdr:rowOff>45357</xdr:rowOff>
    </xdr:to>
    <xdr:sp macro="" textlink="">
      <xdr:nvSpPr>
        <xdr:cNvPr id="76" name="楕円 75">
          <a:extLst>
            <a:ext uri="{FF2B5EF4-FFF2-40B4-BE49-F238E27FC236}">
              <a16:creationId xmlns:a16="http://schemas.microsoft.com/office/drawing/2014/main" id="{F2A837A2-5CED-4C79-9B49-6F47DD9DA2D6}"/>
            </a:ext>
          </a:extLst>
        </xdr:cNvPr>
        <xdr:cNvSpPr/>
      </xdr:nvSpPr>
      <xdr:spPr>
        <a:xfrm>
          <a:off x="3381375" y="64398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166007</xdr:rowOff>
    </xdr:from>
    <xdr:to>
      <xdr:col>24</xdr:col>
      <xdr:colOff>63500</xdr:colOff>
      <xdr:row>40</xdr:row>
      <xdr:rowOff>37012</xdr:rowOff>
    </xdr:to>
    <xdr:cxnSp macro="">
      <xdr:nvCxnSpPr>
        <xdr:cNvPr id="77" name="直線コネクタ 76">
          <a:extLst>
            <a:ext uri="{FF2B5EF4-FFF2-40B4-BE49-F238E27FC236}">
              <a16:creationId xmlns:a16="http://schemas.microsoft.com/office/drawing/2014/main" id="{38AC6A19-4C24-49F8-9B4A-D11ADA852DB9}"/>
            </a:ext>
          </a:extLst>
        </xdr:cNvPr>
        <xdr:cNvCxnSpPr/>
      </xdr:nvCxnSpPr>
      <xdr:spPr>
        <a:xfrm>
          <a:off x="3429000" y="6487432"/>
          <a:ext cx="752475"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89081</xdr:rowOff>
    </xdr:from>
    <xdr:to>
      <xdr:col>15</xdr:col>
      <xdr:colOff>101600</xdr:colOff>
      <xdr:row>40</xdr:row>
      <xdr:rowOff>19231</xdr:rowOff>
    </xdr:to>
    <xdr:sp macro="" textlink="">
      <xdr:nvSpPr>
        <xdr:cNvPr id="78" name="楕円 77">
          <a:extLst>
            <a:ext uri="{FF2B5EF4-FFF2-40B4-BE49-F238E27FC236}">
              <a16:creationId xmlns:a16="http://schemas.microsoft.com/office/drawing/2014/main" id="{B8568010-C5F6-4222-ACD8-68C84B4F3B25}"/>
            </a:ext>
          </a:extLst>
        </xdr:cNvPr>
        <xdr:cNvSpPr/>
      </xdr:nvSpPr>
      <xdr:spPr>
        <a:xfrm>
          <a:off x="2571750" y="64105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139881</xdr:rowOff>
    </xdr:from>
    <xdr:to>
      <xdr:col>19</xdr:col>
      <xdr:colOff>177800</xdr:colOff>
      <xdr:row>39</xdr:row>
      <xdr:rowOff>166007</xdr:rowOff>
    </xdr:to>
    <xdr:cxnSp macro="">
      <xdr:nvCxnSpPr>
        <xdr:cNvPr id="79" name="直線コネクタ 78">
          <a:extLst>
            <a:ext uri="{FF2B5EF4-FFF2-40B4-BE49-F238E27FC236}">
              <a16:creationId xmlns:a16="http://schemas.microsoft.com/office/drawing/2014/main" id="{C6812A35-C530-4475-B971-D1DB5C7E47DC}"/>
            </a:ext>
          </a:extLst>
        </xdr:cNvPr>
        <xdr:cNvCxnSpPr/>
      </xdr:nvCxnSpPr>
      <xdr:spPr>
        <a:xfrm>
          <a:off x="2619375" y="6467656"/>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54791</xdr:rowOff>
    </xdr:from>
    <xdr:to>
      <xdr:col>10</xdr:col>
      <xdr:colOff>165100</xdr:colOff>
      <xdr:row>39</xdr:row>
      <xdr:rowOff>156391</xdr:rowOff>
    </xdr:to>
    <xdr:sp macro="" textlink="">
      <xdr:nvSpPr>
        <xdr:cNvPr id="80" name="楕円 79">
          <a:extLst>
            <a:ext uri="{FF2B5EF4-FFF2-40B4-BE49-F238E27FC236}">
              <a16:creationId xmlns:a16="http://schemas.microsoft.com/office/drawing/2014/main" id="{580DE41F-04C3-4C19-A52C-8C58F23D780A}"/>
            </a:ext>
          </a:extLst>
        </xdr:cNvPr>
        <xdr:cNvSpPr/>
      </xdr:nvSpPr>
      <xdr:spPr>
        <a:xfrm>
          <a:off x="1781175" y="63793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105591</xdr:rowOff>
    </xdr:from>
    <xdr:to>
      <xdr:col>15</xdr:col>
      <xdr:colOff>50800</xdr:colOff>
      <xdr:row>39</xdr:row>
      <xdr:rowOff>139881</xdr:rowOff>
    </xdr:to>
    <xdr:cxnSp macro="">
      <xdr:nvCxnSpPr>
        <xdr:cNvPr id="81" name="直線コネクタ 80">
          <a:extLst>
            <a:ext uri="{FF2B5EF4-FFF2-40B4-BE49-F238E27FC236}">
              <a16:creationId xmlns:a16="http://schemas.microsoft.com/office/drawing/2014/main" id="{9E8AA1C1-1637-41E4-90F0-77495BF8EC8F}"/>
            </a:ext>
          </a:extLst>
        </xdr:cNvPr>
        <xdr:cNvCxnSpPr/>
      </xdr:nvCxnSpPr>
      <xdr:spPr>
        <a:xfrm>
          <a:off x="1828800" y="6427016"/>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20501</xdr:rowOff>
    </xdr:from>
    <xdr:to>
      <xdr:col>6</xdr:col>
      <xdr:colOff>38100</xdr:colOff>
      <xdr:row>39</xdr:row>
      <xdr:rowOff>122101</xdr:rowOff>
    </xdr:to>
    <xdr:sp macro="" textlink="">
      <xdr:nvSpPr>
        <xdr:cNvPr id="82" name="楕円 81">
          <a:extLst>
            <a:ext uri="{FF2B5EF4-FFF2-40B4-BE49-F238E27FC236}">
              <a16:creationId xmlns:a16="http://schemas.microsoft.com/office/drawing/2014/main" id="{F6E1AA84-FBD3-44BB-AF41-2FB80D80B9CD}"/>
            </a:ext>
          </a:extLst>
        </xdr:cNvPr>
        <xdr:cNvSpPr/>
      </xdr:nvSpPr>
      <xdr:spPr>
        <a:xfrm>
          <a:off x="981075" y="63451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71301</xdr:rowOff>
    </xdr:from>
    <xdr:to>
      <xdr:col>10</xdr:col>
      <xdr:colOff>114300</xdr:colOff>
      <xdr:row>39</xdr:row>
      <xdr:rowOff>105591</xdr:rowOff>
    </xdr:to>
    <xdr:cxnSp macro="">
      <xdr:nvCxnSpPr>
        <xdr:cNvPr id="83" name="直線コネクタ 82">
          <a:extLst>
            <a:ext uri="{FF2B5EF4-FFF2-40B4-BE49-F238E27FC236}">
              <a16:creationId xmlns:a16="http://schemas.microsoft.com/office/drawing/2014/main" id="{3E2D4282-C193-497E-8365-5A42BC03F3CC}"/>
            </a:ext>
          </a:extLst>
        </xdr:cNvPr>
        <xdr:cNvCxnSpPr/>
      </xdr:nvCxnSpPr>
      <xdr:spPr>
        <a:xfrm>
          <a:off x="1028700" y="6392726"/>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CB1B1B04-C858-45D7-A48E-BF31F5FB36E0}"/>
            </a:ext>
          </a:extLst>
        </xdr:cNvPr>
        <xdr:cNvSpPr txBox="1"/>
      </xdr:nvSpPr>
      <xdr:spPr>
        <a:xfrm>
          <a:off x="3239144" y="591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1F2EE0A9-D91A-4C3A-B8A3-2658891FDD14}"/>
            </a:ext>
          </a:extLst>
        </xdr:cNvPr>
        <xdr:cNvSpPr txBox="1"/>
      </xdr:nvSpPr>
      <xdr:spPr>
        <a:xfrm>
          <a:off x="2439044"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3FE5D40B-9BAE-4B63-BC09-C3F3F6F4A01A}"/>
            </a:ext>
          </a:extLst>
        </xdr:cNvPr>
        <xdr:cNvSpPr txBox="1"/>
      </xdr:nvSpPr>
      <xdr:spPr>
        <a:xfrm>
          <a:off x="16484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62BF5C47-3597-43DF-865C-B754B7D89E3E}"/>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36484</xdr:rowOff>
    </xdr:from>
    <xdr:ext cx="405111" cy="259045"/>
    <xdr:sp macro="" textlink="">
      <xdr:nvSpPr>
        <xdr:cNvPr id="88" name="n_1mainValue【図書館】&#10;有形固定資産減価償却率">
          <a:extLst>
            <a:ext uri="{FF2B5EF4-FFF2-40B4-BE49-F238E27FC236}">
              <a16:creationId xmlns:a16="http://schemas.microsoft.com/office/drawing/2014/main" id="{6FA81AF9-3E65-4972-AE06-4D92DFB5F0C6}"/>
            </a:ext>
          </a:extLst>
        </xdr:cNvPr>
        <xdr:cNvSpPr txBox="1"/>
      </xdr:nvSpPr>
      <xdr:spPr>
        <a:xfrm>
          <a:off x="3239144" y="65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10358</xdr:rowOff>
    </xdr:from>
    <xdr:ext cx="405111" cy="259045"/>
    <xdr:sp macro="" textlink="">
      <xdr:nvSpPr>
        <xdr:cNvPr id="89" name="n_2mainValue【図書館】&#10;有形固定資産減価償却率">
          <a:extLst>
            <a:ext uri="{FF2B5EF4-FFF2-40B4-BE49-F238E27FC236}">
              <a16:creationId xmlns:a16="http://schemas.microsoft.com/office/drawing/2014/main" id="{5247B65B-EBD0-43E5-A55C-044720389591}"/>
            </a:ext>
          </a:extLst>
        </xdr:cNvPr>
        <xdr:cNvSpPr txBox="1"/>
      </xdr:nvSpPr>
      <xdr:spPr>
        <a:xfrm>
          <a:off x="2439044" y="649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147518</xdr:rowOff>
    </xdr:from>
    <xdr:ext cx="405111" cy="259045"/>
    <xdr:sp macro="" textlink="">
      <xdr:nvSpPr>
        <xdr:cNvPr id="90" name="n_3mainValue【図書館】&#10;有形固定資産減価償却率">
          <a:extLst>
            <a:ext uri="{FF2B5EF4-FFF2-40B4-BE49-F238E27FC236}">
              <a16:creationId xmlns:a16="http://schemas.microsoft.com/office/drawing/2014/main" id="{CA6B03F1-2429-42AA-A656-FF5933241E18}"/>
            </a:ext>
          </a:extLst>
        </xdr:cNvPr>
        <xdr:cNvSpPr txBox="1"/>
      </xdr:nvSpPr>
      <xdr:spPr>
        <a:xfrm>
          <a:off x="1648469" y="646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113228</xdr:rowOff>
    </xdr:from>
    <xdr:ext cx="405111" cy="259045"/>
    <xdr:sp macro="" textlink="">
      <xdr:nvSpPr>
        <xdr:cNvPr id="91" name="n_4mainValue【図書館】&#10;有形固定資産減価償却率">
          <a:extLst>
            <a:ext uri="{FF2B5EF4-FFF2-40B4-BE49-F238E27FC236}">
              <a16:creationId xmlns:a16="http://schemas.microsoft.com/office/drawing/2014/main" id="{A7999629-AB11-4472-8B3F-CD0F4FCEC01C}"/>
            </a:ext>
          </a:extLst>
        </xdr:cNvPr>
        <xdr:cNvSpPr txBox="1"/>
      </xdr:nvSpPr>
      <xdr:spPr>
        <a:xfrm>
          <a:off x="848369" y="6437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687B64C-57A6-46FF-B5FE-458462E2B6E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6F9253A-8AB9-4B0A-B771-AD158E176FD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041225A-2358-44D5-864A-31E9605F39F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3884DCB-E343-4068-ABA8-17E2DE2B99D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78475B9-1AC0-49E0-B892-4DFD44C2B07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FE0BAEE-3725-4089-A103-A6D584F0E7F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A74E84A-25A8-48AF-AA46-30FC78C8AA6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FACAC89-2A35-47B3-BB2B-AC5364708EB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2412368-DA8D-45C0-8E21-38FF21A90612}"/>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3753324-73B1-49E6-85EF-113C966CA31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8B027FD-0574-48F8-AA6F-C677C625EF4F}"/>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52BAD6D-5A17-46E2-B43B-AC53092777D7}"/>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087E113-BBD3-4A52-B64F-B335F59FBE9F}"/>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D780114-779F-4F09-867E-8D1B439DC669}"/>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EE1EA81-F9AF-40B5-8CA9-A6C3740D44B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4E70A3D-D3E5-423B-AABC-AD041481B7E2}"/>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D28B9BD-548D-4A95-8BCC-09A9B6D5076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96E6E8F-96EE-48DC-BCB3-8DD415F31E51}"/>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E48C399-801E-4E34-B2D9-A8E5F02FBA1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97280B7-BE5A-4DFC-B740-F41681695B9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18428AE-FA63-4703-BD92-360057FDBF48}"/>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9B70307-AAFD-4F85-9647-80585C956C7C}"/>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1C70B97-40C1-4DF2-A17D-8DD08BC6771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9F1B181-4EDD-4981-B0D7-F45BBF08FE0A}"/>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CF7F7988-A5AF-4FE0-8367-2705C032BB22}"/>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F44CD06A-3AF4-4FB4-8758-33DB6B5560F5}"/>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B126CF0E-5CAC-43D7-AD62-DBF47BF55A7D}"/>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4F5F69D3-6A4E-43D3-8C6D-4221B3133B3B}"/>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D0C4B87-DB22-448D-92FF-6E0ECA2D9D56}"/>
            </a:ext>
          </a:extLst>
        </xdr:cNvPr>
        <xdr:cNvSpPr txBox="1"/>
      </xdr:nvSpPr>
      <xdr:spPr>
        <a:xfrm>
          <a:off x="9467850" y="6141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DC58205F-11DE-4FCC-84BE-0AE0F4649EF3}"/>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39C7F60E-D059-4B27-851C-6828C7F7D32D}"/>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2D8A08E3-2894-4689-9885-FDD05C51E235}"/>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DE46CCA2-EA9C-479E-89F7-E1D13A4CDEAF}"/>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CB45FF97-8883-49F9-85F9-2A25A649AA6D}"/>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540C0E-2DE6-46E9-918C-18DAB930927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AEEDCE3-23E6-4763-9A7D-ACBA2166CB6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98C90D-89FC-402B-816C-3AC43604C3D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0A303CB-2573-47E9-A220-EC139D51A0B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488224F-B137-4A4B-94B7-8D7E04F5961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95250</xdr:rowOff>
    </xdr:from>
    <xdr:to>
      <xdr:col>55</xdr:col>
      <xdr:colOff>50800</xdr:colOff>
      <xdr:row>40</xdr:row>
      <xdr:rowOff>25400</xdr:rowOff>
    </xdr:to>
    <xdr:sp macro="" textlink="">
      <xdr:nvSpPr>
        <xdr:cNvPr id="131" name="楕円 130">
          <a:extLst>
            <a:ext uri="{FF2B5EF4-FFF2-40B4-BE49-F238E27FC236}">
              <a16:creationId xmlns:a16="http://schemas.microsoft.com/office/drawing/2014/main" id="{0F12D6FC-E649-4771-81C6-227C45143362}"/>
            </a:ext>
          </a:extLst>
        </xdr:cNvPr>
        <xdr:cNvSpPr/>
      </xdr:nvSpPr>
      <xdr:spPr>
        <a:xfrm>
          <a:off x="9401175" y="64198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82C6BB75-8A14-4F03-8FF1-B5FFCC81681A}"/>
            </a:ext>
          </a:extLst>
        </xdr:cNvPr>
        <xdr:cNvSpPr txBox="1"/>
      </xdr:nvSpPr>
      <xdr:spPr>
        <a:xfrm>
          <a:off x="9467850"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8EB26B5D-1227-48B8-BAF2-7DF7EF104146}"/>
            </a:ext>
          </a:extLst>
        </xdr:cNvPr>
        <xdr:cNvSpPr/>
      </xdr:nvSpPr>
      <xdr:spPr>
        <a:xfrm>
          <a:off x="8639175" y="6419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146050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C378D38E-095F-4CC2-84BE-3B350FBD3C3D}"/>
            </a:ext>
          </a:extLst>
        </xdr:cNvPr>
        <xdr:cNvCxnSpPr/>
      </xdr:nvCxnSpPr>
      <xdr:spPr>
        <a:xfrm>
          <a:off x="8686800" y="64674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a:extLst>
            <a:ext uri="{FF2B5EF4-FFF2-40B4-BE49-F238E27FC236}">
              <a16:creationId xmlns:a16="http://schemas.microsoft.com/office/drawing/2014/main" id="{3403CA56-1A55-4917-925F-96707D79544E}"/>
            </a:ext>
          </a:extLst>
        </xdr:cNvPr>
        <xdr:cNvSpPr/>
      </xdr:nvSpPr>
      <xdr:spPr>
        <a:xfrm>
          <a:off x="7839075" y="6419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146050</xdr:rowOff>
    </xdr:to>
    <xdr:cxnSp macro="">
      <xdr:nvCxnSpPr>
        <xdr:cNvPr id="136" name="直線コネクタ 135">
          <a:extLst>
            <a:ext uri="{FF2B5EF4-FFF2-40B4-BE49-F238E27FC236}">
              <a16:creationId xmlns:a16="http://schemas.microsoft.com/office/drawing/2014/main" id="{3732E660-08A9-4E9E-B458-12C4AF94D318}"/>
            </a:ext>
          </a:extLst>
        </xdr:cNvPr>
        <xdr:cNvCxnSpPr/>
      </xdr:nvCxnSpPr>
      <xdr:spPr>
        <a:xfrm>
          <a:off x="7886700" y="64674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a:extLst>
            <a:ext uri="{FF2B5EF4-FFF2-40B4-BE49-F238E27FC236}">
              <a16:creationId xmlns:a16="http://schemas.microsoft.com/office/drawing/2014/main" id="{0710D173-CFE4-4A1C-8D1D-ACFE4181856B}"/>
            </a:ext>
          </a:extLst>
        </xdr:cNvPr>
        <xdr:cNvSpPr/>
      </xdr:nvSpPr>
      <xdr:spPr>
        <a:xfrm>
          <a:off x="7029450" y="64198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a:extLst>
            <a:ext uri="{FF2B5EF4-FFF2-40B4-BE49-F238E27FC236}">
              <a16:creationId xmlns:a16="http://schemas.microsoft.com/office/drawing/2014/main" id="{14971463-55FE-4FFC-A26C-9A5A4B7EA4CC}"/>
            </a:ext>
          </a:extLst>
        </xdr:cNvPr>
        <xdr:cNvCxnSpPr/>
      </xdr:nvCxnSpPr>
      <xdr:spPr>
        <a:xfrm>
          <a:off x="7077075" y="64674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a:extLst>
            <a:ext uri="{FF2B5EF4-FFF2-40B4-BE49-F238E27FC236}">
              <a16:creationId xmlns:a16="http://schemas.microsoft.com/office/drawing/2014/main" id="{D3D27F07-B1DF-4812-9DE7-016535C94DC9}"/>
            </a:ext>
          </a:extLst>
        </xdr:cNvPr>
        <xdr:cNvSpPr/>
      </xdr:nvSpPr>
      <xdr:spPr>
        <a:xfrm>
          <a:off x="6238875" y="6419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40" name="直線コネクタ 139">
          <a:extLst>
            <a:ext uri="{FF2B5EF4-FFF2-40B4-BE49-F238E27FC236}">
              <a16:creationId xmlns:a16="http://schemas.microsoft.com/office/drawing/2014/main" id="{7F2FCAAD-45B9-4C29-BF93-E3481C0D1121}"/>
            </a:ext>
          </a:extLst>
        </xdr:cNvPr>
        <xdr:cNvCxnSpPr/>
      </xdr:nvCxnSpPr>
      <xdr:spPr>
        <a:xfrm>
          <a:off x="6286500" y="64674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B28F9451-A46D-429B-95A0-6C5C6F485D5B}"/>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3DE7D145-FB6A-4DE4-A111-C461BF04EE0B}"/>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5E5B9F2C-C92E-4473-972F-DE9B313AB24F}"/>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31BB2C9-A498-498E-81B3-56E6D647B2BE}"/>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9721BCED-62E7-4206-AEF6-7C312239ED77}"/>
            </a:ext>
          </a:extLst>
        </xdr:cNvPr>
        <xdr:cNvSpPr txBox="1"/>
      </xdr:nvSpPr>
      <xdr:spPr>
        <a:xfrm>
          <a:off x="8458277" y="650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6" name="n_2mainValue【図書館】&#10;一人当たり面積">
          <a:extLst>
            <a:ext uri="{FF2B5EF4-FFF2-40B4-BE49-F238E27FC236}">
              <a16:creationId xmlns:a16="http://schemas.microsoft.com/office/drawing/2014/main" id="{6B1AA2B3-1C18-4B87-BD38-8E7ECA4CE71E}"/>
            </a:ext>
          </a:extLst>
        </xdr:cNvPr>
        <xdr:cNvSpPr txBox="1"/>
      </xdr:nvSpPr>
      <xdr:spPr>
        <a:xfrm>
          <a:off x="7677227" y="650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7" name="n_3mainValue【図書館】&#10;一人当たり面積">
          <a:extLst>
            <a:ext uri="{FF2B5EF4-FFF2-40B4-BE49-F238E27FC236}">
              <a16:creationId xmlns:a16="http://schemas.microsoft.com/office/drawing/2014/main" id="{06AD35A6-C27B-48BF-8B44-2655EAD36362}"/>
            </a:ext>
          </a:extLst>
        </xdr:cNvPr>
        <xdr:cNvSpPr txBox="1"/>
      </xdr:nvSpPr>
      <xdr:spPr>
        <a:xfrm>
          <a:off x="6867602" y="650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8" name="n_4mainValue【図書館】&#10;一人当たり面積">
          <a:extLst>
            <a:ext uri="{FF2B5EF4-FFF2-40B4-BE49-F238E27FC236}">
              <a16:creationId xmlns:a16="http://schemas.microsoft.com/office/drawing/2014/main" id="{B8341D8B-40EE-470F-882A-BE505F640487}"/>
            </a:ext>
          </a:extLst>
        </xdr:cNvPr>
        <xdr:cNvSpPr txBox="1"/>
      </xdr:nvSpPr>
      <xdr:spPr>
        <a:xfrm>
          <a:off x="6067502" y="650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8B0296D-69C1-4B69-9137-3D03AAB5524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ED16863-9A1F-48C3-82BD-6B0CF77298D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22B363B-E9D1-401D-A1C6-E6E7BAF2AF9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4950C94-8203-4075-9E73-2607565EC8F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EE2AF96-58B6-44C6-BEC1-AC5D5503FCC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D840FC7-8569-41E4-AA5C-75743A02746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CAFBB2B-DD9F-4A5A-9AFB-F5DBC6FD9E9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5A128E6-A421-40E5-AF50-2DB64526CA4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CA583F0-FC50-4FA1-9FA1-BEFCCA86D3E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5034C89-B1F0-4E8E-BFD7-03FDE99D57E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3A3BE29-5176-4748-8F85-C1CA2C3C49A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85F91EE-3B6E-45D1-A919-FCB79EC5935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FEFA7A9-0D1B-43DF-B974-173ADD157FCE}"/>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293B77C-A620-42FD-9F20-4BAF39EA47E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662AC68-F7E0-42DC-B7DA-E7A85633AB8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7CC27DE-58AD-4246-810D-53B79FD1EF2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829BC20-2B1F-45A1-9062-869C5ADE2F7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E268915-D4C7-477C-8E1F-A5FFD5C78BF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DE85676-52E0-45DD-8506-307F7C61A1B1}"/>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030F0CA-F8AB-478A-BF28-287C307DE83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1E3E78E-6E21-49B2-99AB-828C8DD5F1B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40B6C72-0045-402D-A50A-FECD94D3720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6554F62-7068-4EFB-A11C-730AD51ACD32}"/>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AAC99370-6640-45CD-832D-FE3359BEAAC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5E83417B-380E-4D73-9019-D40D135F58E3}"/>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98370F3-D389-49A4-966C-0AF6C4AE1CBE}"/>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B6C8CFF7-8B76-4BCE-8696-0DFC02C14A9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427335A-E818-4CC0-B039-D08686CBEDAD}"/>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E5910831-D619-48C9-A72C-D245AA1043F0}"/>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036DEB4-081A-4D35-9150-ADE233E1B842}"/>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4637618-DA27-4ABF-AFBC-5C536E8F224B}"/>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A20C17F0-4D7B-41EA-9B8A-49E3DC5E32D4}"/>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D8B8F2BF-357D-443D-92AF-FBE223798681}"/>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2C9CD0A7-FC70-4950-8DD7-7B68E59CC451}"/>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E3C6DC2-BEE5-4143-B49E-AF2387A6C532}"/>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B098F81-EE6E-4AD1-8AFD-C77101C41AE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6FB5177-25B1-4689-A4F9-3E508CEF6BB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C36167-4E5A-4858-8A93-35C3198938F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2A8A2C6-E97E-4239-81A5-14482B9A3DC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07B03D8-EFE6-4219-9140-A217ACC2AEA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116840</xdr:rowOff>
    </xdr:from>
    <xdr:to>
      <xdr:col>24</xdr:col>
      <xdr:colOff>114300</xdr:colOff>
      <xdr:row>62</xdr:row>
      <xdr:rowOff>46990</xdr:rowOff>
    </xdr:to>
    <xdr:sp macro="" textlink="">
      <xdr:nvSpPr>
        <xdr:cNvPr id="189" name="楕円 188">
          <a:extLst>
            <a:ext uri="{FF2B5EF4-FFF2-40B4-BE49-F238E27FC236}">
              <a16:creationId xmlns:a16="http://schemas.microsoft.com/office/drawing/2014/main" id="{08D8D34D-CA42-4C66-A776-40394C969000}"/>
            </a:ext>
          </a:extLst>
        </xdr:cNvPr>
        <xdr:cNvSpPr/>
      </xdr:nvSpPr>
      <xdr:spPr>
        <a:xfrm>
          <a:off x="4124325" y="100037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95267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695B0F5-6748-4263-AC0B-8C2A4AC7FF12}"/>
            </a:ext>
          </a:extLst>
        </xdr:cNvPr>
        <xdr:cNvSpPr txBox="1"/>
      </xdr:nvSpPr>
      <xdr:spPr>
        <a:xfrm>
          <a:off x="4219575"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34925</xdr:rowOff>
    </xdr:from>
    <xdr:to>
      <xdr:col>20</xdr:col>
      <xdr:colOff>38100</xdr:colOff>
      <xdr:row>61</xdr:row>
      <xdr:rowOff>136525</xdr:rowOff>
    </xdr:to>
    <xdr:sp macro="" textlink="">
      <xdr:nvSpPr>
        <xdr:cNvPr id="191" name="楕円 190">
          <a:extLst>
            <a:ext uri="{FF2B5EF4-FFF2-40B4-BE49-F238E27FC236}">
              <a16:creationId xmlns:a16="http://schemas.microsoft.com/office/drawing/2014/main" id="{E21B19EB-F643-4F4A-B1E4-CA20BBB2EF54}"/>
            </a:ext>
          </a:extLst>
        </xdr:cNvPr>
        <xdr:cNvSpPr/>
      </xdr:nvSpPr>
      <xdr:spPr>
        <a:xfrm>
          <a:off x="3381375" y="99218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85725</xdr:rowOff>
    </xdr:from>
    <xdr:to>
      <xdr:col>24</xdr:col>
      <xdr:colOff>63500</xdr:colOff>
      <xdr:row>61</xdr:row>
      <xdr:rowOff>167640</xdr:rowOff>
    </xdr:to>
    <xdr:cxnSp macro="">
      <xdr:nvCxnSpPr>
        <xdr:cNvPr id="192" name="直線コネクタ 191">
          <a:extLst>
            <a:ext uri="{FF2B5EF4-FFF2-40B4-BE49-F238E27FC236}">
              <a16:creationId xmlns:a16="http://schemas.microsoft.com/office/drawing/2014/main" id="{33FF192D-01A3-4512-8D30-AC29BE551747}"/>
            </a:ext>
          </a:extLst>
        </xdr:cNvPr>
        <xdr:cNvCxnSpPr/>
      </xdr:nvCxnSpPr>
      <xdr:spPr>
        <a:xfrm>
          <a:off x="3429000" y="9969500"/>
          <a:ext cx="752475"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193" name="楕円 192">
          <a:extLst>
            <a:ext uri="{FF2B5EF4-FFF2-40B4-BE49-F238E27FC236}">
              <a16:creationId xmlns:a16="http://schemas.microsoft.com/office/drawing/2014/main" id="{92835A56-B9EA-4F46-A9A1-5DC0CB271FD5}"/>
            </a:ext>
          </a:extLst>
        </xdr:cNvPr>
        <xdr:cNvSpPr/>
      </xdr:nvSpPr>
      <xdr:spPr>
        <a:xfrm>
          <a:off x="2571750"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85725</xdr:rowOff>
    </xdr:to>
    <xdr:cxnSp macro="">
      <xdr:nvCxnSpPr>
        <xdr:cNvPr id="194" name="直線コネクタ 193">
          <a:extLst>
            <a:ext uri="{FF2B5EF4-FFF2-40B4-BE49-F238E27FC236}">
              <a16:creationId xmlns:a16="http://schemas.microsoft.com/office/drawing/2014/main" id="{941EB828-0872-4D53-9FC3-D637E9F47BC4}"/>
            </a:ext>
          </a:extLst>
        </xdr:cNvPr>
        <xdr:cNvCxnSpPr/>
      </xdr:nvCxnSpPr>
      <xdr:spPr>
        <a:xfrm>
          <a:off x="2619375" y="9944100"/>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xdr:rowOff>
    </xdr:from>
    <xdr:to>
      <xdr:col>10</xdr:col>
      <xdr:colOff>165100</xdr:colOff>
      <xdr:row>61</xdr:row>
      <xdr:rowOff>106045</xdr:rowOff>
    </xdr:to>
    <xdr:sp macro="" textlink="">
      <xdr:nvSpPr>
        <xdr:cNvPr id="195" name="楕円 194">
          <a:extLst>
            <a:ext uri="{FF2B5EF4-FFF2-40B4-BE49-F238E27FC236}">
              <a16:creationId xmlns:a16="http://schemas.microsoft.com/office/drawing/2014/main" id="{7FF75562-CA64-4848-A4E2-D43CEA727EB2}"/>
            </a:ext>
          </a:extLst>
        </xdr:cNvPr>
        <xdr:cNvSpPr/>
      </xdr:nvSpPr>
      <xdr:spPr>
        <a:xfrm>
          <a:off x="1781175" y="9894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55245</xdr:rowOff>
    </xdr:from>
    <xdr:to>
      <xdr:col>15</xdr:col>
      <xdr:colOff>50800</xdr:colOff>
      <xdr:row>61</xdr:row>
      <xdr:rowOff>57150</xdr:rowOff>
    </xdr:to>
    <xdr:cxnSp macro="">
      <xdr:nvCxnSpPr>
        <xdr:cNvPr id="196" name="直線コネクタ 195">
          <a:extLst>
            <a:ext uri="{FF2B5EF4-FFF2-40B4-BE49-F238E27FC236}">
              <a16:creationId xmlns:a16="http://schemas.microsoft.com/office/drawing/2014/main" id="{3285C313-37E5-4833-ABE2-89FFA7BE796B}"/>
            </a:ext>
          </a:extLst>
        </xdr:cNvPr>
        <xdr:cNvCxnSpPr/>
      </xdr:nvCxnSpPr>
      <xdr:spPr>
        <a:xfrm>
          <a:off x="1828800" y="9942195"/>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128270</xdr:rowOff>
    </xdr:from>
    <xdr:to>
      <xdr:col>6</xdr:col>
      <xdr:colOff>38100</xdr:colOff>
      <xdr:row>61</xdr:row>
      <xdr:rowOff>58420</xdr:rowOff>
    </xdr:to>
    <xdr:sp macro="" textlink="">
      <xdr:nvSpPr>
        <xdr:cNvPr id="197" name="楕円 196">
          <a:extLst>
            <a:ext uri="{FF2B5EF4-FFF2-40B4-BE49-F238E27FC236}">
              <a16:creationId xmlns:a16="http://schemas.microsoft.com/office/drawing/2014/main" id="{89BD39D8-8DAE-4360-B0F7-515B4CEACCE3}"/>
            </a:ext>
          </a:extLst>
        </xdr:cNvPr>
        <xdr:cNvSpPr/>
      </xdr:nvSpPr>
      <xdr:spPr>
        <a:xfrm>
          <a:off x="981075" y="9850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7620</xdr:rowOff>
    </xdr:from>
    <xdr:to>
      <xdr:col>10</xdr:col>
      <xdr:colOff>114300</xdr:colOff>
      <xdr:row>61</xdr:row>
      <xdr:rowOff>55245</xdr:rowOff>
    </xdr:to>
    <xdr:cxnSp macro="">
      <xdr:nvCxnSpPr>
        <xdr:cNvPr id="198" name="直線コネクタ 197">
          <a:extLst>
            <a:ext uri="{FF2B5EF4-FFF2-40B4-BE49-F238E27FC236}">
              <a16:creationId xmlns:a16="http://schemas.microsoft.com/office/drawing/2014/main" id="{245FA2F0-B981-4902-A3B4-7A765B81489C}"/>
            </a:ext>
          </a:extLst>
        </xdr:cNvPr>
        <xdr:cNvCxnSpPr/>
      </xdr:nvCxnSpPr>
      <xdr:spPr>
        <a:xfrm>
          <a:off x="1028700" y="9897745"/>
          <a:ext cx="8001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5445EFB0-D1FE-44B2-8E82-8E80CDB48D89}"/>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5097D7CD-DC5E-468C-9D15-5D02D4670A70}"/>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3674AF71-6333-425F-9455-F13C1000AB2B}"/>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86FC6534-2084-4ACB-906B-9BDB119A8C46}"/>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127652</xdr:rowOff>
    </xdr:from>
    <xdr:ext cx="405111" cy="259045"/>
    <xdr:sp macro="" textlink="">
      <xdr:nvSpPr>
        <xdr:cNvPr id="203" name="n_1mainValue【体育館・プール】&#10;有形固定資産減価償却率">
          <a:extLst>
            <a:ext uri="{FF2B5EF4-FFF2-40B4-BE49-F238E27FC236}">
              <a16:creationId xmlns:a16="http://schemas.microsoft.com/office/drawing/2014/main" id="{CA378696-AB3C-44C0-A87D-7E5421B65A07}"/>
            </a:ext>
          </a:extLst>
        </xdr:cNvPr>
        <xdr:cNvSpPr txBox="1"/>
      </xdr:nvSpPr>
      <xdr:spPr>
        <a:xfrm>
          <a:off x="32391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204" name="n_2mainValue【体育館・プール】&#10;有形固定資産減価償却率">
          <a:extLst>
            <a:ext uri="{FF2B5EF4-FFF2-40B4-BE49-F238E27FC236}">
              <a16:creationId xmlns:a16="http://schemas.microsoft.com/office/drawing/2014/main" id="{213C722C-85EA-414A-8DCA-307262B07F3D}"/>
            </a:ext>
          </a:extLst>
        </xdr:cNvPr>
        <xdr:cNvSpPr txBox="1"/>
      </xdr:nvSpPr>
      <xdr:spPr>
        <a:xfrm>
          <a:off x="2439044"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97172</xdr:rowOff>
    </xdr:from>
    <xdr:ext cx="405111" cy="259045"/>
    <xdr:sp macro="" textlink="">
      <xdr:nvSpPr>
        <xdr:cNvPr id="205" name="n_3mainValue【体育館・プール】&#10;有形固定資産減価償却率">
          <a:extLst>
            <a:ext uri="{FF2B5EF4-FFF2-40B4-BE49-F238E27FC236}">
              <a16:creationId xmlns:a16="http://schemas.microsoft.com/office/drawing/2014/main" id="{163F8CA2-7B54-4CF9-BB54-26488A5B7ECF}"/>
            </a:ext>
          </a:extLst>
        </xdr:cNvPr>
        <xdr:cNvSpPr txBox="1"/>
      </xdr:nvSpPr>
      <xdr:spPr>
        <a:xfrm>
          <a:off x="1648469" y="99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49547</xdr:rowOff>
    </xdr:from>
    <xdr:ext cx="405111" cy="259045"/>
    <xdr:sp macro="" textlink="">
      <xdr:nvSpPr>
        <xdr:cNvPr id="206" name="n_4mainValue【体育館・プール】&#10;有形固定資産減価償却率">
          <a:extLst>
            <a:ext uri="{FF2B5EF4-FFF2-40B4-BE49-F238E27FC236}">
              <a16:creationId xmlns:a16="http://schemas.microsoft.com/office/drawing/2014/main" id="{E6F28B21-DBE1-41C7-9820-18A709D81CD2}"/>
            </a:ext>
          </a:extLst>
        </xdr:cNvPr>
        <xdr:cNvSpPr txBox="1"/>
      </xdr:nvSpPr>
      <xdr:spPr>
        <a:xfrm>
          <a:off x="848369"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E9DDFDC-0997-49ED-B425-1ABC2C615B1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29EB266-E8A7-47BC-B46F-8D2C4153036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78F2C3C-D4CE-4F6F-85B1-3449C4D375E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728E545-2F4B-4748-88BC-D5DC4ADD157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02AE16C-8663-42C1-8A66-7936B5A48D0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7CD091D-3D14-4800-B9DB-EB23FD88782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67699A3-61E3-4150-A42A-10B8FB5A99C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9342FD1-107A-490B-B5C0-3992478E202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B052706-EB55-4AA1-A00D-1EF86073275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2465897-D071-496A-8112-B7473FB4898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CA10A9A-DBBB-4C0B-BD0D-72E51F1CFA9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89EEB30-86EC-40D8-BC0B-59D6E257CDD6}"/>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08F4153-A629-45B7-A4C6-42D59B9E495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8C10AAD-BE10-40DB-8D1B-E2571596E9EA}"/>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4E25F99-E9F0-4FAA-92A4-562644E2398A}"/>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63060ECC-219A-40C9-A100-6AFAF5F4FD29}"/>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D5DFCDE-DEC0-4986-B95F-EB1E952A286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DAAC3EA-0418-40D4-9A7C-471D9857A26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F253C73-13E3-41E2-98AA-6C5AF813928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454D9331-4F76-4BFC-88A6-477936D409D7}"/>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4290C32-03FB-49E0-BC9F-6AB7AD1B22B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EAE0FEB-D4D8-4DEC-A106-E9885BD4E1A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7D58B5F-3423-4A0A-A2BB-85CE94E5445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ACA0488-C91E-401A-A46B-A8EA1663CC2A}"/>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2132531E-AF68-461A-ADCB-F497D952395B}"/>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6E8901C-055F-46EF-A6B5-8F6BC75CCEBC}"/>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94561CCE-ED51-42C0-B16D-B3CF96477521}"/>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34F6B568-0617-4D7D-AE3C-ED3AF64B6C65}"/>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2CB409F7-1D3E-48C4-878B-C2490841280A}"/>
            </a:ext>
          </a:extLst>
        </xdr:cNvPr>
        <xdr:cNvSpPr txBox="1"/>
      </xdr:nvSpPr>
      <xdr:spPr>
        <a:xfrm>
          <a:off x="9467850" y="999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D8F13804-69B1-4A00-9F43-CA4B299BDCA1}"/>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A3D59320-F04C-4642-A708-C39B63CA37FD}"/>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73C315B0-41A0-4D76-BB94-360C3AEF8306}"/>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57209B46-5E53-423F-AD5E-51E6D21F5AC8}"/>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7BEF8090-1FE6-46E0-BAE8-AB5D4896D1B1}"/>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37B90A7-77DB-4101-BDC6-623A97AB8E4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840C258-9590-47E3-91B9-F0A560BE134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C1AFC8D-E8B9-41A8-8EAB-A27DD921EB9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038DDA1-3DB3-44EE-9A0A-F552693E24D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639F942-F64E-428F-8241-D318D373F5F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74930</xdr:rowOff>
    </xdr:from>
    <xdr:to>
      <xdr:col>55</xdr:col>
      <xdr:colOff>50800</xdr:colOff>
      <xdr:row>64</xdr:row>
      <xdr:rowOff>5080</xdr:rowOff>
    </xdr:to>
    <xdr:sp macro="" textlink="">
      <xdr:nvSpPr>
        <xdr:cNvPr id="246" name="楕円 245">
          <a:extLst>
            <a:ext uri="{FF2B5EF4-FFF2-40B4-BE49-F238E27FC236}">
              <a16:creationId xmlns:a16="http://schemas.microsoft.com/office/drawing/2014/main" id="{D2A56233-01B6-4D7F-A712-BE608B4E2944}"/>
            </a:ext>
          </a:extLst>
        </xdr:cNvPr>
        <xdr:cNvSpPr/>
      </xdr:nvSpPr>
      <xdr:spPr>
        <a:xfrm>
          <a:off x="9401175" y="102857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161307</xdr:rowOff>
    </xdr:from>
    <xdr:ext cx="469744" cy="259045"/>
    <xdr:sp macro="" textlink="">
      <xdr:nvSpPr>
        <xdr:cNvPr id="247" name="【体育館・プール】&#10;一人当たり面積該当値テキスト">
          <a:extLst>
            <a:ext uri="{FF2B5EF4-FFF2-40B4-BE49-F238E27FC236}">
              <a16:creationId xmlns:a16="http://schemas.microsoft.com/office/drawing/2014/main" id="{EAEB5044-DB32-4FD3-88A9-A4879CAAF1AF}"/>
            </a:ext>
          </a:extLst>
        </xdr:cNvPr>
        <xdr:cNvSpPr txBox="1"/>
      </xdr:nvSpPr>
      <xdr:spPr>
        <a:xfrm>
          <a:off x="9467850"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74930</xdr:rowOff>
    </xdr:from>
    <xdr:to>
      <xdr:col>50</xdr:col>
      <xdr:colOff>165100</xdr:colOff>
      <xdr:row>64</xdr:row>
      <xdr:rowOff>5080</xdr:rowOff>
    </xdr:to>
    <xdr:sp macro="" textlink="">
      <xdr:nvSpPr>
        <xdr:cNvPr id="248" name="楕円 247">
          <a:extLst>
            <a:ext uri="{FF2B5EF4-FFF2-40B4-BE49-F238E27FC236}">
              <a16:creationId xmlns:a16="http://schemas.microsoft.com/office/drawing/2014/main" id="{33A4D490-E81E-4186-8894-57F7C34820CB}"/>
            </a:ext>
          </a:extLst>
        </xdr:cNvPr>
        <xdr:cNvSpPr/>
      </xdr:nvSpPr>
      <xdr:spPr>
        <a:xfrm>
          <a:off x="8639175" y="10285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125730</xdr:rowOff>
    </xdr:from>
    <xdr:to>
      <xdr:col>55</xdr:col>
      <xdr:colOff>0</xdr:colOff>
      <xdr:row>63</xdr:row>
      <xdr:rowOff>125730</xdr:rowOff>
    </xdr:to>
    <xdr:cxnSp macro="">
      <xdr:nvCxnSpPr>
        <xdr:cNvPr id="249" name="直線コネクタ 248">
          <a:extLst>
            <a:ext uri="{FF2B5EF4-FFF2-40B4-BE49-F238E27FC236}">
              <a16:creationId xmlns:a16="http://schemas.microsoft.com/office/drawing/2014/main" id="{A5867681-B61C-4370-A187-2D64E5F34CE0}"/>
            </a:ext>
          </a:extLst>
        </xdr:cNvPr>
        <xdr:cNvCxnSpPr/>
      </xdr:nvCxnSpPr>
      <xdr:spPr>
        <a:xfrm>
          <a:off x="8686800" y="103333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74930</xdr:rowOff>
    </xdr:from>
    <xdr:to>
      <xdr:col>46</xdr:col>
      <xdr:colOff>38100</xdr:colOff>
      <xdr:row>64</xdr:row>
      <xdr:rowOff>5080</xdr:rowOff>
    </xdr:to>
    <xdr:sp macro="" textlink="">
      <xdr:nvSpPr>
        <xdr:cNvPr id="250" name="楕円 249">
          <a:extLst>
            <a:ext uri="{FF2B5EF4-FFF2-40B4-BE49-F238E27FC236}">
              <a16:creationId xmlns:a16="http://schemas.microsoft.com/office/drawing/2014/main" id="{4EA19643-9D7D-470E-ABA0-63E615973F6C}"/>
            </a:ext>
          </a:extLst>
        </xdr:cNvPr>
        <xdr:cNvSpPr/>
      </xdr:nvSpPr>
      <xdr:spPr>
        <a:xfrm>
          <a:off x="7839075" y="10285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125730</xdr:rowOff>
    </xdr:from>
    <xdr:to>
      <xdr:col>50</xdr:col>
      <xdr:colOff>114300</xdr:colOff>
      <xdr:row>63</xdr:row>
      <xdr:rowOff>125730</xdr:rowOff>
    </xdr:to>
    <xdr:cxnSp macro="">
      <xdr:nvCxnSpPr>
        <xdr:cNvPr id="251" name="直線コネクタ 250">
          <a:extLst>
            <a:ext uri="{FF2B5EF4-FFF2-40B4-BE49-F238E27FC236}">
              <a16:creationId xmlns:a16="http://schemas.microsoft.com/office/drawing/2014/main" id="{9C28FAD3-70B5-41C1-BC19-4098729DE289}"/>
            </a:ext>
          </a:extLst>
        </xdr:cNvPr>
        <xdr:cNvCxnSpPr/>
      </xdr:nvCxnSpPr>
      <xdr:spPr>
        <a:xfrm>
          <a:off x="7886700" y="103333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76835</xdr:rowOff>
    </xdr:from>
    <xdr:to>
      <xdr:col>41</xdr:col>
      <xdr:colOff>101600</xdr:colOff>
      <xdr:row>64</xdr:row>
      <xdr:rowOff>6985</xdr:rowOff>
    </xdr:to>
    <xdr:sp macro="" textlink="">
      <xdr:nvSpPr>
        <xdr:cNvPr id="252" name="楕円 251">
          <a:extLst>
            <a:ext uri="{FF2B5EF4-FFF2-40B4-BE49-F238E27FC236}">
              <a16:creationId xmlns:a16="http://schemas.microsoft.com/office/drawing/2014/main" id="{C7EE92C6-4C2E-4594-A30C-F7D3791B0166}"/>
            </a:ext>
          </a:extLst>
        </xdr:cNvPr>
        <xdr:cNvSpPr/>
      </xdr:nvSpPr>
      <xdr:spPr>
        <a:xfrm>
          <a:off x="7029450" y="10287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125730</xdr:rowOff>
    </xdr:from>
    <xdr:to>
      <xdr:col>45</xdr:col>
      <xdr:colOff>177800</xdr:colOff>
      <xdr:row>63</xdr:row>
      <xdr:rowOff>127635</xdr:rowOff>
    </xdr:to>
    <xdr:cxnSp macro="">
      <xdr:nvCxnSpPr>
        <xdr:cNvPr id="253" name="直線コネクタ 252">
          <a:extLst>
            <a:ext uri="{FF2B5EF4-FFF2-40B4-BE49-F238E27FC236}">
              <a16:creationId xmlns:a16="http://schemas.microsoft.com/office/drawing/2014/main" id="{3C0A6AF8-BAC0-47BD-8B1E-611FD70D4DD3}"/>
            </a:ext>
          </a:extLst>
        </xdr:cNvPr>
        <xdr:cNvCxnSpPr/>
      </xdr:nvCxnSpPr>
      <xdr:spPr>
        <a:xfrm flipV="1">
          <a:off x="7077075" y="1033335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76835</xdr:rowOff>
    </xdr:from>
    <xdr:to>
      <xdr:col>36</xdr:col>
      <xdr:colOff>165100</xdr:colOff>
      <xdr:row>64</xdr:row>
      <xdr:rowOff>6985</xdr:rowOff>
    </xdr:to>
    <xdr:sp macro="" textlink="">
      <xdr:nvSpPr>
        <xdr:cNvPr id="254" name="楕円 253">
          <a:extLst>
            <a:ext uri="{FF2B5EF4-FFF2-40B4-BE49-F238E27FC236}">
              <a16:creationId xmlns:a16="http://schemas.microsoft.com/office/drawing/2014/main" id="{7B22F427-94EE-451E-AEC6-B2A5BA72948C}"/>
            </a:ext>
          </a:extLst>
        </xdr:cNvPr>
        <xdr:cNvSpPr/>
      </xdr:nvSpPr>
      <xdr:spPr>
        <a:xfrm>
          <a:off x="6238875" y="102876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127635</xdr:rowOff>
    </xdr:from>
    <xdr:to>
      <xdr:col>41</xdr:col>
      <xdr:colOff>50800</xdr:colOff>
      <xdr:row>63</xdr:row>
      <xdr:rowOff>127635</xdr:rowOff>
    </xdr:to>
    <xdr:cxnSp macro="">
      <xdr:nvCxnSpPr>
        <xdr:cNvPr id="255" name="直線コネクタ 254">
          <a:extLst>
            <a:ext uri="{FF2B5EF4-FFF2-40B4-BE49-F238E27FC236}">
              <a16:creationId xmlns:a16="http://schemas.microsoft.com/office/drawing/2014/main" id="{8BA19728-B887-46A6-BCDE-C0C55F3BFD0E}"/>
            </a:ext>
          </a:extLst>
        </xdr:cNvPr>
        <xdr:cNvCxnSpPr/>
      </xdr:nvCxnSpPr>
      <xdr:spPr>
        <a:xfrm>
          <a:off x="6286500" y="1033526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1A7FF2D1-5BA2-4A04-A7BD-A77686F55ACA}"/>
            </a:ext>
          </a:extLst>
        </xdr:cNvPr>
        <xdr:cNvSpPr txBox="1"/>
      </xdr:nvSpPr>
      <xdr:spPr>
        <a:xfrm>
          <a:off x="8458277"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28D5FCEA-7521-4C86-9150-7D4C6EB54003}"/>
            </a:ext>
          </a:extLst>
        </xdr:cNvPr>
        <xdr:cNvSpPr txBox="1"/>
      </xdr:nvSpPr>
      <xdr:spPr>
        <a:xfrm>
          <a:off x="767722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4E088BEB-4609-4703-92B5-E07F94CACA61}"/>
            </a:ext>
          </a:extLst>
        </xdr:cNvPr>
        <xdr:cNvSpPr txBox="1"/>
      </xdr:nvSpPr>
      <xdr:spPr>
        <a:xfrm>
          <a:off x="6867602"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5621EC39-0D65-4959-913C-CE06A937D148}"/>
            </a:ext>
          </a:extLst>
        </xdr:cNvPr>
        <xdr:cNvSpPr txBox="1"/>
      </xdr:nvSpPr>
      <xdr:spPr>
        <a:xfrm>
          <a:off x="6067502" y="986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167657</xdr:rowOff>
    </xdr:from>
    <xdr:ext cx="469744" cy="259045"/>
    <xdr:sp macro="" textlink="">
      <xdr:nvSpPr>
        <xdr:cNvPr id="260" name="n_1mainValue【体育館・プール】&#10;一人当たり面積">
          <a:extLst>
            <a:ext uri="{FF2B5EF4-FFF2-40B4-BE49-F238E27FC236}">
              <a16:creationId xmlns:a16="http://schemas.microsoft.com/office/drawing/2014/main" id="{D3069777-503E-442C-B406-A588668B0C63}"/>
            </a:ext>
          </a:extLst>
        </xdr:cNvPr>
        <xdr:cNvSpPr txBox="1"/>
      </xdr:nvSpPr>
      <xdr:spPr>
        <a:xfrm>
          <a:off x="845827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167657</xdr:rowOff>
    </xdr:from>
    <xdr:ext cx="469744" cy="259045"/>
    <xdr:sp macro="" textlink="">
      <xdr:nvSpPr>
        <xdr:cNvPr id="261" name="n_2mainValue【体育館・プール】&#10;一人当たり面積">
          <a:extLst>
            <a:ext uri="{FF2B5EF4-FFF2-40B4-BE49-F238E27FC236}">
              <a16:creationId xmlns:a16="http://schemas.microsoft.com/office/drawing/2014/main" id="{B884AA76-11E1-484F-920E-897CFC04FCED}"/>
            </a:ext>
          </a:extLst>
        </xdr:cNvPr>
        <xdr:cNvSpPr txBox="1"/>
      </xdr:nvSpPr>
      <xdr:spPr>
        <a:xfrm>
          <a:off x="767722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169562</xdr:rowOff>
    </xdr:from>
    <xdr:ext cx="469744" cy="259045"/>
    <xdr:sp macro="" textlink="">
      <xdr:nvSpPr>
        <xdr:cNvPr id="262" name="n_3mainValue【体育館・プール】&#10;一人当たり面積">
          <a:extLst>
            <a:ext uri="{FF2B5EF4-FFF2-40B4-BE49-F238E27FC236}">
              <a16:creationId xmlns:a16="http://schemas.microsoft.com/office/drawing/2014/main" id="{CB9E167C-CAA1-464E-8DA0-3A899B66DBA1}"/>
            </a:ext>
          </a:extLst>
        </xdr:cNvPr>
        <xdr:cNvSpPr txBox="1"/>
      </xdr:nvSpPr>
      <xdr:spPr>
        <a:xfrm>
          <a:off x="6867602" y="103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169562</xdr:rowOff>
    </xdr:from>
    <xdr:ext cx="469744" cy="259045"/>
    <xdr:sp macro="" textlink="">
      <xdr:nvSpPr>
        <xdr:cNvPr id="263" name="n_4mainValue【体育館・プール】&#10;一人当たり面積">
          <a:extLst>
            <a:ext uri="{FF2B5EF4-FFF2-40B4-BE49-F238E27FC236}">
              <a16:creationId xmlns:a16="http://schemas.microsoft.com/office/drawing/2014/main" id="{0958C621-6FDF-4EF0-9D47-6E4FF1C872E3}"/>
            </a:ext>
          </a:extLst>
        </xdr:cNvPr>
        <xdr:cNvSpPr txBox="1"/>
      </xdr:nvSpPr>
      <xdr:spPr>
        <a:xfrm>
          <a:off x="6067502" y="103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9659F9F-EDB8-47CE-A2FD-558DD2F2137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707D06B-E1ED-4CFC-B19D-F2FEA4805B7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DF9D56-D29E-46F4-B0E2-D7EAC05E42B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9FDDBE0-13F9-4388-B211-7B3DB422DD0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04D428D-6836-415A-B6AE-E2847DE14AE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BA3EE91-1BB7-4631-97E5-C98C2342D75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D163D54-BAC3-4398-8FA9-A2E477B2C94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98C149C-E0FE-4FCA-B9F7-D363139CDA4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EDA28E8-244E-470F-A7F5-ED677DEF73B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DD572E0-3D65-46BD-9AFD-A7555548754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AF7295C-A196-4440-BCC9-F194747645F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E4683DE5-2F99-4036-BC20-5CD1953D672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33115A3-C1F4-4054-9748-5DD00A53A3D5}"/>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614336B-1265-4333-8B9B-115134437AAC}"/>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1745D11-9094-407F-B60E-4F432B9CE4C1}"/>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406A9F5-C196-473A-A228-43250E370BDE}"/>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050AFB8-9DE1-47BF-90F5-B999184AB538}"/>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82E861E-89E0-443D-AE2C-C8A4493A441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D9CF8302-1809-4D5C-8068-E59D55DF4C35}"/>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A296909B-F4C8-4A43-BD1C-72912DEF51E1}"/>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9A87A231-71CD-4180-A1DE-B3181E3B96D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DA87B4F-A0A2-49AB-8F33-F19137067C4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F56825FA-2961-4213-A70E-ACAA8CDD4F6B}"/>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E42DCD9-B73C-479F-A6A9-DD4AC845C99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9A4AF67-C92B-462D-BF91-34A461E3F06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D896014D-959D-4691-8EC0-EA548CF107DA}"/>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ACB3D2AA-59D3-4086-928A-F84E1F104612}"/>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410C4609-06F0-47CE-B7A3-A162BA1F19E5}"/>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CC6C1268-4EC5-4DD8-84AE-197C8D77E0ED}"/>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A39C700A-FDE7-4F35-BD2E-DC09A30AD4D2}"/>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09BFD8D-73EB-4150-A103-E2BA72831CD3}"/>
            </a:ext>
          </a:extLst>
        </xdr:cNvPr>
        <xdr:cNvSpPr txBox="1"/>
      </xdr:nvSpPr>
      <xdr:spPr>
        <a:xfrm>
          <a:off x="4219575" y="13475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DB122AC1-785C-44ED-A511-B9F095EB1737}"/>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508D7DC-69E1-4A76-BAEC-39767C98D409}"/>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89088F2B-01FE-45DF-A6A1-83EF2E1C0427}"/>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7E819123-4DB2-4BC0-AB9A-1F42F9894E10}"/>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96A7965A-D888-421E-8141-2F4ABA66AF1D}"/>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AB848E5-D4C9-4818-A9F1-9E98FABA6E4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4D70FC-E820-44C2-8F36-C5CEA55B99D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C40E75-053F-420B-97C7-D5FC0E4D681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CC66A38-B475-4DD2-9FDA-FFFA6C549FF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126255-1CB9-4FBE-B08A-D32E7FA99B2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28121</xdr:rowOff>
    </xdr:from>
    <xdr:to>
      <xdr:col>24</xdr:col>
      <xdr:colOff>114300</xdr:colOff>
      <xdr:row>82</xdr:row>
      <xdr:rowOff>129721</xdr:rowOff>
    </xdr:to>
    <xdr:sp macro="" textlink="">
      <xdr:nvSpPr>
        <xdr:cNvPr id="305" name="楕円 304">
          <a:extLst>
            <a:ext uri="{FF2B5EF4-FFF2-40B4-BE49-F238E27FC236}">
              <a16:creationId xmlns:a16="http://schemas.microsoft.com/office/drawing/2014/main" id="{2253D2C6-F471-4875-9A02-E2EA59D2CA3F}"/>
            </a:ext>
          </a:extLst>
        </xdr:cNvPr>
        <xdr:cNvSpPr/>
      </xdr:nvSpPr>
      <xdr:spPr>
        <a:xfrm>
          <a:off x="4124325" y="133186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50998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DFB233F-A60F-4CB7-875F-870A44A7DE2A}"/>
            </a:ext>
          </a:extLst>
        </xdr:cNvPr>
        <xdr:cNvSpPr txBox="1"/>
      </xdr:nvSpPr>
      <xdr:spPr>
        <a:xfrm>
          <a:off x="4219575" y="131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160382</xdr:rowOff>
    </xdr:from>
    <xdr:to>
      <xdr:col>20</xdr:col>
      <xdr:colOff>38100</xdr:colOff>
      <xdr:row>82</xdr:row>
      <xdr:rowOff>90532</xdr:rowOff>
    </xdr:to>
    <xdr:sp macro="" textlink="">
      <xdr:nvSpPr>
        <xdr:cNvPr id="307" name="楕円 306">
          <a:extLst>
            <a:ext uri="{FF2B5EF4-FFF2-40B4-BE49-F238E27FC236}">
              <a16:creationId xmlns:a16="http://schemas.microsoft.com/office/drawing/2014/main" id="{2F0742D4-9B8B-4108-9633-C05D517DEC51}"/>
            </a:ext>
          </a:extLst>
        </xdr:cNvPr>
        <xdr:cNvSpPr/>
      </xdr:nvSpPr>
      <xdr:spPr>
        <a:xfrm>
          <a:off x="3381375" y="1328900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39732</xdr:rowOff>
    </xdr:from>
    <xdr:to>
      <xdr:col>24</xdr:col>
      <xdr:colOff>63500</xdr:colOff>
      <xdr:row>82</xdr:row>
      <xdr:rowOff>78921</xdr:rowOff>
    </xdr:to>
    <xdr:cxnSp macro="">
      <xdr:nvCxnSpPr>
        <xdr:cNvPr id="308" name="直線コネクタ 307">
          <a:extLst>
            <a:ext uri="{FF2B5EF4-FFF2-40B4-BE49-F238E27FC236}">
              <a16:creationId xmlns:a16="http://schemas.microsoft.com/office/drawing/2014/main" id="{1B0579BB-0708-49FD-A6D1-5B7E9F268AEA}"/>
            </a:ext>
          </a:extLst>
        </xdr:cNvPr>
        <xdr:cNvCxnSpPr/>
      </xdr:nvCxnSpPr>
      <xdr:spPr>
        <a:xfrm>
          <a:off x="3429000" y="13327107"/>
          <a:ext cx="7524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122827</xdr:rowOff>
    </xdr:from>
    <xdr:to>
      <xdr:col>15</xdr:col>
      <xdr:colOff>101600</xdr:colOff>
      <xdr:row>82</xdr:row>
      <xdr:rowOff>52977</xdr:rowOff>
    </xdr:to>
    <xdr:sp macro="" textlink="">
      <xdr:nvSpPr>
        <xdr:cNvPr id="309" name="楕円 308">
          <a:extLst>
            <a:ext uri="{FF2B5EF4-FFF2-40B4-BE49-F238E27FC236}">
              <a16:creationId xmlns:a16="http://schemas.microsoft.com/office/drawing/2014/main" id="{583572E0-DAAE-4CCF-B616-F04C842ADA5E}"/>
            </a:ext>
          </a:extLst>
        </xdr:cNvPr>
        <xdr:cNvSpPr/>
      </xdr:nvSpPr>
      <xdr:spPr>
        <a:xfrm>
          <a:off x="2571750" y="132514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2177</xdr:rowOff>
    </xdr:from>
    <xdr:to>
      <xdr:col>19</xdr:col>
      <xdr:colOff>177800</xdr:colOff>
      <xdr:row>82</xdr:row>
      <xdr:rowOff>39732</xdr:rowOff>
    </xdr:to>
    <xdr:cxnSp macro="">
      <xdr:nvCxnSpPr>
        <xdr:cNvPr id="310" name="直線コネクタ 309">
          <a:extLst>
            <a:ext uri="{FF2B5EF4-FFF2-40B4-BE49-F238E27FC236}">
              <a16:creationId xmlns:a16="http://schemas.microsoft.com/office/drawing/2014/main" id="{8FA86B54-BC08-476F-8CF0-43795DBA38B6}"/>
            </a:ext>
          </a:extLst>
        </xdr:cNvPr>
        <xdr:cNvCxnSpPr/>
      </xdr:nvCxnSpPr>
      <xdr:spPr>
        <a:xfrm>
          <a:off x="2619375" y="13289552"/>
          <a:ext cx="80962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85271</xdr:rowOff>
    </xdr:from>
    <xdr:to>
      <xdr:col>10</xdr:col>
      <xdr:colOff>165100</xdr:colOff>
      <xdr:row>82</xdr:row>
      <xdr:rowOff>15421</xdr:rowOff>
    </xdr:to>
    <xdr:sp macro="" textlink="">
      <xdr:nvSpPr>
        <xdr:cNvPr id="311" name="楕円 310">
          <a:extLst>
            <a:ext uri="{FF2B5EF4-FFF2-40B4-BE49-F238E27FC236}">
              <a16:creationId xmlns:a16="http://schemas.microsoft.com/office/drawing/2014/main" id="{C23C904E-CE73-4ADD-A318-F336AAE113A1}"/>
            </a:ext>
          </a:extLst>
        </xdr:cNvPr>
        <xdr:cNvSpPr/>
      </xdr:nvSpPr>
      <xdr:spPr>
        <a:xfrm>
          <a:off x="1781175" y="1321389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136071</xdr:rowOff>
    </xdr:from>
    <xdr:to>
      <xdr:col>15</xdr:col>
      <xdr:colOff>50800</xdr:colOff>
      <xdr:row>82</xdr:row>
      <xdr:rowOff>2177</xdr:rowOff>
    </xdr:to>
    <xdr:cxnSp macro="">
      <xdr:nvCxnSpPr>
        <xdr:cNvPr id="312" name="直線コネクタ 311">
          <a:extLst>
            <a:ext uri="{FF2B5EF4-FFF2-40B4-BE49-F238E27FC236}">
              <a16:creationId xmlns:a16="http://schemas.microsoft.com/office/drawing/2014/main" id="{2B4F3FE2-DF6F-4BD0-8443-E56BC2FE0558}"/>
            </a:ext>
          </a:extLst>
        </xdr:cNvPr>
        <xdr:cNvCxnSpPr/>
      </xdr:nvCxnSpPr>
      <xdr:spPr>
        <a:xfrm>
          <a:off x="1828800" y="13261521"/>
          <a:ext cx="790575"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47716</xdr:rowOff>
    </xdr:from>
    <xdr:to>
      <xdr:col>6</xdr:col>
      <xdr:colOff>38100</xdr:colOff>
      <xdr:row>81</xdr:row>
      <xdr:rowOff>149316</xdr:rowOff>
    </xdr:to>
    <xdr:sp macro="" textlink="">
      <xdr:nvSpPr>
        <xdr:cNvPr id="313" name="楕円 312">
          <a:extLst>
            <a:ext uri="{FF2B5EF4-FFF2-40B4-BE49-F238E27FC236}">
              <a16:creationId xmlns:a16="http://schemas.microsoft.com/office/drawing/2014/main" id="{D7A86C7D-51E5-47BC-BD43-F8B4D557FA06}"/>
            </a:ext>
          </a:extLst>
        </xdr:cNvPr>
        <xdr:cNvSpPr/>
      </xdr:nvSpPr>
      <xdr:spPr>
        <a:xfrm>
          <a:off x="981075" y="131699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98516</xdr:rowOff>
    </xdr:from>
    <xdr:to>
      <xdr:col>10</xdr:col>
      <xdr:colOff>114300</xdr:colOff>
      <xdr:row>81</xdr:row>
      <xdr:rowOff>136071</xdr:rowOff>
    </xdr:to>
    <xdr:cxnSp macro="">
      <xdr:nvCxnSpPr>
        <xdr:cNvPr id="314" name="直線コネクタ 313">
          <a:extLst>
            <a:ext uri="{FF2B5EF4-FFF2-40B4-BE49-F238E27FC236}">
              <a16:creationId xmlns:a16="http://schemas.microsoft.com/office/drawing/2014/main" id="{AA5CB3C4-2E1A-4CE8-A6C6-78ED2F59CED9}"/>
            </a:ext>
          </a:extLst>
        </xdr:cNvPr>
        <xdr:cNvCxnSpPr/>
      </xdr:nvCxnSpPr>
      <xdr:spPr>
        <a:xfrm>
          <a:off x="1028700" y="13227141"/>
          <a:ext cx="800100" cy="3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8ECDEA92-E25E-4985-81FF-AEB1012B37CB}"/>
            </a:ext>
          </a:extLst>
        </xdr:cNvPr>
        <xdr:cNvSpPr txBox="1"/>
      </xdr:nvSpPr>
      <xdr:spPr>
        <a:xfrm>
          <a:off x="3239144" y="1358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BE834E99-A297-42B4-B5B9-8ED7825CAAF6}"/>
            </a:ext>
          </a:extLst>
        </xdr:cNvPr>
        <xdr:cNvSpPr txBox="1"/>
      </xdr:nvSpPr>
      <xdr:spPr>
        <a:xfrm>
          <a:off x="2439044" y="1357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3571E5C1-BE3F-4D3B-94BE-5E8EF89B0C30}"/>
            </a:ext>
          </a:extLst>
        </xdr:cNvPr>
        <xdr:cNvSpPr txBox="1"/>
      </xdr:nvSpPr>
      <xdr:spPr>
        <a:xfrm>
          <a:off x="1648469" y="1353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D75D9A44-AE74-4FAE-BFC7-4FD15FD2A126}"/>
            </a:ext>
          </a:extLst>
        </xdr:cNvPr>
        <xdr:cNvSpPr txBox="1"/>
      </xdr:nvSpPr>
      <xdr:spPr>
        <a:xfrm>
          <a:off x="8483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107059</xdr:rowOff>
    </xdr:from>
    <xdr:ext cx="405111" cy="259045"/>
    <xdr:sp macro="" textlink="">
      <xdr:nvSpPr>
        <xdr:cNvPr id="319" name="n_1mainValue【福祉施設】&#10;有形固定資産減価償却率">
          <a:extLst>
            <a:ext uri="{FF2B5EF4-FFF2-40B4-BE49-F238E27FC236}">
              <a16:creationId xmlns:a16="http://schemas.microsoft.com/office/drawing/2014/main" id="{46966313-FECE-49FB-89FF-825DFAC2BE99}"/>
            </a:ext>
          </a:extLst>
        </xdr:cNvPr>
        <xdr:cNvSpPr txBox="1"/>
      </xdr:nvSpPr>
      <xdr:spPr>
        <a:xfrm>
          <a:off x="3239144" y="1306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69504</xdr:rowOff>
    </xdr:from>
    <xdr:ext cx="405111" cy="259045"/>
    <xdr:sp macro="" textlink="">
      <xdr:nvSpPr>
        <xdr:cNvPr id="320" name="n_2mainValue【福祉施設】&#10;有形固定資産減価償却率">
          <a:extLst>
            <a:ext uri="{FF2B5EF4-FFF2-40B4-BE49-F238E27FC236}">
              <a16:creationId xmlns:a16="http://schemas.microsoft.com/office/drawing/2014/main" id="{7924FEE9-3698-424F-9CE8-CC0F2C387F3F}"/>
            </a:ext>
          </a:extLst>
        </xdr:cNvPr>
        <xdr:cNvSpPr txBox="1"/>
      </xdr:nvSpPr>
      <xdr:spPr>
        <a:xfrm>
          <a:off x="2439044" y="1302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31948</xdr:rowOff>
    </xdr:from>
    <xdr:ext cx="405111" cy="259045"/>
    <xdr:sp macro="" textlink="">
      <xdr:nvSpPr>
        <xdr:cNvPr id="321" name="n_3mainValue【福祉施設】&#10;有形固定資産減価償却率">
          <a:extLst>
            <a:ext uri="{FF2B5EF4-FFF2-40B4-BE49-F238E27FC236}">
              <a16:creationId xmlns:a16="http://schemas.microsoft.com/office/drawing/2014/main" id="{69BB7CF9-0773-4828-AB82-A1AA60C15872}"/>
            </a:ext>
          </a:extLst>
        </xdr:cNvPr>
        <xdr:cNvSpPr txBox="1"/>
      </xdr:nvSpPr>
      <xdr:spPr>
        <a:xfrm>
          <a:off x="1648469" y="12992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165843</xdr:rowOff>
    </xdr:from>
    <xdr:ext cx="405111" cy="259045"/>
    <xdr:sp macro="" textlink="">
      <xdr:nvSpPr>
        <xdr:cNvPr id="322" name="n_4mainValue【福祉施設】&#10;有形固定資産減価償却率">
          <a:extLst>
            <a:ext uri="{FF2B5EF4-FFF2-40B4-BE49-F238E27FC236}">
              <a16:creationId xmlns:a16="http://schemas.microsoft.com/office/drawing/2014/main" id="{14BAC534-4A69-40AB-AD78-9BE5C0CB6343}"/>
            </a:ext>
          </a:extLst>
        </xdr:cNvPr>
        <xdr:cNvSpPr txBox="1"/>
      </xdr:nvSpPr>
      <xdr:spPr>
        <a:xfrm>
          <a:off x="848369" y="12964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5A124EF-B16F-41FB-B2E2-281F88E1DDD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FED4C65-1D14-4BE4-9D3E-7BF783691AA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A201427-714C-495D-9717-753F5C54F8A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1CEB59E-94D4-4823-93D5-86C2D399B2C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591F548-57A9-4CBC-9D1F-51CE41F4DAB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3DE4928-C44B-4C19-AB64-44277E66A77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26C6182-E20F-4659-A7C6-7FF09E1206B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A270D34-5646-47AE-AB68-7CF3F264306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2FFF980-3107-42F0-A1C8-FC232F3F927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63605FF-99A7-479F-B6C3-905F75E37BE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17EFC87B-D2D1-4C8C-A3CD-58BEA56B9753}"/>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EEF15434-1964-4C2D-8549-0E547F5CEB38}"/>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4C070D09-DF1F-4FC8-ACA0-763B7795BD36}"/>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3127D8F5-18C1-4480-9E01-3B0FD1EAF97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A117B1D9-8C1E-483A-9F75-C8B99730E1C4}"/>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D06EE16F-C32F-4A4B-A47C-F7FFB490AB11}"/>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8FD9F1B-DC3F-46AA-9F7E-3FD6B26AF4B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C715B39-4F82-40F2-99B9-616921C4757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14C4800-71D3-4F10-8982-5394905CB58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EBF6A2EB-D9AF-4D70-81FE-CECE073AFB56}"/>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B1D4EAC2-02C9-44D7-ADBE-ADE2E6FF40F7}"/>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5CAC9738-9B61-446A-BECE-91E121B49EF8}"/>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D19619E6-64A8-4039-8B58-800E3CF09480}"/>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D46DF0E4-13F8-4C8A-89EF-A43CEAA8DB36}"/>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2F7A1191-7705-435B-94AE-0067926D0588}"/>
            </a:ext>
          </a:extLst>
        </xdr:cNvPr>
        <xdr:cNvSpPr txBox="1"/>
      </xdr:nvSpPr>
      <xdr:spPr>
        <a:xfrm>
          <a:off x="946785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AD8FB2B1-70E3-49DC-AF09-2803D519749B}"/>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1DAA476E-218F-4BBF-9198-69E75D3A0513}"/>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12994197-B6F2-45DE-86A5-E2531B0BFB0C}"/>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FED99AF7-5319-4DA4-BE7E-2D1EDA2230B9}"/>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A2D630C9-A171-41E1-A7C1-C649EA29F5D1}"/>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769CBCD-7B90-4E9E-87F6-2085CE82D02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BDB17EC-1342-49D6-9354-440E94DE28B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3C6A648-E93D-4B9B-9017-BD7A368E059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3B117E9-6A25-47D3-8A33-1D82E3F31C7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659A355-F36F-4625-B9AF-A964D80D570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44450</xdr:rowOff>
    </xdr:from>
    <xdr:to>
      <xdr:col>55</xdr:col>
      <xdr:colOff>50800</xdr:colOff>
      <xdr:row>84</xdr:row>
      <xdr:rowOff>146050</xdr:rowOff>
    </xdr:to>
    <xdr:sp macro="" textlink="">
      <xdr:nvSpPr>
        <xdr:cNvPr id="358" name="楕円 357">
          <a:extLst>
            <a:ext uri="{FF2B5EF4-FFF2-40B4-BE49-F238E27FC236}">
              <a16:creationId xmlns:a16="http://schemas.microsoft.com/office/drawing/2014/main" id="{CF13C007-8DB6-4443-9943-5F75629DB03F}"/>
            </a:ext>
          </a:extLst>
        </xdr:cNvPr>
        <xdr:cNvSpPr/>
      </xdr:nvSpPr>
      <xdr:spPr>
        <a:xfrm>
          <a:off x="9401175" y="136588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22877</xdr:rowOff>
    </xdr:from>
    <xdr:ext cx="469744" cy="259045"/>
    <xdr:sp macro="" textlink="">
      <xdr:nvSpPr>
        <xdr:cNvPr id="359" name="【福祉施設】&#10;一人当たり面積該当値テキスト">
          <a:extLst>
            <a:ext uri="{FF2B5EF4-FFF2-40B4-BE49-F238E27FC236}">
              <a16:creationId xmlns:a16="http://schemas.microsoft.com/office/drawing/2014/main" id="{9F68DEC3-87A8-4A83-A234-2D6078DF7B77}"/>
            </a:ext>
          </a:extLst>
        </xdr:cNvPr>
        <xdr:cNvSpPr txBox="1"/>
      </xdr:nvSpPr>
      <xdr:spPr>
        <a:xfrm>
          <a:off x="9467850"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44450</xdr:rowOff>
    </xdr:from>
    <xdr:to>
      <xdr:col>50</xdr:col>
      <xdr:colOff>165100</xdr:colOff>
      <xdr:row>84</xdr:row>
      <xdr:rowOff>146050</xdr:rowOff>
    </xdr:to>
    <xdr:sp macro="" textlink="">
      <xdr:nvSpPr>
        <xdr:cNvPr id="360" name="楕円 359">
          <a:extLst>
            <a:ext uri="{FF2B5EF4-FFF2-40B4-BE49-F238E27FC236}">
              <a16:creationId xmlns:a16="http://schemas.microsoft.com/office/drawing/2014/main" id="{494F564A-EC02-4D7E-8A36-94B6FA41023E}"/>
            </a:ext>
          </a:extLst>
        </xdr:cNvPr>
        <xdr:cNvSpPr/>
      </xdr:nvSpPr>
      <xdr:spPr>
        <a:xfrm>
          <a:off x="8639175" y="13658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95250</xdr:rowOff>
    </xdr:from>
    <xdr:to>
      <xdr:col>55</xdr:col>
      <xdr:colOff>0</xdr:colOff>
      <xdr:row>84</xdr:row>
      <xdr:rowOff>95250</xdr:rowOff>
    </xdr:to>
    <xdr:cxnSp macro="">
      <xdr:nvCxnSpPr>
        <xdr:cNvPr id="361" name="直線コネクタ 360">
          <a:extLst>
            <a:ext uri="{FF2B5EF4-FFF2-40B4-BE49-F238E27FC236}">
              <a16:creationId xmlns:a16="http://schemas.microsoft.com/office/drawing/2014/main" id="{5D212FC0-04D8-4529-86B3-DC081A41BBF5}"/>
            </a:ext>
          </a:extLst>
        </xdr:cNvPr>
        <xdr:cNvCxnSpPr/>
      </xdr:nvCxnSpPr>
      <xdr:spPr>
        <a:xfrm>
          <a:off x="8686800" y="137064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44450</xdr:rowOff>
    </xdr:from>
    <xdr:to>
      <xdr:col>46</xdr:col>
      <xdr:colOff>38100</xdr:colOff>
      <xdr:row>84</xdr:row>
      <xdr:rowOff>146050</xdr:rowOff>
    </xdr:to>
    <xdr:sp macro="" textlink="">
      <xdr:nvSpPr>
        <xdr:cNvPr id="362" name="楕円 361">
          <a:extLst>
            <a:ext uri="{FF2B5EF4-FFF2-40B4-BE49-F238E27FC236}">
              <a16:creationId xmlns:a16="http://schemas.microsoft.com/office/drawing/2014/main" id="{6ACAA97B-756B-4091-B6DC-271662703283}"/>
            </a:ext>
          </a:extLst>
        </xdr:cNvPr>
        <xdr:cNvSpPr/>
      </xdr:nvSpPr>
      <xdr:spPr>
        <a:xfrm>
          <a:off x="7839075" y="13658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95250</xdr:rowOff>
    </xdr:from>
    <xdr:to>
      <xdr:col>50</xdr:col>
      <xdr:colOff>114300</xdr:colOff>
      <xdr:row>84</xdr:row>
      <xdr:rowOff>95250</xdr:rowOff>
    </xdr:to>
    <xdr:cxnSp macro="">
      <xdr:nvCxnSpPr>
        <xdr:cNvPr id="363" name="直線コネクタ 362">
          <a:extLst>
            <a:ext uri="{FF2B5EF4-FFF2-40B4-BE49-F238E27FC236}">
              <a16:creationId xmlns:a16="http://schemas.microsoft.com/office/drawing/2014/main" id="{BD4A5C7E-4D62-429B-BA40-667728519655}"/>
            </a:ext>
          </a:extLst>
        </xdr:cNvPr>
        <xdr:cNvCxnSpPr/>
      </xdr:nvCxnSpPr>
      <xdr:spPr>
        <a:xfrm>
          <a:off x="7886700" y="137064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50164</xdr:rowOff>
    </xdr:from>
    <xdr:to>
      <xdr:col>41</xdr:col>
      <xdr:colOff>101600</xdr:colOff>
      <xdr:row>84</xdr:row>
      <xdr:rowOff>151764</xdr:rowOff>
    </xdr:to>
    <xdr:sp macro="" textlink="">
      <xdr:nvSpPr>
        <xdr:cNvPr id="364" name="楕円 363">
          <a:extLst>
            <a:ext uri="{FF2B5EF4-FFF2-40B4-BE49-F238E27FC236}">
              <a16:creationId xmlns:a16="http://schemas.microsoft.com/office/drawing/2014/main" id="{85ED6FCC-7EA7-4627-848F-00647B09C1D5}"/>
            </a:ext>
          </a:extLst>
        </xdr:cNvPr>
        <xdr:cNvSpPr/>
      </xdr:nvSpPr>
      <xdr:spPr>
        <a:xfrm>
          <a:off x="7029450" y="136582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95250</xdr:rowOff>
    </xdr:from>
    <xdr:to>
      <xdr:col>45</xdr:col>
      <xdr:colOff>177800</xdr:colOff>
      <xdr:row>84</xdr:row>
      <xdr:rowOff>100964</xdr:rowOff>
    </xdr:to>
    <xdr:cxnSp macro="">
      <xdr:nvCxnSpPr>
        <xdr:cNvPr id="365" name="直線コネクタ 364">
          <a:extLst>
            <a:ext uri="{FF2B5EF4-FFF2-40B4-BE49-F238E27FC236}">
              <a16:creationId xmlns:a16="http://schemas.microsoft.com/office/drawing/2014/main" id="{AFFBF5A1-67E1-45AB-AC2F-9BB30846A387}"/>
            </a:ext>
          </a:extLst>
        </xdr:cNvPr>
        <xdr:cNvCxnSpPr/>
      </xdr:nvCxnSpPr>
      <xdr:spPr>
        <a:xfrm flipV="1">
          <a:off x="7077075" y="13706475"/>
          <a:ext cx="80962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50164</xdr:rowOff>
    </xdr:from>
    <xdr:to>
      <xdr:col>36</xdr:col>
      <xdr:colOff>165100</xdr:colOff>
      <xdr:row>84</xdr:row>
      <xdr:rowOff>151764</xdr:rowOff>
    </xdr:to>
    <xdr:sp macro="" textlink="">
      <xdr:nvSpPr>
        <xdr:cNvPr id="366" name="楕円 365">
          <a:extLst>
            <a:ext uri="{FF2B5EF4-FFF2-40B4-BE49-F238E27FC236}">
              <a16:creationId xmlns:a16="http://schemas.microsoft.com/office/drawing/2014/main" id="{875DDB56-B87A-4080-9EC0-F7DC9986EF9A}"/>
            </a:ext>
          </a:extLst>
        </xdr:cNvPr>
        <xdr:cNvSpPr/>
      </xdr:nvSpPr>
      <xdr:spPr>
        <a:xfrm>
          <a:off x="6238875" y="13658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100964</xdr:rowOff>
    </xdr:from>
    <xdr:to>
      <xdr:col>41</xdr:col>
      <xdr:colOff>50800</xdr:colOff>
      <xdr:row>84</xdr:row>
      <xdr:rowOff>100964</xdr:rowOff>
    </xdr:to>
    <xdr:cxnSp macro="">
      <xdr:nvCxnSpPr>
        <xdr:cNvPr id="367" name="直線コネクタ 366">
          <a:extLst>
            <a:ext uri="{FF2B5EF4-FFF2-40B4-BE49-F238E27FC236}">
              <a16:creationId xmlns:a16="http://schemas.microsoft.com/office/drawing/2014/main" id="{D240CE40-5D2B-4820-B88F-EDEDD742EA43}"/>
            </a:ext>
          </a:extLst>
        </xdr:cNvPr>
        <xdr:cNvCxnSpPr/>
      </xdr:nvCxnSpPr>
      <xdr:spPr>
        <a:xfrm>
          <a:off x="6286500" y="1371536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93C1CC24-FA9A-4DEF-8767-427F2DDDA849}"/>
            </a:ext>
          </a:extLst>
        </xdr:cNvPr>
        <xdr:cNvSpPr txBox="1"/>
      </xdr:nvSpPr>
      <xdr:spPr>
        <a:xfrm>
          <a:off x="845827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48B79B6B-8B3D-4CD9-BC95-190922D11FCF}"/>
            </a:ext>
          </a:extLst>
        </xdr:cNvPr>
        <xdr:cNvSpPr txBox="1"/>
      </xdr:nvSpPr>
      <xdr:spPr>
        <a:xfrm>
          <a:off x="767722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C9AB83A2-31A8-4D08-A8BF-B49BC081F62F}"/>
            </a:ext>
          </a:extLst>
        </xdr:cNvPr>
        <xdr:cNvSpPr txBox="1"/>
      </xdr:nvSpPr>
      <xdr:spPr>
        <a:xfrm>
          <a:off x="6867602"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EAD0B568-EE9F-4078-A7DF-286D302FDE49}"/>
            </a:ext>
          </a:extLst>
        </xdr:cNvPr>
        <xdr:cNvSpPr txBox="1"/>
      </xdr:nvSpPr>
      <xdr:spPr>
        <a:xfrm>
          <a:off x="60675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137177</xdr:rowOff>
    </xdr:from>
    <xdr:ext cx="469744" cy="259045"/>
    <xdr:sp macro="" textlink="">
      <xdr:nvSpPr>
        <xdr:cNvPr id="372" name="n_1mainValue【福祉施設】&#10;一人当たり面積">
          <a:extLst>
            <a:ext uri="{FF2B5EF4-FFF2-40B4-BE49-F238E27FC236}">
              <a16:creationId xmlns:a16="http://schemas.microsoft.com/office/drawing/2014/main" id="{E89E130C-51AF-49E9-A659-C2320FEB71B0}"/>
            </a:ext>
          </a:extLst>
        </xdr:cNvPr>
        <xdr:cNvSpPr txBox="1"/>
      </xdr:nvSpPr>
      <xdr:spPr>
        <a:xfrm>
          <a:off x="8458277"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137177</xdr:rowOff>
    </xdr:from>
    <xdr:ext cx="469744" cy="259045"/>
    <xdr:sp macro="" textlink="">
      <xdr:nvSpPr>
        <xdr:cNvPr id="373" name="n_2mainValue【福祉施設】&#10;一人当たり面積">
          <a:extLst>
            <a:ext uri="{FF2B5EF4-FFF2-40B4-BE49-F238E27FC236}">
              <a16:creationId xmlns:a16="http://schemas.microsoft.com/office/drawing/2014/main" id="{3FEAAC3C-172D-4953-83CD-071EC1841E2C}"/>
            </a:ext>
          </a:extLst>
        </xdr:cNvPr>
        <xdr:cNvSpPr txBox="1"/>
      </xdr:nvSpPr>
      <xdr:spPr>
        <a:xfrm>
          <a:off x="7677227"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142891</xdr:rowOff>
    </xdr:from>
    <xdr:ext cx="469744" cy="259045"/>
    <xdr:sp macro="" textlink="">
      <xdr:nvSpPr>
        <xdr:cNvPr id="374" name="n_3mainValue【福祉施設】&#10;一人当たり面積">
          <a:extLst>
            <a:ext uri="{FF2B5EF4-FFF2-40B4-BE49-F238E27FC236}">
              <a16:creationId xmlns:a16="http://schemas.microsoft.com/office/drawing/2014/main" id="{B92E7189-CA70-49EC-B8A3-EDBBDB85EED3}"/>
            </a:ext>
          </a:extLst>
        </xdr:cNvPr>
        <xdr:cNvSpPr txBox="1"/>
      </xdr:nvSpPr>
      <xdr:spPr>
        <a:xfrm>
          <a:off x="6867602" y="1375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142891</xdr:rowOff>
    </xdr:from>
    <xdr:ext cx="469744" cy="259045"/>
    <xdr:sp macro="" textlink="">
      <xdr:nvSpPr>
        <xdr:cNvPr id="375" name="n_4mainValue【福祉施設】&#10;一人当たり面積">
          <a:extLst>
            <a:ext uri="{FF2B5EF4-FFF2-40B4-BE49-F238E27FC236}">
              <a16:creationId xmlns:a16="http://schemas.microsoft.com/office/drawing/2014/main" id="{21163C99-F454-451C-920C-A217174C411B}"/>
            </a:ext>
          </a:extLst>
        </xdr:cNvPr>
        <xdr:cNvSpPr txBox="1"/>
      </xdr:nvSpPr>
      <xdr:spPr>
        <a:xfrm>
          <a:off x="6067502" y="1375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AB1DC4A-3678-4687-8FAB-BEC72DA936F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D7C01DA-9541-4D54-9584-4FC6D37403F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7D571F9-78E6-4FFF-97F1-9BB6E3EFD5F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9607EB5-5130-4098-926B-7DCEF8CFC35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448C42B-4841-40C9-90B6-BB4BA2E0DBC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F13BC90-366E-4A7C-975C-478B8FD8227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1D2A607-812E-4C8A-A084-CFBB3210A6E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F676CF1-403C-49DD-9F0F-81A7EDD33B7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FD0571E-1EB6-4188-89D5-D99DE2D4895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2A498C9-40E8-4B45-9815-DCE61687FDA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F4FE846-DB5D-4864-B9EA-FF1EBF792FD6}"/>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F9C3145-7A7B-4770-B863-F39FE205890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0633EF1-E3A5-4628-8F7E-27570632878F}"/>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A6EA11B-C398-4938-ABD2-81F104D3A32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A2AD0D7-6625-4441-A004-2FACC4428C40}"/>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75B9EB7-54C5-4959-ABD6-BB3A9E56465A}"/>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076C898-B715-45CA-AA9C-9FD661F99B15}"/>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0173660-9EC3-48E0-A823-F60C6907385F}"/>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1A12333-29E6-4D17-8F4A-F2AABE4E0AAA}"/>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655AE08-1EF6-41D6-88C8-37EE4A8711FD}"/>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EC9FD9E-DC0A-4D36-88C0-928C708B0C94}"/>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FCB1D39-3534-41AD-9FD4-31E555955CEA}"/>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9AC7D51-7BB8-4AFA-9D88-00CB6ECD23CF}"/>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75CA28F-9FBA-4FA0-9B5A-D22500B099FE}"/>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7E519C9-6A78-4F9C-9124-F2FBCB017F2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6409F82-450F-49A6-8D65-EE7641AD348D}"/>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D787289-ADB9-471E-95C9-3828504198FB}"/>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1C98C64D-D22C-476D-9A21-662809C87D70}"/>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37CDB43-A81A-4B1A-A7CD-79AFD167ECA4}"/>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3AB16BB6-C649-4359-8DF2-8C30F7C73160}"/>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CA1DCA6-DBD4-47C5-8A59-F387AF367062}"/>
            </a:ext>
          </a:extLst>
        </xdr:cNvPr>
        <xdr:cNvSpPr txBox="1"/>
      </xdr:nvSpPr>
      <xdr:spPr>
        <a:xfrm>
          <a:off x="4219575" y="17173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DB11DD48-CD6D-4076-97AE-4A988EEAF2C3}"/>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7547DB9C-A329-4170-8CC3-32C25571F02F}"/>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90303169-0A5A-44FF-9326-0355E08969CB}"/>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F6318FAD-E949-432D-A368-2F7FB6CA23E7}"/>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F88A12D6-ACE4-4506-BB63-6BB7F8E1A79F}"/>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904951A-61BD-412E-9C47-6A067A73C0D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9ECABFE-3BDF-4CFC-B48C-1AB06C80C5C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F420E7D-0AF5-4768-AFF5-C2456BFB7DD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4D31D6B-06CA-4266-BD77-034AA3D510D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16E7FFB-326A-44EF-85DA-CFE3EFDD922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2539</xdr:rowOff>
    </xdr:from>
    <xdr:to>
      <xdr:col>24</xdr:col>
      <xdr:colOff>114300</xdr:colOff>
      <xdr:row>104</xdr:row>
      <xdr:rowOff>104139</xdr:rowOff>
    </xdr:to>
    <xdr:sp macro="" textlink="">
      <xdr:nvSpPr>
        <xdr:cNvPr id="417" name="楕円 416">
          <a:extLst>
            <a:ext uri="{FF2B5EF4-FFF2-40B4-BE49-F238E27FC236}">
              <a16:creationId xmlns:a16="http://schemas.microsoft.com/office/drawing/2014/main" id="{C8C40C18-0344-468E-8E80-730D18C3594A}"/>
            </a:ext>
          </a:extLst>
        </xdr:cNvPr>
        <xdr:cNvSpPr/>
      </xdr:nvSpPr>
      <xdr:spPr>
        <a:xfrm>
          <a:off x="4124325" y="16976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25416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A4477AE-0D23-4B39-9427-A3DF687F602E}"/>
            </a:ext>
          </a:extLst>
        </xdr:cNvPr>
        <xdr:cNvSpPr txBox="1"/>
      </xdr:nvSpPr>
      <xdr:spPr>
        <a:xfrm>
          <a:off x="4219575" y="1683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134801</xdr:rowOff>
    </xdr:from>
    <xdr:to>
      <xdr:col>20</xdr:col>
      <xdr:colOff>38100</xdr:colOff>
      <xdr:row>104</xdr:row>
      <xdr:rowOff>64951</xdr:rowOff>
    </xdr:to>
    <xdr:sp macro="" textlink="">
      <xdr:nvSpPr>
        <xdr:cNvPr id="419" name="楕円 418">
          <a:extLst>
            <a:ext uri="{FF2B5EF4-FFF2-40B4-BE49-F238E27FC236}">
              <a16:creationId xmlns:a16="http://schemas.microsoft.com/office/drawing/2014/main" id="{4EFCD4EB-0F7F-4297-855E-7B5FB3427811}"/>
            </a:ext>
          </a:extLst>
        </xdr:cNvPr>
        <xdr:cNvSpPr/>
      </xdr:nvSpPr>
      <xdr:spPr>
        <a:xfrm>
          <a:off x="3381375" y="169369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14151</xdr:rowOff>
    </xdr:from>
    <xdr:to>
      <xdr:col>24</xdr:col>
      <xdr:colOff>63500</xdr:colOff>
      <xdr:row>104</xdr:row>
      <xdr:rowOff>53339</xdr:rowOff>
    </xdr:to>
    <xdr:cxnSp macro="">
      <xdr:nvCxnSpPr>
        <xdr:cNvPr id="420" name="直線コネクタ 419">
          <a:extLst>
            <a:ext uri="{FF2B5EF4-FFF2-40B4-BE49-F238E27FC236}">
              <a16:creationId xmlns:a16="http://schemas.microsoft.com/office/drawing/2014/main" id="{BBCE6DB0-D560-45BF-A5E6-12821FBD5B2E}"/>
            </a:ext>
          </a:extLst>
        </xdr:cNvPr>
        <xdr:cNvCxnSpPr/>
      </xdr:nvCxnSpPr>
      <xdr:spPr>
        <a:xfrm>
          <a:off x="3429000" y="16984526"/>
          <a:ext cx="7524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100512</xdr:rowOff>
    </xdr:from>
    <xdr:to>
      <xdr:col>15</xdr:col>
      <xdr:colOff>101600</xdr:colOff>
      <xdr:row>104</xdr:row>
      <xdr:rowOff>30662</xdr:rowOff>
    </xdr:to>
    <xdr:sp macro="" textlink="">
      <xdr:nvSpPr>
        <xdr:cNvPr id="421" name="楕円 420">
          <a:extLst>
            <a:ext uri="{FF2B5EF4-FFF2-40B4-BE49-F238E27FC236}">
              <a16:creationId xmlns:a16="http://schemas.microsoft.com/office/drawing/2014/main" id="{65F7D918-7FB4-48C0-8EC3-C62916EF90C2}"/>
            </a:ext>
          </a:extLst>
        </xdr:cNvPr>
        <xdr:cNvSpPr/>
      </xdr:nvSpPr>
      <xdr:spPr>
        <a:xfrm>
          <a:off x="2571750" y="169057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151312</xdr:rowOff>
    </xdr:from>
    <xdr:to>
      <xdr:col>19</xdr:col>
      <xdr:colOff>177800</xdr:colOff>
      <xdr:row>104</xdr:row>
      <xdr:rowOff>14151</xdr:rowOff>
    </xdr:to>
    <xdr:cxnSp macro="">
      <xdr:nvCxnSpPr>
        <xdr:cNvPr id="422" name="直線コネクタ 421">
          <a:extLst>
            <a:ext uri="{FF2B5EF4-FFF2-40B4-BE49-F238E27FC236}">
              <a16:creationId xmlns:a16="http://schemas.microsoft.com/office/drawing/2014/main" id="{7ABF58D5-7FC5-40A8-994B-6825928E384B}"/>
            </a:ext>
          </a:extLst>
        </xdr:cNvPr>
        <xdr:cNvCxnSpPr/>
      </xdr:nvCxnSpPr>
      <xdr:spPr>
        <a:xfrm>
          <a:off x="2619375" y="16953412"/>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62956</xdr:rowOff>
    </xdr:from>
    <xdr:to>
      <xdr:col>10</xdr:col>
      <xdr:colOff>165100</xdr:colOff>
      <xdr:row>103</xdr:row>
      <xdr:rowOff>164556</xdr:rowOff>
    </xdr:to>
    <xdr:sp macro="" textlink="">
      <xdr:nvSpPr>
        <xdr:cNvPr id="423" name="楕円 422">
          <a:extLst>
            <a:ext uri="{FF2B5EF4-FFF2-40B4-BE49-F238E27FC236}">
              <a16:creationId xmlns:a16="http://schemas.microsoft.com/office/drawing/2014/main" id="{C1A6B449-DC63-40D4-9574-AA1CF0CDDF27}"/>
            </a:ext>
          </a:extLst>
        </xdr:cNvPr>
        <xdr:cNvSpPr/>
      </xdr:nvSpPr>
      <xdr:spPr>
        <a:xfrm>
          <a:off x="1781175" y="168682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113756</xdr:rowOff>
    </xdr:from>
    <xdr:to>
      <xdr:col>15</xdr:col>
      <xdr:colOff>50800</xdr:colOff>
      <xdr:row>103</xdr:row>
      <xdr:rowOff>151312</xdr:rowOff>
    </xdr:to>
    <xdr:cxnSp macro="">
      <xdr:nvCxnSpPr>
        <xdr:cNvPr id="424" name="直線コネクタ 423">
          <a:extLst>
            <a:ext uri="{FF2B5EF4-FFF2-40B4-BE49-F238E27FC236}">
              <a16:creationId xmlns:a16="http://schemas.microsoft.com/office/drawing/2014/main" id="{1B0E15FD-0327-4ED4-9CD8-5C39DDD6C8A4}"/>
            </a:ext>
          </a:extLst>
        </xdr:cNvPr>
        <xdr:cNvCxnSpPr/>
      </xdr:nvCxnSpPr>
      <xdr:spPr>
        <a:xfrm>
          <a:off x="1828800" y="16915856"/>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23768</xdr:rowOff>
    </xdr:from>
    <xdr:to>
      <xdr:col>6</xdr:col>
      <xdr:colOff>38100</xdr:colOff>
      <xdr:row>103</xdr:row>
      <xdr:rowOff>125368</xdr:rowOff>
    </xdr:to>
    <xdr:sp macro="" textlink="">
      <xdr:nvSpPr>
        <xdr:cNvPr id="425" name="楕円 424">
          <a:extLst>
            <a:ext uri="{FF2B5EF4-FFF2-40B4-BE49-F238E27FC236}">
              <a16:creationId xmlns:a16="http://schemas.microsoft.com/office/drawing/2014/main" id="{3126CC31-E7B6-4DDA-8305-B7CF505FCAE3}"/>
            </a:ext>
          </a:extLst>
        </xdr:cNvPr>
        <xdr:cNvSpPr/>
      </xdr:nvSpPr>
      <xdr:spPr>
        <a:xfrm>
          <a:off x="981075" y="168290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74568</xdr:rowOff>
    </xdr:from>
    <xdr:to>
      <xdr:col>10</xdr:col>
      <xdr:colOff>114300</xdr:colOff>
      <xdr:row>103</xdr:row>
      <xdr:rowOff>113756</xdr:rowOff>
    </xdr:to>
    <xdr:cxnSp macro="">
      <xdr:nvCxnSpPr>
        <xdr:cNvPr id="426" name="直線コネクタ 425">
          <a:extLst>
            <a:ext uri="{FF2B5EF4-FFF2-40B4-BE49-F238E27FC236}">
              <a16:creationId xmlns:a16="http://schemas.microsoft.com/office/drawing/2014/main" id="{4B3113D1-0A32-4367-9C0C-EED5A05D9CEE}"/>
            </a:ext>
          </a:extLst>
        </xdr:cNvPr>
        <xdr:cNvCxnSpPr/>
      </xdr:nvCxnSpPr>
      <xdr:spPr>
        <a:xfrm>
          <a:off x="1028700" y="16876668"/>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EBA0728C-1F66-4CF8-B7B0-CA880A22368A}"/>
            </a:ext>
          </a:extLst>
        </xdr:cNvPr>
        <xdr:cNvSpPr txBox="1"/>
      </xdr:nvSpPr>
      <xdr:spPr>
        <a:xfrm>
          <a:off x="3239144" y="1727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DB81C13D-20BB-4EA2-B8D2-ACFEF696C124}"/>
            </a:ext>
          </a:extLst>
        </xdr:cNvPr>
        <xdr:cNvSpPr txBox="1"/>
      </xdr:nvSpPr>
      <xdr:spPr>
        <a:xfrm>
          <a:off x="2439044" y="1725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2C6E54DB-4930-4C6F-A14A-0EAAE67C0A02}"/>
            </a:ext>
          </a:extLst>
        </xdr:cNvPr>
        <xdr:cNvSpPr txBox="1"/>
      </xdr:nvSpPr>
      <xdr:spPr>
        <a:xfrm>
          <a:off x="1648469" y="17232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27769A1B-8D06-45C0-9B16-199EC83B7F0F}"/>
            </a:ext>
          </a:extLst>
        </xdr:cNvPr>
        <xdr:cNvSpPr txBox="1"/>
      </xdr:nvSpPr>
      <xdr:spPr>
        <a:xfrm>
          <a:off x="848369" y="1721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81478</xdr:rowOff>
    </xdr:from>
    <xdr:ext cx="405111" cy="259045"/>
    <xdr:sp macro="" textlink="">
      <xdr:nvSpPr>
        <xdr:cNvPr id="431" name="n_1mainValue【市民会館】&#10;有形固定資産減価償却率">
          <a:extLst>
            <a:ext uri="{FF2B5EF4-FFF2-40B4-BE49-F238E27FC236}">
              <a16:creationId xmlns:a16="http://schemas.microsoft.com/office/drawing/2014/main" id="{A6DB3595-67F3-46F8-BA29-C008947657C4}"/>
            </a:ext>
          </a:extLst>
        </xdr:cNvPr>
        <xdr:cNvSpPr txBox="1"/>
      </xdr:nvSpPr>
      <xdr:spPr>
        <a:xfrm>
          <a:off x="3239144"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47189</xdr:rowOff>
    </xdr:from>
    <xdr:ext cx="405111" cy="259045"/>
    <xdr:sp macro="" textlink="">
      <xdr:nvSpPr>
        <xdr:cNvPr id="432" name="n_2mainValue【市民会館】&#10;有形固定資産減価償却率">
          <a:extLst>
            <a:ext uri="{FF2B5EF4-FFF2-40B4-BE49-F238E27FC236}">
              <a16:creationId xmlns:a16="http://schemas.microsoft.com/office/drawing/2014/main" id="{7A677A14-CAF8-474E-BAC0-AFA3D30DE11F}"/>
            </a:ext>
          </a:extLst>
        </xdr:cNvPr>
        <xdr:cNvSpPr txBox="1"/>
      </xdr:nvSpPr>
      <xdr:spPr>
        <a:xfrm>
          <a:off x="2439044" y="16681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9633</xdr:rowOff>
    </xdr:from>
    <xdr:ext cx="405111" cy="259045"/>
    <xdr:sp macro="" textlink="">
      <xdr:nvSpPr>
        <xdr:cNvPr id="433" name="n_3mainValue【市民会館】&#10;有形固定資産減価償却率">
          <a:extLst>
            <a:ext uri="{FF2B5EF4-FFF2-40B4-BE49-F238E27FC236}">
              <a16:creationId xmlns:a16="http://schemas.microsoft.com/office/drawing/2014/main" id="{E86D549A-5161-4FBE-B00F-578E801A5BE1}"/>
            </a:ext>
          </a:extLst>
        </xdr:cNvPr>
        <xdr:cNvSpPr txBox="1"/>
      </xdr:nvSpPr>
      <xdr:spPr>
        <a:xfrm>
          <a:off x="1648469" y="1663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141895</xdr:rowOff>
    </xdr:from>
    <xdr:ext cx="405111" cy="259045"/>
    <xdr:sp macro="" textlink="">
      <xdr:nvSpPr>
        <xdr:cNvPr id="434" name="n_4mainValue【市民会館】&#10;有形固定資産減価償却率">
          <a:extLst>
            <a:ext uri="{FF2B5EF4-FFF2-40B4-BE49-F238E27FC236}">
              <a16:creationId xmlns:a16="http://schemas.microsoft.com/office/drawing/2014/main" id="{58E14CC3-D107-4DEE-8BE0-C2BEDC452EB1}"/>
            </a:ext>
          </a:extLst>
        </xdr:cNvPr>
        <xdr:cNvSpPr txBox="1"/>
      </xdr:nvSpPr>
      <xdr:spPr>
        <a:xfrm>
          <a:off x="848369" y="16604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6E3FA8E-3AFE-418C-949F-A286FC72BA7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46A0D80-7FE3-4474-988D-0F33FD61D8E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9C97F82-DA0A-47A9-9822-F5EA83656E2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BACCE67-A994-4BAF-BA08-8B06711603E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F3E03E4-75E5-4FA3-BA6B-DCC06E94CFD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A3901F9-584A-43E6-A0B7-E892FC19930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04A3926-F9F5-4801-93F4-118210575EA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D8CDAA0-BDBA-4761-8FBB-3247AE4C56B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F6C57EE-FAEF-4F23-855A-03B6A442778E}"/>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3ED0152-3BC4-4692-B67E-A7E4808BB4F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C3D9E5F0-0CC7-491A-A29C-75E82D97BC89}"/>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AC31A94-02FD-47EE-B653-1989DA411AAE}"/>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4B67FD49-E40C-4B04-A628-54B8CD89EA74}"/>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E849EB6C-FCD8-423E-8367-160332D17C33}"/>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03B817A-C749-41CE-A2C6-FC9EB0A99AAC}"/>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52260433-F286-4DF5-87D2-F24A41338CD4}"/>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8EAD6AFB-D7DF-4288-B1CF-E5D3F225BD5A}"/>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7C141A90-34C4-44A0-A3CA-5D959108B87B}"/>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33841EB-8364-4D6C-883B-FFA85918A7CD}"/>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FB0CAB27-9EB7-407A-9E25-71F229149882}"/>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89E261DB-2FA6-43B6-B2FB-B69A22CE0D5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357C089D-E2E6-416C-AA2A-B646E3637EE3}"/>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A8AF77F0-B80E-44A0-B692-59C664FA01D8}"/>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D7114B77-6664-4A4A-BAE5-F735ADB3A397}"/>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4DDAFD0C-96A7-467C-B7C3-80F7A6EF76CD}"/>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5C98E3B9-BD0B-4C8C-A770-133DA65C0A09}"/>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AE47B33C-E5C1-4C87-B541-D2BA7D928295}"/>
            </a:ext>
          </a:extLst>
        </xdr:cNvPr>
        <xdr:cNvSpPr txBox="1"/>
      </xdr:nvSpPr>
      <xdr:spPr>
        <a:xfrm>
          <a:off x="9467850" y="17267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BDD9AE0D-0EB6-4524-905F-258FBC8FD966}"/>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E8353A23-15DD-4CF8-A762-7F0C448D77DB}"/>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B9255926-78E2-41CA-A26D-E982EAAC40E4}"/>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4DB40240-3F6F-4D2A-AB56-728810C86794}"/>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6578BDD8-67A2-4AE6-9D45-208A6E5F1423}"/>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FF7F9CD-0151-4060-AFAE-04D8FCA0619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E24282D-175B-43E8-A5C6-DB71C1BE047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1F3D50C-3D1D-4495-8E01-840EE11EC00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4CEB7F6-6A4A-45F1-BCA8-F46F9189D090}"/>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2B374A9-63D1-40A3-9059-B226FCD47FF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72" name="楕円 471">
          <a:extLst>
            <a:ext uri="{FF2B5EF4-FFF2-40B4-BE49-F238E27FC236}">
              <a16:creationId xmlns:a16="http://schemas.microsoft.com/office/drawing/2014/main" id="{C637D5E8-9912-4BB7-9738-94F65FA5CC79}"/>
            </a:ext>
          </a:extLst>
        </xdr:cNvPr>
        <xdr:cNvSpPr/>
      </xdr:nvSpPr>
      <xdr:spPr>
        <a:xfrm>
          <a:off x="9401175" y="1743328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95266</xdr:rowOff>
    </xdr:from>
    <xdr:ext cx="469744" cy="259045"/>
    <xdr:sp macro="" textlink="">
      <xdr:nvSpPr>
        <xdr:cNvPr id="473" name="【市民会館】&#10;一人当たり面積該当値テキスト">
          <a:extLst>
            <a:ext uri="{FF2B5EF4-FFF2-40B4-BE49-F238E27FC236}">
              <a16:creationId xmlns:a16="http://schemas.microsoft.com/office/drawing/2014/main" id="{33E29CAC-241A-4A4F-B96C-C69882AE1F32}"/>
            </a:ext>
          </a:extLst>
        </xdr:cNvPr>
        <xdr:cNvSpPr txBox="1"/>
      </xdr:nvSpPr>
      <xdr:spPr>
        <a:xfrm>
          <a:off x="9467850"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74" name="楕円 473">
          <a:extLst>
            <a:ext uri="{FF2B5EF4-FFF2-40B4-BE49-F238E27FC236}">
              <a16:creationId xmlns:a16="http://schemas.microsoft.com/office/drawing/2014/main" id="{AC2B17C7-BCCC-43AB-9188-0228D0D03268}"/>
            </a:ext>
          </a:extLst>
        </xdr:cNvPr>
        <xdr:cNvSpPr/>
      </xdr:nvSpPr>
      <xdr:spPr>
        <a:xfrm>
          <a:off x="8639175" y="17433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75" name="直線コネクタ 474">
          <a:extLst>
            <a:ext uri="{FF2B5EF4-FFF2-40B4-BE49-F238E27FC236}">
              <a16:creationId xmlns:a16="http://schemas.microsoft.com/office/drawing/2014/main" id="{8801A8CB-878D-4992-B47F-93E79D64CDBF}"/>
            </a:ext>
          </a:extLst>
        </xdr:cNvPr>
        <xdr:cNvCxnSpPr/>
      </xdr:nvCxnSpPr>
      <xdr:spPr>
        <a:xfrm>
          <a:off x="8686800" y="174809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6" name="楕円 475">
          <a:extLst>
            <a:ext uri="{FF2B5EF4-FFF2-40B4-BE49-F238E27FC236}">
              <a16:creationId xmlns:a16="http://schemas.microsoft.com/office/drawing/2014/main" id="{6BF1D5F8-DC1D-4A4A-9EDA-DDDE99C688BA}"/>
            </a:ext>
          </a:extLst>
        </xdr:cNvPr>
        <xdr:cNvSpPr/>
      </xdr:nvSpPr>
      <xdr:spPr>
        <a:xfrm>
          <a:off x="7839075" y="17433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106</xdr:row>
      <xdr:rowOff>167639</xdr:rowOff>
    </xdr:to>
    <xdr:cxnSp macro="">
      <xdr:nvCxnSpPr>
        <xdr:cNvPr id="477" name="直線コネクタ 476">
          <a:extLst>
            <a:ext uri="{FF2B5EF4-FFF2-40B4-BE49-F238E27FC236}">
              <a16:creationId xmlns:a16="http://schemas.microsoft.com/office/drawing/2014/main" id="{2C20801B-AD4B-4CD9-ABFE-0EC11AE3A632}"/>
            </a:ext>
          </a:extLst>
        </xdr:cNvPr>
        <xdr:cNvCxnSpPr/>
      </xdr:nvCxnSpPr>
      <xdr:spPr>
        <a:xfrm>
          <a:off x="7886700" y="174809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116839</xdr:rowOff>
    </xdr:from>
    <xdr:to>
      <xdr:col>41</xdr:col>
      <xdr:colOff>101600</xdr:colOff>
      <xdr:row>107</xdr:row>
      <xdr:rowOff>46989</xdr:rowOff>
    </xdr:to>
    <xdr:sp macro="" textlink="">
      <xdr:nvSpPr>
        <xdr:cNvPr id="478" name="楕円 477">
          <a:extLst>
            <a:ext uri="{FF2B5EF4-FFF2-40B4-BE49-F238E27FC236}">
              <a16:creationId xmlns:a16="http://schemas.microsoft.com/office/drawing/2014/main" id="{94AA4E49-08F9-4D44-AAB8-A3C2509B59E6}"/>
            </a:ext>
          </a:extLst>
        </xdr:cNvPr>
        <xdr:cNvSpPr/>
      </xdr:nvSpPr>
      <xdr:spPr>
        <a:xfrm>
          <a:off x="7029450" y="17433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106</xdr:row>
      <xdr:rowOff>167639</xdr:rowOff>
    </xdr:to>
    <xdr:cxnSp macro="">
      <xdr:nvCxnSpPr>
        <xdr:cNvPr id="479" name="直線コネクタ 478">
          <a:extLst>
            <a:ext uri="{FF2B5EF4-FFF2-40B4-BE49-F238E27FC236}">
              <a16:creationId xmlns:a16="http://schemas.microsoft.com/office/drawing/2014/main" id="{A9D97E22-D9EC-42ED-B219-2F2EE297E2F7}"/>
            </a:ext>
          </a:extLst>
        </xdr:cNvPr>
        <xdr:cNvCxnSpPr/>
      </xdr:nvCxnSpPr>
      <xdr:spPr>
        <a:xfrm>
          <a:off x="7077075" y="174809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480" name="楕円 479">
          <a:extLst>
            <a:ext uri="{FF2B5EF4-FFF2-40B4-BE49-F238E27FC236}">
              <a16:creationId xmlns:a16="http://schemas.microsoft.com/office/drawing/2014/main" id="{EF02FB8E-EE18-49BF-8F81-EFE8BFE75F58}"/>
            </a:ext>
          </a:extLst>
        </xdr:cNvPr>
        <xdr:cNvSpPr/>
      </xdr:nvSpPr>
      <xdr:spPr>
        <a:xfrm>
          <a:off x="6238875" y="17433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167639</xdr:rowOff>
    </xdr:from>
    <xdr:to>
      <xdr:col>41</xdr:col>
      <xdr:colOff>50800</xdr:colOff>
      <xdr:row>106</xdr:row>
      <xdr:rowOff>167639</xdr:rowOff>
    </xdr:to>
    <xdr:cxnSp macro="">
      <xdr:nvCxnSpPr>
        <xdr:cNvPr id="481" name="直線コネクタ 480">
          <a:extLst>
            <a:ext uri="{FF2B5EF4-FFF2-40B4-BE49-F238E27FC236}">
              <a16:creationId xmlns:a16="http://schemas.microsoft.com/office/drawing/2014/main" id="{8434748D-570D-4334-AA36-4C559838D704}"/>
            </a:ext>
          </a:extLst>
        </xdr:cNvPr>
        <xdr:cNvCxnSpPr/>
      </xdr:nvCxnSpPr>
      <xdr:spPr>
        <a:xfrm>
          <a:off x="6286500" y="1748091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E5470579-33A2-40C2-95FC-5A45CF70F471}"/>
            </a:ext>
          </a:extLst>
        </xdr:cNvPr>
        <xdr:cNvSpPr txBox="1"/>
      </xdr:nvSpPr>
      <xdr:spPr>
        <a:xfrm>
          <a:off x="8458277" y="1719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273C9F4D-2B46-43BA-8698-280D6A6B537F}"/>
            </a:ext>
          </a:extLst>
        </xdr:cNvPr>
        <xdr:cNvSpPr txBox="1"/>
      </xdr:nvSpPr>
      <xdr:spPr>
        <a:xfrm>
          <a:off x="7677227"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29D1C8EF-6342-4EA3-A5BA-B6384B5FF3BC}"/>
            </a:ext>
          </a:extLst>
        </xdr:cNvPr>
        <xdr:cNvSpPr txBox="1"/>
      </xdr:nvSpPr>
      <xdr:spPr>
        <a:xfrm>
          <a:off x="6867602"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97A2A9FE-A30E-4B64-852E-8B7D0397BCE2}"/>
            </a:ext>
          </a:extLst>
        </xdr:cNvPr>
        <xdr:cNvSpPr txBox="1"/>
      </xdr:nvSpPr>
      <xdr:spPr>
        <a:xfrm>
          <a:off x="6067502"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6" name="n_1mainValue【市民会館】&#10;一人当たり面積">
          <a:extLst>
            <a:ext uri="{FF2B5EF4-FFF2-40B4-BE49-F238E27FC236}">
              <a16:creationId xmlns:a16="http://schemas.microsoft.com/office/drawing/2014/main" id="{B04C5676-1EA1-4940-8E2E-44CD9A400B56}"/>
            </a:ext>
          </a:extLst>
        </xdr:cNvPr>
        <xdr:cNvSpPr txBox="1"/>
      </xdr:nvSpPr>
      <xdr:spPr>
        <a:xfrm>
          <a:off x="8458277"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7" name="n_2mainValue【市民会館】&#10;一人当たり面積">
          <a:extLst>
            <a:ext uri="{FF2B5EF4-FFF2-40B4-BE49-F238E27FC236}">
              <a16:creationId xmlns:a16="http://schemas.microsoft.com/office/drawing/2014/main" id="{722AC181-FA93-4CB0-A141-1DD8B787F5DA}"/>
            </a:ext>
          </a:extLst>
        </xdr:cNvPr>
        <xdr:cNvSpPr txBox="1"/>
      </xdr:nvSpPr>
      <xdr:spPr>
        <a:xfrm>
          <a:off x="7677227"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488" name="n_3mainValue【市民会館】&#10;一人当たり面積">
          <a:extLst>
            <a:ext uri="{FF2B5EF4-FFF2-40B4-BE49-F238E27FC236}">
              <a16:creationId xmlns:a16="http://schemas.microsoft.com/office/drawing/2014/main" id="{03C47017-E939-4670-BD13-DAAC71165098}"/>
            </a:ext>
          </a:extLst>
        </xdr:cNvPr>
        <xdr:cNvSpPr txBox="1"/>
      </xdr:nvSpPr>
      <xdr:spPr>
        <a:xfrm>
          <a:off x="6867602"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38116</xdr:rowOff>
    </xdr:from>
    <xdr:ext cx="469744" cy="259045"/>
    <xdr:sp macro="" textlink="">
      <xdr:nvSpPr>
        <xdr:cNvPr id="489" name="n_4mainValue【市民会館】&#10;一人当たり面積">
          <a:extLst>
            <a:ext uri="{FF2B5EF4-FFF2-40B4-BE49-F238E27FC236}">
              <a16:creationId xmlns:a16="http://schemas.microsoft.com/office/drawing/2014/main" id="{185811A1-DEE0-4AF4-AB0C-341C5062635C}"/>
            </a:ext>
          </a:extLst>
        </xdr:cNvPr>
        <xdr:cNvSpPr txBox="1"/>
      </xdr:nvSpPr>
      <xdr:spPr>
        <a:xfrm>
          <a:off x="6067502"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CE508C9-BC64-4DAC-9B95-600ABC067DF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795819B7-1CD0-40DA-A0E0-522A5258DCE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8D36468-3622-4A73-B203-A4F90A3846F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7116F429-43D2-40CD-A408-CA115C69DE0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6625F9DB-DA40-4F74-ABCA-5F1BE2A7A12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1F3A5974-756D-414A-9EBC-07F60762F68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AC463FE-D560-447F-947A-8625B2CF6CA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C9BCC84-8639-4A91-99D7-454EF9D98EC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944D4D8F-BA53-4678-ACB4-211394BD41B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A862BAC-17AB-4967-B644-2B02FA3C5EC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AF257BE7-1F97-4CAE-BF69-AAAABAE7585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9C50AF88-DE40-49DC-962B-DE65883F48B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17EC968F-14EF-4149-B3FC-B3B174D4912B}"/>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C35F6983-7906-4DB2-A9CF-7BE977F7BEB4}"/>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F0992E4-A338-4990-A29B-CB85D74E653E}"/>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51929BFE-3A6D-4D85-8626-3FA837DA9D07}"/>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B6D3FA3B-8D05-4B28-A687-3EC1B7FF264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55BDEEF3-B39C-45CE-AE3A-DB8B7FBF33FB}"/>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8AEEC76C-A5B8-4EC2-94B1-AC54FC2A44C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C1CC0DF5-EF3D-4A44-A541-0F58F138E98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C8E9C836-BBE2-4F7A-AA91-86C5C5BC845E}"/>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3BE63D2-73BE-4D29-BB4B-33DDFB7DF3F4}"/>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D20E8B28-11B6-423D-909E-CB13FF87A5F0}"/>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623D8B1-0619-41B4-AA48-042F5B3BAD2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C9A004BC-45AF-405B-ABC5-6A59573FD6A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FA197203-AB61-4FA4-9BE4-E67D2A6B5166}"/>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E0F411C-61EE-4AF0-9252-C5AB991A5DE9}"/>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67AD2182-D0E8-47B0-9024-31E599B5C779}"/>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E8D06E6E-F55C-4036-978F-86A3E60C990F}"/>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DB09756B-46E5-4722-A2E1-3ABC691760B7}"/>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8D767A1A-0C1E-474B-9265-D81415ECD5CF}"/>
            </a:ext>
          </a:extLst>
        </xdr:cNvPr>
        <xdr:cNvSpPr txBox="1"/>
      </xdr:nvSpPr>
      <xdr:spPr>
        <a:xfrm>
          <a:off x="14735175" y="6297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769640E7-E20F-46E3-ADCF-83E0853045DA}"/>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5FCE07DB-4A50-462D-A5F6-4D34B1F63DA8}"/>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13FD464B-0229-4A92-A893-BCA7A5E23755}"/>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6B7EAB99-E2A6-42A2-BC67-5EFEE7CAB858}"/>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95137353-2B6E-440A-B47F-02BB7886B45F}"/>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D491056-8921-41B9-8D40-E9B80DF68F3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C132892-05AF-4402-A727-6F041996004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FD023DA-E325-4C66-A59D-5064D16ECC8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A7A66AD-B436-40B8-915B-3331F53D351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7ACC0C9-D9DC-43E3-B98F-E11F1BAB3E9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31" name="楕円 530">
          <a:extLst>
            <a:ext uri="{FF2B5EF4-FFF2-40B4-BE49-F238E27FC236}">
              <a16:creationId xmlns:a16="http://schemas.microsoft.com/office/drawing/2014/main" id="{DD9FFF34-A08D-4853-B111-B95AE666504A}"/>
            </a:ext>
          </a:extLst>
        </xdr:cNvPr>
        <xdr:cNvSpPr/>
      </xdr:nvSpPr>
      <xdr:spPr>
        <a:xfrm>
          <a:off x="14649450" y="61652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25417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CD0D8CAC-09DA-4381-8732-834F1E94A631}"/>
            </a:ext>
          </a:extLst>
        </xdr:cNvPr>
        <xdr:cNvSpPr txBox="1"/>
      </xdr:nvSpPr>
      <xdr:spPr>
        <a:xfrm>
          <a:off x="14735175" y="602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120106</xdr:rowOff>
    </xdr:from>
    <xdr:to>
      <xdr:col>81</xdr:col>
      <xdr:colOff>101600</xdr:colOff>
      <xdr:row>38</xdr:row>
      <xdr:rowOff>50256</xdr:rowOff>
    </xdr:to>
    <xdr:sp macro="" textlink="">
      <xdr:nvSpPr>
        <xdr:cNvPr id="533" name="楕円 532">
          <a:extLst>
            <a:ext uri="{FF2B5EF4-FFF2-40B4-BE49-F238E27FC236}">
              <a16:creationId xmlns:a16="http://schemas.microsoft.com/office/drawing/2014/main" id="{7559B986-D169-4E11-AD7B-062C647D35F6}"/>
            </a:ext>
          </a:extLst>
        </xdr:cNvPr>
        <xdr:cNvSpPr/>
      </xdr:nvSpPr>
      <xdr:spPr>
        <a:xfrm>
          <a:off x="13887450" y="612403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170906</xdr:rowOff>
    </xdr:from>
    <xdr:to>
      <xdr:col>85</xdr:col>
      <xdr:colOff>127000</xdr:colOff>
      <xdr:row>38</xdr:row>
      <xdr:rowOff>53340</xdr:rowOff>
    </xdr:to>
    <xdr:cxnSp macro="">
      <xdr:nvCxnSpPr>
        <xdr:cNvPr id="534" name="直線コネクタ 533">
          <a:extLst>
            <a:ext uri="{FF2B5EF4-FFF2-40B4-BE49-F238E27FC236}">
              <a16:creationId xmlns:a16="http://schemas.microsoft.com/office/drawing/2014/main" id="{7AA298EB-28E3-4D55-BCB9-12A80593E486}"/>
            </a:ext>
          </a:extLst>
        </xdr:cNvPr>
        <xdr:cNvCxnSpPr/>
      </xdr:nvCxnSpPr>
      <xdr:spPr>
        <a:xfrm>
          <a:off x="13935075" y="6162131"/>
          <a:ext cx="762000" cy="5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535" name="楕円 534">
          <a:extLst>
            <a:ext uri="{FF2B5EF4-FFF2-40B4-BE49-F238E27FC236}">
              <a16:creationId xmlns:a16="http://schemas.microsoft.com/office/drawing/2014/main" id="{1E4E149D-103D-4692-B015-E1E1C744D745}"/>
            </a:ext>
          </a:extLst>
        </xdr:cNvPr>
        <xdr:cNvSpPr/>
      </xdr:nvSpPr>
      <xdr:spPr>
        <a:xfrm>
          <a:off x="13096875" y="60703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37</xdr:row>
      <xdr:rowOff>170906</xdr:rowOff>
    </xdr:to>
    <xdr:cxnSp macro="">
      <xdr:nvCxnSpPr>
        <xdr:cNvPr id="536" name="直線コネクタ 535">
          <a:extLst>
            <a:ext uri="{FF2B5EF4-FFF2-40B4-BE49-F238E27FC236}">
              <a16:creationId xmlns:a16="http://schemas.microsoft.com/office/drawing/2014/main" id="{B12DC4BF-FBA2-41A9-B1AB-80349A6D7C01}"/>
            </a:ext>
          </a:extLst>
        </xdr:cNvPr>
        <xdr:cNvCxnSpPr/>
      </xdr:nvCxnSpPr>
      <xdr:spPr>
        <a:xfrm>
          <a:off x="13144500" y="6127478"/>
          <a:ext cx="790575" cy="3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27033</xdr:rowOff>
    </xdr:from>
    <xdr:to>
      <xdr:col>72</xdr:col>
      <xdr:colOff>38100</xdr:colOff>
      <xdr:row>37</xdr:row>
      <xdr:rowOff>128633</xdr:rowOff>
    </xdr:to>
    <xdr:sp macro="" textlink="">
      <xdr:nvSpPr>
        <xdr:cNvPr id="537" name="楕円 536">
          <a:extLst>
            <a:ext uri="{FF2B5EF4-FFF2-40B4-BE49-F238E27FC236}">
              <a16:creationId xmlns:a16="http://schemas.microsoft.com/office/drawing/2014/main" id="{293B2EE2-D16C-4993-AD18-77D619A6DFE1}"/>
            </a:ext>
          </a:extLst>
        </xdr:cNvPr>
        <xdr:cNvSpPr/>
      </xdr:nvSpPr>
      <xdr:spPr>
        <a:xfrm>
          <a:off x="12296775" y="60309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77833</xdr:rowOff>
    </xdr:from>
    <xdr:to>
      <xdr:col>76</xdr:col>
      <xdr:colOff>114300</xdr:colOff>
      <xdr:row>37</xdr:row>
      <xdr:rowOff>123553</xdr:rowOff>
    </xdr:to>
    <xdr:cxnSp macro="">
      <xdr:nvCxnSpPr>
        <xdr:cNvPr id="538" name="直線コネクタ 537">
          <a:extLst>
            <a:ext uri="{FF2B5EF4-FFF2-40B4-BE49-F238E27FC236}">
              <a16:creationId xmlns:a16="http://schemas.microsoft.com/office/drawing/2014/main" id="{F8CE7F5B-0DE5-4FEB-85CA-F41EC570946D}"/>
            </a:ext>
          </a:extLst>
        </xdr:cNvPr>
        <xdr:cNvCxnSpPr/>
      </xdr:nvCxnSpPr>
      <xdr:spPr>
        <a:xfrm>
          <a:off x="12344400" y="6078583"/>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80917</xdr:rowOff>
    </xdr:from>
    <xdr:to>
      <xdr:col>67</xdr:col>
      <xdr:colOff>101600</xdr:colOff>
      <xdr:row>38</xdr:row>
      <xdr:rowOff>11068</xdr:rowOff>
    </xdr:to>
    <xdr:sp macro="" textlink="">
      <xdr:nvSpPr>
        <xdr:cNvPr id="539" name="楕円 538">
          <a:extLst>
            <a:ext uri="{FF2B5EF4-FFF2-40B4-BE49-F238E27FC236}">
              <a16:creationId xmlns:a16="http://schemas.microsoft.com/office/drawing/2014/main" id="{9C134B04-C5D1-41C3-8B9A-596BB51727A4}"/>
            </a:ext>
          </a:extLst>
        </xdr:cNvPr>
        <xdr:cNvSpPr/>
      </xdr:nvSpPr>
      <xdr:spPr>
        <a:xfrm>
          <a:off x="11487150" y="6084842"/>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77833</xdr:rowOff>
    </xdr:from>
    <xdr:to>
      <xdr:col>71</xdr:col>
      <xdr:colOff>177800</xdr:colOff>
      <xdr:row>37</xdr:row>
      <xdr:rowOff>131717</xdr:rowOff>
    </xdr:to>
    <xdr:cxnSp macro="">
      <xdr:nvCxnSpPr>
        <xdr:cNvPr id="540" name="直線コネクタ 539">
          <a:extLst>
            <a:ext uri="{FF2B5EF4-FFF2-40B4-BE49-F238E27FC236}">
              <a16:creationId xmlns:a16="http://schemas.microsoft.com/office/drawing/2014/main" id="{862628F7-C780-4192-BCDD-72FD3C27A02A}"/>
            </a:ext>
          </a:extLst>
        </xdr:cNvPr>
        <xdr:cNvCxnSpPr/>
      </xdr:nvCxnSpPr>
      <xdr:spPr>
        <a:xfrm flipV="1">
          <a:off x="11534775" y="6078583"/>
          <a:ext cx="809625"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4FCD44C-89FF-4652-A7B0-F88D50334ED0}"/>
            </a:ext>
          </a:extLst>
        </xdr:cNvPr>
        <xdr:cNvSpPr txBox="1"/>
      </xdr:nvSpPr>
      <xdr:spPr>
        <a:xfrm>
          <a:off x="13745219"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8B8B5CFC-DD25-4616-8C3C-73659A753047}"/>
            </a:ext>
          </a:extLst>
        </xdr:cNvPr>
        <xdr:cNvSpPr txBox="1"/>
      </xdr:nvSpPr>
      <xdr:spPr>
        <a:xfrm>
          <a:off x="129641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4EE7D2A0-5259-4B52-BF06-9C5C67D2EA26}"/>
            </a:ext>
          </a:extLst>
        </xdr:cNvPr>
        <xdr:cNvSpPr txBox="1"/>
      </xdr:nvSpPr>
      <xdr:spPr>
        <a:xfrm>
          <a:off x="121640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BFC624F-59A8-4269-896A-0FC1AC4E2029}"/>
            </a:ext>
          </a:extLst>
        </xdr:cNvPr>
        <xdr:cNvSpPr txBox="1"/>
      </xdr:nvSpPr>
      <xdr:spPr>
        <a:xfrm>
          <a:off x="11354444" y="634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66783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6ED6D059-4506-42B3-BC11-86EEAD5F4EFA}"/>
            </a:ext>
          </a:extLst>
        </xdr:cNvPr>
        <xdr:cNvSpPr txBox="1"/>
      </xdr:nvSpPr>
      <xdr:spPr>
        <a:xfrm>
          <a:off x="1374521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19430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73935508-5193-48A6-BA62-857180F017C6}"/>
            </a:ext>
          </a:extLst>
        </xdr:cNvPr>
        <xdr:cNvSpPr txBox="1"/>
      </xdr:nvSpPr>
      <xdr:spPr>
        <a:xfrm>
          <a:off x="129641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145160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CAA577B-2FA7-4DE6-AE74-CB3137CBDA36}"/>
            </a:ext>
          </a:extLst>
        </xdr:cNvPr>
        <xdr:cNvSpPr txBox="1"/>
      </xdr:nvSpPr>
      <xdr:spPr>
        <a:xfrm>
          <a:off x="12164069" y="581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27594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F2673C5-38B1-4AA3-AE58-AC165E2E15CB}"/>
            </a:ext>
          </a:extLst>
        </xdr:cNvPr>
        <xdr:cNvSpPr txBox="1"/>
      </xdr:nvSpPr>
      <xdr:spPr>
        <a:xfrm>
          <a:off x="11354444" y="586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B231C27-2A57-404F-B574-D02FC461898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DC55767D-5F1D-4768-B529-1793CCF9676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E215B7C-20F2-4152-B9B8-BC264B1E0E8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93049060-8AF0-49C6-BA3E-4AAF085EBB9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E710A8F-C320-4BEA-BA5E-6384EE14878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BEB0745-257D-4F4F-B427-B394F2219DE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B123FB5-185F-45B4-937A-E6CE830FB38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C1E1B79-D7CD-4855-BF52-F40ACDEC8C8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0CE3AA6-7812-4D8D-AF28-124251E8BD5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BC71F8D-5355-4A53-9F5F-7B5E4159DBE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0BE54E4-055A-49C8-A17D-C83B46B3046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FE51D919-F550-4D79-AB68-3BA65BB857E1}"/>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D671DE9C-AB07-4289-A2F6-06381C63E60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7A20BC20-AE10-43F6-9ADA-28942232FC50}"/>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EDF0EF03-6A64-4D7B-8FD0-971DECCBE7E7}"/>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23E9B9C4-10C5-4B07-9887-F9B1742B703F}"/>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A011AAD5-0BCB-4AA4-99DB-2EBE6E977071}"/>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68F5D3C8-0C1E-4B2F-ACB3-F96DC66CE299}"/>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4E491C6-5A4E-403C-84B9-E1BB059E08F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CBBE8A6-4E32-4A7D-8200-5989F1044E9D}"/>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F200CD3-AA95-4F0E-A2B0-909C1EBBB84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FE1180E5-92FF-427D-8A75-94528F05B1BB}"/>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7C30FD11-37C3-4441-80A2-1385D963A818}"/>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D33A2B20-8F46-4241-95A6-AD10575E562F}"/>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E65D730-0543-4649-907F-644E5D7D6EF9}"/>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F21D307B-13C6-4A4F-9A78-2BC5A6D41A06}"/>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CACAE0D0-EE2A-422D-83A9-051C49035538}"/>
            </a:ext>
          </a:extLst>
        </xdr:cNvPr>
        <xdr:cNvSpPr txBox="1"/>
      </xdr:nvSpPr>
      <xdr:spPr>
        <a:xfrm>
          <a:off x="19992975" y="6229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94083A13-8D96-4D19-A65B-1A4880EA6656}"/>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34768719-B7C7-405C-B95B-06B38DB8620B}"/>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8A0CFCB7-57C4-4A03-89A6-06531444FCBA}"/>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ED681D17-9BEB-4EEE-A250-1772C358A6B1}"/>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1AAF7AD7-4069-4A1B-A44A-8B5CF7422597}"/>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2A43E38-A34B-48E8-AF0C-E4D43CD8EC3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FC0232B-4F1D-4ABA-AD11-59A946AC0E0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756EB0E-C5DB-4BF9-A42F-10422FD4D33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2E3C9D2-A6C6-4386-8FC6-F717E46CDDB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94B9983-3AB2-45DD-BD1D-38314B39BFF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92146</xdr:rowOff>
    </xdr:from>
    <xdr:to>
      <xdr:col>116</xdr:col>
      <xdr:colOff>114300</xdr:colOff>
      <xdr:row>41</xdr:row>
      <xdr:rowOff>22296</xdr:rowOff>
    </xdr:to>
    <xdr:sp macro="" textlink="">
      <xdr:nvSpPr>
        <xdr:cNvPr id="586" name="楕円 585">
          <a:extLst>
            <a:ext uri="{FF2B5EF4-FFF2-40B4-BE49-F238E27FC236}">
              <a16:creationId xmlns:a16="http://schemas.microsoft.com/office/drawing/2014/main" id="{3F8468DD-99DE-49FB-9FC1-ACA2850E7199}"/>
            </a:ext>
          </a:extLst>
        </xdr:cNvPr>
        <xdr:cNvSpPr/>
      </xdr:nvSpPr>
      <xdr:spPr>
        <a:xfrm>
          <a:off x="19897725" y="65786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70573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80ACC52D-B4A6-4933-B13C-A128AFA8F15D}"/>
            </a:ext>
          </a:extLst>
        </xdr:cNvPr>
        <xdr:cNvSpPr txBox="1"/>
      </xdr:nvSpPr>
      <xdr:spPr>
        <a:xfrm>
          <a:off x="19992975" y="655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91557</xdr:rowOff>
    </xdr:from>
    <xdr:to>
      <xdr:col>112</xdr:col>
      <xdr:colOff>38100</xdr:colOff>
      <xdr:row>41</xdr:row>
      <xdr:rowOff>21707</xdr:rowOff>
    </xdr:to>
    <xdr:sp macro="" textlink="">
      <xdr:nvSpPr>
        <xdr:cNvPr id="588" name="楕円 587">
          <a:extLst>
            <a:ext uri="{FF2B5EF4-FFF2-40B4-BE49-F238E27FC236}">
              <a16:creationId xmlns:a16="http://schemas.microsoft.com/office/drawing/2014/main" id="{D028CBF2-02AF-4E75-B949-309B609A7E9A}"/>
            </a:ext>
          </a:extLst>
        </xdr:cNvPr>
        <xdr:cNvSpPr/>
      </xdr:nvSpPr>
      <xdr:spPr>
        <a:xfrm>
          <a:off x="19154775" y="65749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142357</xdr:rowOff>
    </xdr:from>
    <xdr:to>
      <xdr:col>116</xdr:col>
      <xdr:colOff>63500</xdr:colOff>
      <xdr:row>40</xdr:row>
      <xdr:rowOff>142946</xdr:rowOff>
    </xdr:to>
    <xdr:cxnSp macro="">
      <xdr:nvCxnSpPr>
        <xdr:cNvPr id="589" name="直線コネクタ 588">
          <a:extLst>
            <a:ext uri="{FF2B5EF4-FFF2-40B4-BE49-F238E27FC236}">
              <a16:creationId xmlns:a16="http://schemas.microsoft.com/office/drawing/2014/main" id="{DBCF2FEB-2CE4-4989-8523-4BD9E71A2268}"/>
            </a:ext>
          </a:extLst>
        </xdr:cNvPr>
        <xdr:cNvCxnSpPr/>
      </xdr:nvCxnSpPr>
      <xdr:spPr>
        <a:xfrm>
          <a:off x="19202400" y="66320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89047</xdr:rowOff>
    </xdr:from>
    <xdr:to>
      <xdr:col>107</xdr:col>
      <xdr:colOff>101600</xdr:colOff>
      <xdr:row>41</xdr:row>
      <xdr:rowOff>19197</xdr:rowOff>
    </xdr:to>
    <xdr:sp macro="" textlink="">
      <xdr:nvSpPr>
        <xdr:cNvPr id="590" name="楕円 589">
          <a:extLst>
            <a:ext uri="{FF2B5EF4-FFF2-40B4-BE49-F238E27FC236}">
              <a16:creationId xmlns:a16="http://schemas.microsoft.com/office/drawing/2014/main" id="{24B98325-81B3-4924-8BBC-07F1457FE147}"/>
            </a:ext>
          </a:extLst>
        </xdr:cNvPr>
        <xdr:cNvSpPr/>
      </xdr:nvSpPr>
      <xdr:spPr>
        <a:xfrm>
          <a:off x="18345150" y="6572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139847</xdr:rowOff>
    </xdr:from>
    <xdr:to>
      <xdr:col>111</xdr:col>
      <xdr:colOff>177800</xdr:colOff>
      <xdr:row>40</xdr:row>
      <xdr:rowOff>142357</xdr:rowOff>
    </xdr:to>
    <xdr:cxnSp macro="">
      <xdr:nvCxnSpPr>
        <xdr:cNvPr id="591" name="直線コネクタ 590">
          <a:extLst>
            <a:ext uri="{FF2B5EF4-FFF2-40B4-BE49-F238E27FC236}">
              <a16:creationId xmlns:a16="http://schemas.microsoft.com/office/drawing/2014/main" id="{EBEADE50-B0A5-4ED5-B363-F26A32AE60A7}"/>
            </a:ext>
          </a:extLst>
        </xdr:cNvPr>
        <xdr:cNvCxnSpPr/>
      </xdr:nvCxnSpPr>
      <xdr:spPr>
        <a:xfrm>
          <a:off x="18392775" y="6629547"/>
          <a:ext cx="809625" cy="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88740</xdr:rowOff>
    </xdr:from>
    <xdr:to>
      <xdr:col>102</xdr:col>
      <xdr:colOff>165100</xdr:colOff>
      <xdr:row>41</xdr:row>
      <xdr:rowOff>18890</xdr:rowOff>
    </xdr:to>
    <xdr:sp macro="" textlink="">
      <xdr:nvSpPr>
        <xdr:cNvPr id="592" name="楕円 591">
          <a:extLst>
            <a:ext uri="{FF2B5EF4-FFF2-40B4-BE49-F238E27FC236}">
              <a16:creationId xmlns:a16="http://schemas.microsoft.com/office/drawing/2014/main" id="{92596120-4D8F-46B7-9350-9200501F53BA}"/>
            </a:ext>
          </a:extLst>
        </xdr:cNvPr>
        <xdr:cNvSpPr/>
      </xdr:nvSpPr>
      <xdr:spPr>
        <a:xfrm>
          <a:off x="17554575" y="65720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139540</xdr:rowOff>
    </xdr:from>
    <xdr:to>
      <xdr:col>107</xdr:col>
      <xdr:colOff>50800</xdr:colOff>
      <xdr:row>40</xdr:row>
      <xdr:rowOff>139847</xdr:rowOff>
    </xdr:to>
    <xdr:cxnSp macro="">
      <xdr:nvCxnSpPr>
        <xdr:cNvPr id="593" name="直線コネクタ 592">
          <a:extLst>
            <a:ext uri="{FF2B5EF4-FFF2-40B4-BE49-F238E27FC236}">
              <a16:creationId xmlns:a16="http://schemas.microsoft.com/office/drawing/2014/main" id="{A01040EC-2F68-471F-B4C5-6CFB0479A29B}"/>
            </a:ext>
          </a:extLst>
        </xdr:cNvPr>
        <xdr:cNvCxnSpPr/>
      </xdr:nvCxnSpPr>
      <xdr:spPr>
        <a:xfrm>
          <a:off x="17602200" y="6629240"/>
          <a:ext cx="790575"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66086</xdr:rowOff>
    </xdr:from>
    <xdr:to>
      <xdr:col>98</xdr:col>
      <xdr:colOff>38100</xdr:colOff>
      <xdr:row>40</xdr:row>
      <xdr:rowOff>167686</xdr:rowOff>
    </xdr:to>
    <xdr:sp macro="" textlink="">
      <xdr:nvSpPr>
        <xdr:cNvPr id="594" name="楕円 593">
          <a:extLst>
            <a:ext uri="{FF2B5EF4-FFF2-40B4-BE49-F238E27FC236}">
              <a16:creationId xmlns:a16="http://schemas.microsoft.com/office/drawing/2014/main" id="{F50E7A4A-1D39-4BA4-B5F2-E4E845EA39B6}"/>
            </a:ext>
          </a:extLst>
        </xdr:cNvPr>
        <xdr:cNvSpPr/>
      </xdr:nvSpPr>
      <xdr:spPr>
        <a:xfrm>
          <a:off x="16754475" y="65557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116886</xdr:rowOff>
    </xdr:from>
    <xdr:to>
      <xdr:col>102</xdr:col>
      <xdr:colOff>114300</xdr:colOff>
      <xdr:row>40</xdr:row>
      <xdr:rowOff>139540</xdr:rowOff>
    </xdr:to>
    <xdr:cxnSp macro="">
      <xdr:nvCxnSpPr>
        <xdr:cNvPr id="595" name="直線コネクタ 594">
          <a:extLst>
            <a:ext uri="{FF2B5EF4-FFF2-40B4-BE49-F238E27FC236}">
              <a16:creationId xmlns:a16="http://schemas.microsoft.com/office/drawing/2014/main" id="{2E105713-670A-4AAC-9F8B-C581FC2ECD5D}"/>
            </a:ext>
          </a:extLst>
        </xdr:cNvPr>
        <xdr:cNvCxnSpPr/>
      </xdr:nvCxnSpPr>
      <xdr:spPr>
        <a:xfrm>
          <a:off x="16802100" y="6603411"/>
          <a:ext cx="800100" cy="2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8087FF8D-7466-4AFE-99C2-3F180FF29C88}"/>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85B009A1-7B59-4059-ADEE-9260F3F8D2E6}"/>
            </a:ext>
          </a:extLst>
        </xdr:cNvPr>
        <xdr:cNvSpPr txBox="1"/>
      </xdr:nvSpPr>
      <xdr:spPr>
        <a:xfrm>
          <a:off x="18163686" y="61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9792F1B9-5DBC-4DF2-B77B-799B25CD769B}"/>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EFA3BFD9-D210-4BBF-B5FA-C0CD5AA02DFE}"/>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12834</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6F73871B-4329-4995-A9A0-A8817703C13F}"/>
            </a:ext>
          </a:extLst>
        </xdr:cNvPr>
        <xdr:cNvSpPr txBox="1"/>
      </xdr:nvSpPr>
      <xdr:spPr>
        <a:xfrm>
          <a:off x="18944736" y="665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10324</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CFCC2C70-BC94-4BA0-B3B5-F18A8E9089A0}"/>
            </a:ext>
          </a:extLst>
        </xdr:cNvPr>
        <xdr:cNvSpPr txBox="1"/>
      </xdr:nvSpPr>
      <xdr:spPr>
        <a:xfrm>
          <a:off x="18163686" y="665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10017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21BF5D6F-03E7-4082-A0F0-0974AC1CDC01}"/>
            </a:ext>
          </a:extLst>
        </xdr:cNvPr>
        <xdr:cNvSpPr txBox="1"/>
      </xdr:nvSpPr>
      <xdr:spPr>
        <a:xfrm>
          <a:off x="17354061" y="665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158813</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DE68ECA1-A79D-4A12-B90B-2828D493E73D}"/>
            </a:ext>
          </a:extLst>
        </xdr:cNvPr>
        <xdr:cNvSpPr txBox="1"/>
      </xdr:nvSpPr>
      <xdr:spPr>
        <a:xfrm>
          <a:off x="16563486" y="66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1BE29DD0-D21B-4FA7-A022-8158F6BEA47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0A11A24-F514-42BE-8AA4-D1E9EA93DF9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9CFFABF1-D9D8-4A52-BDED-47BA7255E4C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3EFDC3C1-366A-4AA5-82AC-28133509818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DF68CE9-6D61-4822-AF15-07D1D4CFE65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8D9B62D-2771-4B20-85D6-4CD2F7BEE47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95CBCC9-4EE1-48AE-A49B-6B60C5D8605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701CF02-EBEC-4BD0-919C-62E7AF3F1EC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CB54CF3-836B-48F7-B7B3-5A8CAD8CBA0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777F68EF-C1FB-456A-85BD-960348778F9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F1DD23-9A19-4899-967B-723F4D70B71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1763CED5-FD03-4F21-A22A-1829AD8C3575}"/>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6034BB1B-CDA8-4053-ABF3-249B4EA0110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EA94249-48EB-47C5-94EF-F58B27DF315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D3C831EE-6922-48BA-9F50-783EB9B666A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9A91ED0C-95C3-4DC8-81D5-2E5FBE2C182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422E2CE0-12F1-4CC2-804E-A172B43B3B3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357FFA1-CD9E-48E7-993C-0BE6C30E3D3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EE108225-3C74-4E4C-AB1D-7D6CEA4C75D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2737784-69E7-49D5-AEFD-BC90761BDEAC}"/>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89754373-33A2-4A02-9371-C1C9887D1595}"/>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7428F84B-84AC-4A9F-BBC7-07142DD3CF7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985AA9B3-EA9E-430F-93CA-EC4BF9EDF8F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6F9DCDA9-80A5-4FB2-892B-05573C75B5A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1BDCF924-3B00-49F9-8243-B2C5B76D7214}"/>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590EF018-B850-423E-9BF1-C142FB7E3256}"/>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F1F78527-C7F7-4EDD-8834-FD26EA9E62E7}"/>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B93DE107-D94D-40EB-A674-C0D642DAA640}"/>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F55EFA8F-3A6E-43E8-834D-EDCE15EA0AEC}"/>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E26404CC-76FE-49EC-B340-D75A22F9089D}"/>
            </a:ext>
          </a:extLst>
        </xdr:cNvPr>
        <xdr:cNvSpPr txBox="1"/>
      </xdr:nvSpPr>
      <xdr:spPr>
        <a:xfrm>
          <a:off x="14735175" y="9505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32987446-5357-48FC-9F9D-984EAFDAD817}"/>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9E1C9444-F20C-4B80-9A1D-3819743862D1}"/>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130CCA7D-D01A-4910-8C3E-159DED0528ED}"/>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49B7C559-1929-44BD-89F2-7AD1E32389BC}"/>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9011460B-9DE6-4FBA-9AF7-B2A2E70B0B1A}"/>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F1E066B-4F76-4607-9010-5F6C642AFE1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95B1148-8EE1-408C-BE3C-A9A2CDE5A7B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BDF0651-D1B5-49CB-81A2-93B6A7A533E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51E55E8-D308-4446-B443-920C4A2F9ED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FC042DE-5C7D-4FF0-8109-B821063EB9F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27305</xdr:rowOff>
    </xdr:from>
    <xdr:to>
      <xdr:col>85</xdr:col>
      <xdr:colOff>177800</xdr:colOff>
      <xdr:row>58</xdr:row>
      <xdr:rowOff>128905</xdr:rowOff>
    </xdr:to>
    <xdr:sp macro="" textlink="">
      <xdr:nvSpPr>
        <xdr:cNvPr id="644" name="楕円 643">
          <a:extLst>
            <a:ext uri="{FF2B5EF4-FFF2-40B4-BE49-F238E27FC236}">
              <a16:creationId xmlns:a16="http://schemas.microsoft.com/office/drawing/2014/main" id="{BA37D685-6BCB-440E-8F95-706BC950ED0C}"/>
            </a:ext>
          </a:extLst>
        </xdr:cNvPr>
        <xdr:cNvSpPr/>
      </xdr:nvSpPr>
      <xdr:spPr>
        <a:xfrm>
          <a:off x="14649450" y="9431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50182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DBDA5167-3026-4CB9-A237-1D61CB38C911}"/>
            </a:ext>
          </a:extLst>
        </xdr:cNvPr>
        <xdr:cNvSpPr txBox="1"/>
      </xdr:nvSpPr>
      <xdr:spPr>
        <a:xfrm>
          <a:off x="14735175" y="928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120650</xdr:rowOff>
    </xdr:from>
    <xdr:to>
      <xdr:col>81</xdr:col>
      <xdr:colOff>101600</xdr:colOff>
      <xdr:row>57</xdr:row>
      <xdr:rowOff>50800</xdr:rowOff>
    </xdr:to>
    <xdr:sp macro="" textlink="">
      <xdr:nvSpPr>
        <xdr:cNvPr id="646" name="楕円 645">
          <a:extLst>
            <a:ext uri="{FF2B5EF4-FFF2-40B4-BE49-F238E27FC236}">
              <a16:creationId xmlns:a16="http://schemas.microsoft.com/office/drawing/2014/main" id="{5FF25C99-F1AC-4147-8EBB-A65BF2A591C4}"/>
            </a:ext>
          </a:extLst>
        </xdr:cNvPr>
        <xdr:cNvSpPr/>
      </xdr:nvSpPr>
      <xdr:spPr>
        <a:xfrm>
          <a:off x="13887450" y="9201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0</xdr:rowOff>
    </xdr:from>
    <xdr:to>
      <xdr:col>85</xdr:col>
      <xdr:colOff>127000</xdr:colOff>
      <xdr:row>58</xdr:row>
      <xdr:rowOff>78105</xdr:rowOff>
    </xdr:to>
    <xdr:cxnSp macro="">
      <xdr:nvCxnSpPr>
        <xdr:cNvPr id="647" name="直線コネクタ 646">
          <a:extLst>
            <a:ext uri="{FF2B5EF4-FFF2-40B4-BE49-F238E27FC236}">
              <a16:creationId xmlns:a16="http://schemas.microsoft.com/office/drawing/2014/main" id="{11DC6A54-B0A1-4FAB-BA5D-93670120E4B8}"/>
            </a:ext>
          </a:extLst>
        </xdr:cNvPr>
        <xdr:cNvCxnSpPr/>
      </xdr:nvCxnSpPr>
      <xdr:spPr>
        <a:xfrm>
          <a:off x="13935075" y="9239250"/>
          <a:ext cx="762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8255</xdr:rowOff>
    </xdr:from>
    <xdr:to>
      <xdr:col>76</xdr:col>
      <xdr:colOff>165100</xdr:colOff>
      <xdr:row>57</xdr:row>
      <xdr:rowOff>109855</xdr:rowOff>
    </xdr:to>
    <xdr:sp macro="" textlink="">
      <xdr:nvSpPr>
        <xdr:cNvPr id="648" name="楕円 647">
          <a:extLst>
            <a:ext uri="{FF2B5EF4-FFF2-40B4-BE49-F238E27FC236}">
              <a16:creationId xmlns:a16="http://schemas.microsoft.com/office/drawing/2014/main" id="{C1480C3B-F7E2-4FA7-A1C0-E7F83E4AA3E8}"/>
            </a:ext>
          </a:extLst>
        </xdr:cNvPr>
        <xdr:cNvSpPr/>
      </xdr:nvSpPr>
      <xdr:spPr>
        <a:xfrm>
          <a:off x="13096875" y="9250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0</xdr:rowOff>
    </xdr:from>
    <xdr:to>
      <xdr:col>81</xdr:col>
      <xdr:colOff>50800</xdr:colOff>
      <xdr:row>57</xdr:row>
      <xdr:rowOff>59055</xdr:rowOff>
    </xdr:to>
    <xdr:cxnSp macro="">
      <xdr:nvCxnSpPr>
        <xdr:cNvPr id="649" name="直線コネクタ 648">
          <a:extLst>
            <a:ext uri="{FF2B5EF4-FFF2-40B4-BE49-F238E27FC236}">
              <a16:creationId xmlns:a16="http://schemas.microsoft.com/office/drawing/2014/main" id="{7B1B00F6-6833-414F-BA72-21D593B25A71}"/>
            </a:ext>
          </a:extLst>
        </xdr:cNvPr>
        <xdr:cNvCxnSpPr/>
      </xdr:nvCxnSpPr>
      <xdr:spPr>
        <a:xfrm flipV="1">
          <a:off x="13144500" y="9239250"/>
          <a:ext cx="790575"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42545</xdr:rowOff>
    </xdr:from>
    <xdr:to>
      <xdr:col>72</xdr:col>
      <xdr:colOff>38100</xdr:colOff>
      <xdr:row>57</xdr:row>
      <xdr:rowOff>144145</xdr:rowOff>
    </xdr:to>
    <xdr:sp macro="" textlink="">
      <xdr:nvSpPr>
        <xdr:cNvPr id="650" name="楕円 649">
          <a:extLst>
            <a:ext uri="{FF2B5EF4-FFF2-40B4-BE49-F238E27FC236}">
              <a16:creationId xmlns:a16="http://schemas.microsoft.com/office/drawing/2014/main" id="{484E5919-A2F8-4482-9643-28722653B986}"/>
            </a:ext>
          </a:extLst>
        </xdr:cNvPr>
        <xdr:cNvSpPr/>
      </xdr:nvSpPr>
      <xdr:spPr>
        <a:xfrm>
          <a:off x="12296775" y="9284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59055</xdr:rowOff>
    </xdr:from>
    <xdr:to>
      <xdr:col>76</xdr:col>
      <xdr:colOff>114300</xdr:colOff>
      <xdr:row>57</xdr:row>
      <xdr:rowOff>93345</xdr:rowOff>
    </xdr:to>
    <xdr:cxnSp macro="">
      <xdr:nvCxnSpPr>
        <xdr:cNvPr id="651" name="直線コネクタ 650">
          <a:extLst>
            <a:ext uri="{FF2B5EF4-FFF2-40B4-BE49-F238E27FC236}">
              <a16:creationId xmlns:a16="http://schemas.microsoft.com/office/drawing/2014/main" id="{3F266C05-CA19-4278-B9C4-149A032339DC}"/>
            </a:ext>
          </a:extLst>
        </xdr:cNvPr>
        <xdr:cNvCxnSpPr/>
      </xdr:nvCxnSpPr>
      <xdr:spPr>
        <a:xfrm flipV="1">
          <a:off x="12344400" y="929830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162560</xdr:rowOff>
    </xdr:from>
    <xdr:to>
      <xdr:col>67</xdr:col>
      <xdr:colOff>101600</xdr:colOff>
      <xdr:row>57</xdr:row>
      <xdr:rowOff>92710</xdr:rowOff>
    </xdr:to>
    <xdr:sp macro="" textlink="">
      <xdr:nvSpPr>
        <xdr:cNvPr id="652" name="楕円 651">
          <a:extLst>
            <a:ext uri="{FF2B5EF4-FFF2-40B4-BE49-F238E27FC236}">
              <a16:creationId xmlns:a16="http://schemas.microsoft.com/office/drawing/2014/main" id="{A71BF3EE-2A02-49B1-A768-333BA04783E4}"/>
            </a:ext>
          </a:extLst>
        </xdr:cNvPr>
        <xdr:cNvSpPr/>
      </xdr:nvSpPr>
      <xdr:spPr>
        <a:xfrm>
          <a:off x="11487150" y="9236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41910</xdr:rowOff>
    </xdr:from>
    <xdr:to>
      <xdr:col>71</xdr:col>
      <xdr:colOff>177800</xdr:colOff>
      <xdr:row>57</xdr:row>
      <xdr:rowOff>93345</xdr:rowOff>
    </xdr:to>
    <xdr:cxnSp macro="">
      <xdr:nvCxnSpPr>
        <xdr:cNvPr id="653" name="直線コネクタ 652">
          <a:extLst>
            <a:ext uri="{FF2B5EF4-FFF2-40B4-BE49-F238E27FC236}">
              <a16:creationId xmlns:a16="http://schemas.microsoft.com/office/drawing/2014/main" id="{E1E0BAB2-DA41-497C-8420-C031E1CDADD2}"/>
            </a:ext>
          </a:extLst>
        </xdr:cNvPr>
        <xdr:cNvCxnSpPr/>
      </xdr:nvCxnSpPr>
      <xdr:spPr>
        <a:xfrm>
          <a:off x="11534775" y="9284335"/>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B1AE0B47-A170-4C41-9615-1D43628B86DF}"/>
            </a:ext>
          </a:extLst>
        </xdr:cNvPr>
        <xdr:cNvSpPr txBox="1"/>
      </xdr:nvSpPr>
      <xdr:spPr>
        <a:xfrm>
          <a:off x="13745219"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EA8D91AD-EB4B-4A2E-AF69-59FD3798FD6C}"/>
            </a:ext>
          </a:extLst>
        </xdr:cNvPr>
        <xdr:cNvSpPr txBox="1"/>
      </xdr:nvSpPr>
      <xdr:spPr>
        <a:xfrm>
          <a:off x="12964169" y="954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16B6665-780A-4A65-BA47-091A4D131D56}"/>
            </a:ext>
          </a:extLst>
        </xdr:cNvPr>
        <xdr:cNvSpPr txBox="1"/>
      </xdr:nvSpPr>
      <xdr:spPr>
        <a:xfrm>
          <a:off x="12164069"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B5C82EAA-0C88-486B-850A-767C90824A2C}"/>
            </a:ext>
          </a:extLst>
        </xdr:cNvPr>
        <xdr:cNvSpPr txBox="1"/>
      </xdr:nvSpPr>
      <xdr:spPr>
        <a:xfrm>
          <a:off x="1135444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67327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42C86DAE-A325-46F6-BB88-49161F1CDD50}"/>
            </a:ext>
          </a:extLst>
        </xdr:cNvPr>
        <xdr:cNvSpPr txBox="1"/>
      </xdr:nvSpPr>
      <xdr:spPr>
        <a:xfrm>
          <a:off x="13745219" y="897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126382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13E102B8-4466-413A-9568-8F1334D7098B}"/>
            </a:ext>
          </a:extLst>
        </xdr:cNvPr>
        <xdr:cNvSpPr txBox="1"/>
      </xdr:nvSpPr>
      <xdr:spPr>
        <a:xfrm>
          <a:off x="12964169"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160672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E2D4A272-E842-4B34-9490-AD05A0CB3E20}"/>
            </a:ext>
          </a:extLst>
        </xdr:cNvPr>
        <xdr:cNvSpPr txBox="1"/>
      </xdr:nvSpPr>
      <xdr:spPr>
        <a:xfrm>
          <a:off x="12164069" y="907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109237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9A1584D1-6637-4C9D-928C-1B92A4AE9240}"/>
            </a:ext>
          </a:extLst>
        </xdr:cNvPr>
        <xdr:cNvSpPr txBox="1"/>
      </xdr:nvSpPr>
      <xdr:spPr>
        <a:xfrm>
          <a:off x="11354444" y="902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EBF5C21F-DE69-4DB7-A462-14198FEAB84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989F33DB-58B4-41C2-80D7-B9252A962F1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77CB41D6-E4B4-4434-AE62-521F367E288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EAA4768E-B823-4018-AFFB-811AD19D9C8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E6481588-C50E-4C43-B793-7EF5A1883A8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9D8562BF-F2B9-43B1-8529-506A75C253B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1860570A-D195-4B08-9F9D-0C621610191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9B4FB79D-227D-4E23-8211-E62C36DFD6C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910BCD0A-184A-43A0-B7EA-9CC331931E5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D531AF37-FCEA-4B5C-8872-C477A205FF2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8702EF54-88B5-4707-B476-600872657D29}"/>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269E2B8D-A673-41A2-8F44-88BCEF43330D}"/>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68AF9A52-BEFD-4687-B2C9-0E4CF536063A}"/>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CADBB813-A7FD-4965-B72F-238587E81B4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B192C8EE-4D30-4976-867E-4277592E9BA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91060796-0876-4248-BB00-25697D3FC4D1}"/>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9280E0D6-0FF2-43D3-A02E-0A1B65EED79C}"/>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93483052-CF12-432A-A900-D761EB55217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32664823-F9B7-4D8F-937D-8356239541D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9DA916D1-C43B-4353-ABB8-3BFBDECF688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F76E3383-C6B4-4AE9-B00F-9407CE1B04A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B6CDEC3D-3C24-4DE7-9266-B011D2B92B39}"/>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B60F10DD-6F3B-4C6A-AD05-30BA25D32293}"/>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C176A8B7-B974-4DED-9C1F-549A131782D3}"/>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78F3A486-A7A5-4F0A-8B2B-109AAE683E5D}"/>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1B101770-A961-4CAB-A4D4-33C5CA3B824C}"/>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D568C757-2386-467E-9C7F-88FEF6CA4ACC}"/>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6DE75EF8-2A18-4F0A-AD63-DAA68D42BE7F}"/>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1258C145-7024-4785-9B2B-026A6FB5E85F}"/>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6C389DE3-4A30-4A7E-A278-271462BAEB8D}"/>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FB9F18CB-67CF-4CC4-96A3-FB1619A41783}"/>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98BB48B-D91D-4DB9-9CAA-178614BB0B8C}"/>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B175A3BB-DF2C-427F-937F-BDAA8040009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2EF950D-62EB-4ACA-9E6D-9F945427A77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0F6E9D7-C9C7-41F3-A5D1-E49F8661000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3DF1468-ADA4-49A8-AD9E-CC9FEAA09B6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6209953-E310-422D-B244-26A2EB1C47C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88646</xdr:rowOff>
    </xdr:from>
    <xdr:to>
      <xdr:col>116</xdr:col>
      <xdr:colOff>114300</xdr:colOff>
      <xdr:row>64</xdr:row>
      <xdr:rowOff>18796</xdr:rowOff>
    </xdr:to>
    <xdr:sp macro="" textlink="">
      <xdr:nvSpPr>
        <xdr:cNvPr id="699" name="楕円 698">
          <a:extLst>
            <a:ext uri="{FF2B5EF4-FFF2-40B4-BE49-F238E27FC236}">
              <a16:creationId xmlns:a16="http://schemas.microsoft.com/office/drawing/2014/main" id="{68E3A4A9-B966-4045-A366-95405F636D77}"/>
            </a:ext>
          </a:extLst>
        </xdr:cNvPr>
        <xdr:cNvSpPr/>
      </xdr:nvSpPr>
      <xdr:spPr>
        <a:xfrm>
          <a:off x="19897725" y="102962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3573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7033CDD5-8117-474F-8BC5-0AEA1BDCE01D}"/>
            </a:ext>
          </a:extLst>
        </xdr:cNvPr>
        <xdr:cNvSpPr txBox="1"/>
      </xdr:nvSpPr>
      <xdr:spPr>
        <a:xfrm>
          <a:off x="19992975" y="1021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88646</xdr:rowOff>
    </xdr:from>
    <xdr:to>
      <xdr:col>112</xdr:col>
      <xdr:colOff>38100</xdr:colOff>
      <xdr:row>64</xdr:row>
      <xdr:rowOff>18796</xdr:rowOff>
    </xdr:to>
    <xdr:sp macro="" textlink="">
      <xdr:nvSpPr>
        <xdr:cNvPr id="701" name="楕円 700">
          <a:extLst>
            <a:ext uri="{FF2B5EF4-FFF2-40B4-BE49-F238E27FC236}">
              <a16:creationId xmlns:a16="http://schemas.microsoft.com/office/drawing/2014/main" id="{4BF90BB5-FD24-4D53-B08D-3DD86A2270F3}"/>
            </a:ext>
          </a:extLst>
        </xdr:cNvPr>
        <xdr:cNvSpPr/>
      </xdr:nvSpPr>
      <xdr:spPr>
        <a:xfrm>
          <a:off x="19154775" y="10296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139446</xdr:rowOff>
    </xdr:from>
    <xdr:to>
      <xdr:col>116</xdr:col>
      <xdr:colOff>63500</xdr:colOff>
      <xdr:row>63</xdr:row>
      <xdr:rowOff>139446</xdr:rowOff>
    </xdr:to>
    <xdr:cxnSp macro="">
      <xdr:nvCxnSpPr>
        <xdr:cNvPr id="702" name="直線コネクタ 701">
          <a:extLst>
            <a:ext uri="{FF2B5EF4-FFF2-40B4-BE49-F238E27FC236}">
              <a16:creationId xmlns:a16="http://schemas.microsoft.com/office/drawing/2014/main" id="{2AC78A41-E743-45A1-BCCC-2A335B6D31DE}"/>
            </a:ext>
          </a:extLst>
        </xdr:cNvPr>
        <xdr:cNvCxnSpPr/>
      </xdr:nvCxnSpPr>
      <xdr:spPr>
        <a:xfrm>
          <a:off x="19202400" y="1035342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88646</xdr:rowOff>
    </xdr:from>
    <xdr:to>
      <xdr:col>107</xdr:col>
      <xdr:colOff>101600</xdr:colOff>
      <xdr:row>64</xdr:row>
      <xdr:rowOff>18796</xdr:rowOff>
    </xdr:to>
    <xdr:sp macro="" textlink="">
      <xdr:nvSpPr>
        <xdr:cNvPr id="703" name="楕円 702">
          <a:extLst>
            <a:ext uri="{FF2B5EF4-FFF2-40B4-BE49-F238E27FC236}">
              <a16:creationId xmlns:a16="http://schemas.microsoft.com/office/drawing/2014/main" id="{49BA328A-C409-4483-B33F-4BCA2AE02B15}"/>
            </a:ext>
          </a:extLst>
        </xdr:cNvPr>
        <xdr:cNvSpPr/>
      </xdr:nvSpPr>
      <xdr:spPr>
        <a:xfrm>
          <a:off x="18345150" y="102962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139446</xdr:rowOff>
    </xdr:from>
    <xdr:to>
      <xdr:col>111</xdr:col>
      <xdr:colOff>177800</xdr:colOff>
      <xdr:row>63</xdr:row>
      <xdr:rowOff>139446</xdr:rowOff>
    </xdr:to>
    <xdr:cxnSp macro="">
      <xdr:nvCxnSpPr>
        <xdr:cNvPr id="704" name="直線コネクタ 703">
          <a:extLst>
            <a:ext uri="{FF2B5EF4-FFF2-40B4-BE49-F238E27FC236}">
              <a16:creationId xmlns:a16="http://schemas.microsoft.com/office/drawing/2014/main" id="{04D641BB-00F9-4214-9388-7CD5DEADD4E8}"/>
            </a:ext>
          </a:extLst>
        </xdr:cNvPr>
        <xdr:cNvCxnSpPr/>
      </xdr:nvCxnSpPr>
      <xdr:spPr>
        <a:xfrm>
          <a:off x="18392775" y="1035342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88646</xdr:rowOff>
    </xdr:from>
    <xdr:to>
      <xdr:col>102</xdr:col>
      <xdr:colOff>165100</xdr:colOff>
      <xdr:row>64</xdr:row>
      <xdr:rowOff>18796</xdr:rowOff>
    </xdr:to>
    <xdr:sp macro="" textlink="">
      <xdr:nvSpPr>
        <xdr:cNvPr id="705" name="楕円 704">
          <a:extLst>
            <a:ext uri="{FF2B5EF4-FFF2-40B4-BE49-F238E27FC236}">
              <a16:creationId xmlns:a16="http://schemas.microsoft.com/office/drawing/2014/main" id="{46B936DA-0FBC-48EA-A974-524FD99D21B5}"/>
            </a:ext>
          </a:extLst>
        </xdr:cNvPr>
        <xdr:cNvSpPr/>
      </xdr:nvSpPr>
      <xdr:spPr>
        <a:xfrm>
          <a:off x="17554575" y="102962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139446</xdr:rowOff>
    </xdr:from>
    <xdr:to>
      <xdr:col>107</xdr:col>
      <xdr:colOff>50800</xdr:colOff>
      <xdr:row>63</xdr:row>
      <xdr:rowOff>139446</xdr:rowOff>
    </xdr:to>
    <xdr:cxnSp macro="">
      <xdr:nvCxnSpPr>
        <xdr:cNvPr id="706" name="直線コネクタ 705">
          <a:extLst>
            <a:ext uri="{FF2B5EF4-FFF2-40B4-BE49-F238E27FC236}">
              <a16:creationId xmlns:a16="http://schemas.microsoft.com/office/drawing/2014/main" id="{A85E7C85-076E-48CC-9298-B57B1866C051}"/>
            </a:ext>
          </a:extLst>
        </xdr:cNvPr>
        <xdr:cNvCxnSpPr/>
      </xdr:nvCxnSpPr>
      <xdr:spPr>
        <a:xfrm>
          <a:off x="17602200" y="1035342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88646</xdr:rowOff>
    </xdr:from>
    <xdr:to>
      <xdr:col>98</xdr:col>
      <xdr:colOff>38100</xdr:colOff>
      <xdr:row>64</xdr:row>
      <xdr:rowOff>18796</xdr:rowOff>
    </xdr:to>
    <xdr:sp macro="" textlink="">
      <xdr:nvSpPr>
        <xdr:cNvPr id="707" name="楕円 706">
          <a:extLst>
            <a:ext uri="{FF2B5EF4-FFF2-40B4-BE49-F238E27FC236}">
              <a16:creationId xmlns:a16="http://schemas.microsoft.com/office/drawing/2014/main" id="{B7726326-5544-4601-B5EA-884FEE6BE78A}"/>
            </a:ext>
          </a:extLst>
        </xdr:cNvPr>
        <xdr:cNvSpPr/>
      </xdr:nvSpPr>
      <xdr:spPr>
        <a:xfrm>
          <a:off x="16754475" y="10296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139446</xdr:rowOff>
    </xdr:from>
    <xdr:to>
      <xdr:col>102</xdr:col>
      <xdr:colOff>114300</xdr:colOff>
      <xdr:row>63</xdr:row>
      <xdr:rowOff>139446</xdr:rowOff>
    </xdr:to>
    <xdr:cxnSp macro="">
      <xdr:nvCxnSpPr>
        <xdr:cNvPr id="708" name="直線コネクタ 707">
          <a:extLst>
            <a:ext uri="{FF2B5EF4-FFF2-40B4-BE49-F238E27FC236}">
              <a16:creationId xmlns:a16="http://schemas.microsoft.com/office/drawing/2014/main" id="{D1CEDBF4-2A5E-4F00-864B-0C55B874E7C8}"/>
            </a:ext>
          </a:extLst>
        </xdr:cNvPr>
        <xdr:cNvCxnSpPr/>
      </xdr:nvCxnSpPr>
      <xdr:spPr>
        <a:xfrm>
          <a:off x="16802100" y="1035342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31DBCE1D-4A3A-4BD2-9465-1B487FD7DB72}"/>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BCA6DCDA-C755-49B2-880D-E4AF46478A0B}"/>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1A621B99-AA63-4DD1-AAEF-D98089B0E545}"/>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5679C3A3-46B0-4E46-9630-F5C2F6294320}"/>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9923</xdr:rowOff>
    </xdr:from>
    <xdr:ext cx="469744" cy="259045"/>
    <xdr:sp macro="" textlink="">
      <xdr:nvSpPr>
        <xdr:cNvPr id="713" name="n_1mainValue【保健センター・保健所】&#10;一人当たり面積">
          <a:extLst>
            <a:ext uri="{FF2B5EF4-FFF2-40B4-BE49-F238E27FC236}">
              <a16:creationId xmlns:a16="http://schemas.microsoft.com/office/drawing/2014/main" id="{80332435-2091-48E1-B0DD-0F316FB142B0}"/>
            </a:ext>
          </a:extLst>
        </xdr:cNvPr>
        <xdr:cNvSpPr txBox="1"/>
      </xdr:nvSpPr>
      <xdr:spPr>
        <a:xfrm>
          <a:off x="18983402" y="103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9923</xdr:rowOff>
    </xdr:from>
    <xdr:ext cx="469744" cy="259045"/>
    <xdr:sp macro="" textlink="">
      <xdr:nvSpPr>
        <xdr:cNvPr id="714" name="n_2mainValue【保健センター・保健所】&#10;一人当たり面積">
          <a:extLst>
            <a:ext uri="{FF2B5EF4-FFF2-40B4-BE49-F238E27FC236}">
              <a16:creationId xmlns:a16="http://schemas.microsoft.com/office/drawing/2014/main" id="{5063FF21-C9FD-4360-B81D-02A8B6DBC858}"/>
            </a:ext>
          </a:extLst>
        </xdr:cNvPr>
        <xdr:cNvSpPr txBox="1"/>
      </xdr:nvSpPr>
      <xdr:spPr>
        <a:xfrm>
          <a:off x="18183302" y="103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9923</xdr:rowOff>
    </xdr:from>
    <xdr:ext cx="469744" cy="259045"/>
    <xdr:sp macro="" textlink="">
      <xdr:nvSpPr>
        <xdr:cNvPr id="715" name="n_3mainValue【保健センター・保健所】&#10;一人当たり面積">
          <a:extLst>
            <a:ext uri="{FF2B5EF4-FFF2-40B4-BE49-F238E27FC236}">
              <a16:creationId xmlns:a16="http://schemas.microsoft.com/office/drawing/2014/main" id="{0A52ED81-8E3E-4C89-9EA2-9B808CD7189F}"/>
            </a:ext>
          </a:extLst>
        </xdr:cNvPr>
        <xdr:cNvSpPr txBox="1"/>
      </xdr:nvSpPr>
      <xdr:spPr>
        <a:xfrm>
          <a:off x="17383202" y="103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9923</xdr:rowOff>
    </xdr:from>
    <xdr:ext cx="469744" cy="259045"/>
    <xdr:sp macro="" textlink="">
      <xdr:nvSpPr>
        <xdr:cNvPr id="716" name="n_4mainValue【保健センター・保健所】&#10;一人当たり面積">
          <a:extLst>
            <a:ext uri="{FF2B5EF4-FFF2-40B4-BE49-F238E27FC236}">
              <a16:creationId xmlns:a16="http://schemas.microsoft.com/office/drawing/2014/main" id="{EF6BE5A4-B1C5-4B29-BE24-3B070EFEE42D}"/>
            </a:ext>
          </a:extLst>
        </xdr:cNvPr>
        <xdr:cNvSpPr txBox="1"/>
      </xdr:nvSpPr>
      <xdr:spPr>
        <a:xfrm>
          <a:off x="16592627" y="103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348533F7-96AE-4A48-9BD2-F453C270181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8430EA50-4E18-4E54-86AA-20C390B95FD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E19D1FDD-D66A-44F1-B7DB-4D385536553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573F0D57-A0E6-4B92-95A0-983840073C8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8188669C-12AA-4083-BC6C-A890A5FEE4C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93E6E7BA-B604-411A-A8D9-5EE91CA2637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F34834A1-3948-45EF-BC9D-6D0AFA878D1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F9C65D7E-2CE0-4627-A234-E591E13FF3E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EE24F337-EFB6-4BCF-80A7-405F1E963E6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F9AA2405-FC5C-4DF9-8F3D-5FA90F0D8CB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7B68ECF-334D-4165-9E37-1712E22B4BD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2E7243CE-B342-409E-B698-2D7F54D8344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E6B707A9-1BA3-45B9-B716-5B2A870EAF4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3DCA79F4-618A-4807-9699-E2DBEE7D5F0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E8FFF82A-ED8B-4CC5-8530-CA4901F0CA8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2A4C3B4-BDE7-4F2A-B5DF-9A6113FE466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24AF250B-79FE-4D8D-B7A9-229BA297E32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AAAACDF0-44C0-469C-B1DC-CFC871DA834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7486224F-6123-45F1-88B2-6FBE5BB945B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44370D85-7075-483A-9BC1-E4C6D24F87F8}"/>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3DF76B77-B9FF-41DF-B196-1AB30BEE54A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FD56E362-A3C9-4294-AD68-52E588871FF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5792AA6-BC4B-4380-B269-D42452F2AF59}"/>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61F749B1-6BDA-4734-9204-553479A2E02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DE01063D-0AEE-45D1-8539-3F3ACE4971F3}"/>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97F5BEEC-83A0-4F2D-BD7E-8FD2B0731E47}"/>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658B8750-413F-4FFC-8174-9A515BD4B29E}"/>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E2CD7436-52DF-409D-A981-CC5CDC9A9A7F}"/>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58E01568-C2EA-4B15-B54E-9C12A0007562}"/>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61FD36D1-7D1A-4442-9555-25F59091A4F1}"/>
            </a:ext>
          </a:extLst>
        </xdr:cNvPr>
        <xdr:cNvSpPr txBox="1"/>
      </xdr:nvSpPr>
      <xdr:spPr>
        <a:xfrm>
          <a:off x="14735175" y="13276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1CC317B0-7A6D-4560-A082-9030C75FBCD0}"/>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126688EE-3470-441A-9233-4BA720A8347D}"/>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D82250FB-4E01-4094-A748-7078464AB7BE}"/>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6871FB30-4735-44E4-BC54-F693F2D8C863}"/>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4A4389D1-4A33-4020-9174-CFA76BDDD234}"/>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DFF763A-0DA4-4531-B094-132CABFFB62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1F1469C0-04D0-46F6-867D-90623D79054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A959765-EB90-4FF2-A204-102EB1B7072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DF9CDD72-B780-4AF2-91CB-2C31A218787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1B310454-F464-42C2-8941-BEFFE06FEC5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25400</xdr:rowOff>
    </xdr:from>
    <xdr:to>
      <xdr:col>85</xdr:col>
      <xdr:colOff>177800</xdr:colOff>
      <xdr:row>85</xdr:row>
      <xdr:rowOff>127000</xdr:rowOff>
    </xdr:to>
    <xdr:sp macro="" textlink="">
      <xdr:nvSpPr>
        <xdr:cNvPr id="757" name="楕円 756">
          <a:extLst>
            <a:ext uri="{FF2B5EF4-FFF2-40B4-BE49-F238E27FC236}">
              <a16:creationId xmlns:a16="http://schemas.microsoft.com/office/drawing/2014/main" id="{81ED5DE3-D2D5-46CE-BC47-56594F37332D}"/>
            </a:ext>
          </a:extLst>
        </xdr:cNvPr>
        <xdr:cNvSpPr/>
      </xdr:nvSpPr>
      <xdr:spPr>
        <a:xfrm>
          <a:off x="14649450" y="13801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3827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5DC096E1-E921-4EEB-A1DA-3AEBDBCFD8F3}"/>
            </a:ext>
          </a:extLst>
        </xdr:cNvPr>
        <xdr:cNvSpPr txBox="1"/>
      </xdr:nvSpPr>
      <xdr:spPr>
        <a:xfrm>
          <a:off x="14735175" y="1378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636</xdr:rowOff>
    </xdr:from>
    <xdr:to>
      <xdr:col>81</xdr:col>
      <xdr:colOff>101600</xdr:colOff>
      <xdr:row>85</xdr:row>
      <xdr:rowOff>102236</xdr:rowOff>
    </xdr:to>
    <xdr:sp macro="" textlink="">
      <xdr:nvSpPr>
        <xdr:cNvPr id="759" name="楕円 758">
          <a:extLst>
            <a:ext uri="{FF2B5EF4-FFF2-40B4-BE49-F238E27FC236}">
              <a16:creationId xmlns:a16="http://schemas.microsoft.com/office/drawing/2014/main" id="{1973C7F2-D118-4306-97C0-31D615BA83FE}"/>
            </a:ext>
          </a:extLst>
        </xdr:cNvPr>
        <xdr:cNvSpPr/>
      </xdr:nvSpPr>
      <xdr:spPr>
        <a:xfrm>
          <a:off x="13887450" y="13773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51436</xdr:rowOff>
    </xdr:from>
    <xdr:to>
      <xdr:col>85</xdr:col>
      <xdr:colOff>127000</xdr:colOff>
      <xdr:row>85</xdr:row>
      <xdr:rowOff>76200</xdr:rowOff>
    </xdr:to>
    <xdr:cxnSp macro="">
      <xdr:nvCxnSpPr>
        <xdr:cNvPr id="760" name="直線コネクタ 759">
          <a:extLst>
            <a:ext uri="{FF2B5EF4-FFF2-40B4-BE49-F238E27FC236}">
              <a16:creationId xmlns:a16="http://schemas.microsoft.com/office/drawing/2014/main" id="{CEEAAF01-C8A2-4E8B-AABB-D4E081128EDC}"/>
            </a:ext>
          </a:extLst>
        </xdr:cNvPr>
        <xdr:cNvCxnSpPr/>
      </xdr:nvCxnSpPr>
      <xdr:spPr>
        <a:xfrm>
          <a:off x="13935075" y="13821411"/>
          <a:ext cx="762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147320</xdr:rowOff>
    </xdr:from>
    <xdr:to>
      <xdr:col>76</xdr:col>
      <xdr:colOff>165100</xdr:colOff>
      <xdr:row>85</xdr:row>
      <xdr:rowOff>77470</xdr:rowOff>
    </xdr:to>
    <xdr:sp macro="" textlink="">
      <xdr:nvSpPr>
        <xdr:cNvPr id="761" name="楕円 760">
          <a:extLst>
            <a:ext uri="{FF2B5EF4-FFF2-40B4-BE49-F238E27FC236}">
              <a16:creationId xmlns:a16="http://schemas.microsoft.com/office/drawing/2014/main" id="{93A029B0-6C4B-4DFB-9226-BCAE83D84FAA}"/>
            </a:ext>
          </a:extLst>
        </xdr:cNvPr>
        <xdr:cNvSpPr/>
      </xdr:nvSpPr>
      <xdr:spPr>
        <a:xfrm>
          <a:off x="13096875" y="13755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26670</xdr:rowOff>
    </xdr:from>
    <xdr:to>
      <xdr:col>81</xdr:col>
      <xdr:colOff>50800</xdr:colOff>
      <xdr:row>85</xdr:row>
      <xdr:rowOff>51436</xdr:rowOff>
    </xdr:to>
    <xdr:cxnSp macro="">
      <xdr:nvCxnSpPr>
        <xdr:cNvPr id="762" name="直線コネクタ 761">
          <a:extLst>
            <a:ext uri="{FF2B5EF4-FFF2-40B4-BE49-F238E27FC236}">
              <a16:creationId xmlns:a16="http://schemas.microsoft.com/office/drawing/2014/main" id="{BFBBFB66-99A0-4838-87C5-D9C6EC41D3AE}"/>
            </a:ext>
          </a:extLst>
        </xdr:cNvPr>
        <xdr:cNvCxnSpPr/>
      </xdr:nvCxnSpPr>
      <xdr:spPr>
        <a:xfrm>
          <a:off x="13144500" y="13802995"/>
          <a:ext cx="790575"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128270</xdr:rowOff>
    </xdr:from>
    <xdr:to>
      <xdr:col>72</xdr:col>
      <xdr:colOff>38100</xdr:colOff>
      <xdr:row>85</xdr:row>
      <xdr:rowOff>58420</xdr:rowOff>
    </xdr:to>
    <xdr:sp macro="" textlink="">
      <xdr:nvSpPr>
        <xdr:cNvPr id="763" name="楕円 762">
          <a:extLst>
            <a:ext uri="{FF2B5EF4-FFF2-40B4-BE49-F238E27FC236}">
              <a16:creationId xmlns:a16="http://schemas.microsoft.com/office/drawing/2014/main" id="{AAA01D97-2B13-458C-B5FA-1BE74E106093}"/>
            </a:ext>
          </a:extLst>
        </xdr:cNvPr>
        <xdr:cNvSpPr/>
      </xdr:nvSpPr>
      <xdr:spPr>
        <a:xfrm>
          <a:off x="12296775" y="13736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7620</xdr:rowOff>
    </xdr:from>
    <xdr:to>
      <xdr:col>76</xdr:col>
      <xdr:colOff>114300</xdr:colOff>
      <xdr:row>85</xdr:row>
      <xdr:rowOff>26670</xdr:rowOff>
    </xdr:to>
    <xdr:cxnSp macro="">
      <xdr:nvCxnSpPr>
        <xdr:cNvPr id="764" name="直線コネクタ 763">
          <a:extLst>
            <a:ext uri="{FF2B5EF4-FFF2-40B4-BE49-F238E27FC236}">
              <a16:creationId xmlns:a16="http://schemas.microsoft.com/office/drawing/2014/main" id="{382964A9-1C79-4580-8D14-4360A4754386}"/>
            </a:ext>
          </a:extLst>
        </xdr:cNvPr>
        <xdr:cNvCxnSpPr/>
      </xdr:nvCxnSpPr>
      <xdr:spPr>
        <a:xfrm>
          <a:off x="12344400" y="1378394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99695</xdr:rowOff>
    </xdr:from>
    <xdr:to>
      <xdr:col>67</xdr:col>
      <xdr:colOff>101600</xdr:colOff>
      <xdr:row>85</xdr:row>
      <xdr:rowOff>29845</xdr:rowOff>
    </xdr:to>
    <xdr:sp macro="" textlink="">
      <xdr:nvSpPr>
        <xdr:cNvPr id="765" name="楕円 764">
          <a:extLst>
            <a:ext uri="{FF2B5EF4-FFF2-40B4-BE49-F238E27FC236}">
              <a16:creationId xmlns:a16="http://schemas.microsoft.com/office/drawing/2014/main" id="{E3B39CF7-D27F-4E29-9852-E9E55C109D88}"/>
            </a:ext>
          </a:extLst>
        </xdr:cNvPr>
        <xdr:cNvSpPr/>
      </xdr:nvSpPr>
      <xdr:spPr>
        <a:xfrm>
          <a:off x="11487150" y="137140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150495</xdr:rowOff>
    </xdr:from>
    <xdr:to>
      <xdr:col>71</xdr:col>
      <xdr:colOff>177800</xdr:colOff>
      <xdr:row>85</xdr:row>
      <xdr:rowOff>7620</xdr:rowOff>
    </xdr:to>
    <xdr:cxnSp macro="">
      <xdr:nvCxnSpPr>
        <xdr:cNvPr id="766" name="直線コネクタ 765">
          <a:extLst>
            <a:ext uri="{FF2B5EF4-FFF2-40B4-BE49-F238E27FC236}">
              <a16:creationId xmlns:a16="http://schemas.microsoft.com/office/drawing/2014/main" id="{FDD6BF43-6DE4-4FDC-892E-BAD9EC5CEDEE}"/>
            </a:ext>
          </a:extLst>
        </xdr:cNvPr>
        <xdr:cNvCxnSpPr/>
      </xdr:nvCxnSpPr>
      <xdr:spPr>
        <a:xfrm>
          <a:off x="11534775" y="13761720"/>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82C8C004-0E1F-4A9E-89CE-24085FD619F4}"/>
            </a:ext>
          </a:extLst>
        </xdr:cNvPr>
        <xdr:cNvSpPr txBox="1"/>
      </xdr:nvSpPr>
      <xdr:spPr>
        <a:xfrm>
          <a:off x="13745219"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5C54EDE6-7858-47A7-9CEE-156648CC26EC}"/>
            </a:ext>
          </a:extLst>
        </xdr:cNvPr>
        <xdr:cNvSpPr txBox="1"/>
      </xdr:nvSpPr>
      <xdr:spPr>
        <a:xfrm>
          <a:off x="12964169"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E21724C4-2208-4D61-BA82-69C95E9B6688}"/>
            </a:ext>
          </a:extLst>
        </xdr:cNvPr>
        <xdr:cNvSpPr txBox="1"/>
      </xdr:nvSpPr>
      <xdr:spPr>
        <a:xfrm>
          <a:off x="12164069"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0D023373-4E21-43D7-827A-873DCDD9EB06}"/>
            </a:ext>
          </a:extLst>
        </xdr:cNvPr>
        <xdr:cNvSpPr txBox="1"/>
      </xdr:nvSpPr>
      <xdr:spPr>
        <a:xfrm>
          <a:off x="11354444" y="1318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93363</xdr:rowOff>
    </xdr:from>
    <xdr:ext cx="405111" cy="259045"/>
    <xdr:sp macro="" textlink="">
      <xdr:nvSpPr>
        <xdr:cNvPr id="771" name="n_1mainValue【消防施設】&#10;有形固定資産減価償却率">
          <a:extLst>
            <a:ext uri="{FF2B5EF4-FFF2-40B4-BE49-F238E27FC236}">
              <a16:creationId xmlns:a16="http://schemas.microsoft.com/office/drawing/2014/main" id="{2F62C561-82A0-42BC-8118-A3B0ADEB57E1}"/>
            </a:ext>
          </a:extLst>
        </xdr:cNvPr>
        <xdr:cNvSpPr txBox="1"/>
      </xdr:nvSpPr>
      <xdr:spPr>
        <a:xfrm>
          <a:off x="13745219" y="1386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68597</xdr:rowOff>
    </xdr:from>
    <xdr:ext cx="405111" cy="259045"/>
    <xdr:sp macro="" textlink="">
      <xdr:nvSpPr>
        <xdr:cNvPr id="772" name="n_2mainValue【消防施設】&#10;有形固定資産減価償却率">
          <a:extLst>
            <a:ext uri="{FF2B5EF4-FFF2-40B4-BE49-F238E27FC236}">
              <a16:creationId xmlns:a16="http://schemas.microsoft.com/office/drawing/2014/main" id="{D83B5C90-F3B0-45B3-9C71-62DD2353BF9D}"/>
            </a:ext>
          </a:extLst>
        </xdr:cNvPr>
        <xdr:cNvSpPr txBox="1"/>
      </xdr:nvSpPr>
      <xdr:spPr>
        <a:xfrm>
          <a:off x="12964169"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49547</xdr:rowOff>
    </xdr:from>
    <xdr:ext cx="405111" cy="259045"/>
    <xdr:sp macro="" textlink="">
      <xdr:nvSpPr>
        <xdr:cNvPr id="773" name="n_3mainValue【消防施設】&#10;有形固定資産減価償却率">
          <a:extLst>
            <a:ext uri="{FF2B5EF4-FFF2-40B4-BE49-F238E27FC236}">
              <a16:creationId xmlns:a16="http://schemas.microsoft.com/office/drawing/2014/main" id="{5D992BC0-54AD-4870-9FE9-8A1971A664FE}"/>
            </a:ext>
          </a:extLst>
        </xdr:cNvPr>
        <xdr:cNvSpPr txBox="1"/>
      </xdr:nvSpPr>
      <xdr:spPr>
        <a:xfrm>
          <a:off x="12164069"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20972</xdr:rowOff>
    </xdr:from>
    <xdr:ext cx="405111" cy="259045"/>
    <xdr:sp macro="" textlink="">
      <xdr:nvSpPr>
        <xdr:cNvPr id="774" name="n_4mainValue【消防施設】&#10;有形固定資産減価償却率">
          <a:extLst>
            <a:ext uri="{FF2B5EF4-FFF2-40B4-BE49-F238E27FC236}">
              <a16:creationId xmlns:a16="http://schemas.microsoft.com/office/drawing/2014/main" id="{8FC8FAEC-1F77-4250-9B3C-389892714BD0}"/>
            </a:ext>
          </a:extLst>
        </xdr:cNvPr>
        <xdr:cNvSpPr txBox="1"/>
      </xdr:nvSpPr>
      <xdr:spPr>
        <a:xfrm>
          <a:off x="11354444" y="1379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9C29E279-BDCB-40C4-A2C7-CB81BB68A61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887EB0BA-2712-4B35-8195-22E82DF79EA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F236E657-85B8-4063-B5B0-9650B3CB9F5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411B0733-F733-4F09-A7DB-A3FF280B26C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477DE4C7-D838-4D3F-8125-51FCE8366BB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8A0425AB-FD61-4F35-A89B-9945F80673B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79B904F3-69E9-4D7A-AB9B-2465A505A43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3B0CB07F-687F-45ED-89E7-8DD71EFF806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6BAD64F0-3BBA-47AD-A4E9-068A4D807A4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C5918FBA-CA40-45F4-9F20-78BB0870209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2E34F55F-6B7F-4861-89EA-29E97FCE5B5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74A50A54-8900-4700-9264-4EB6CA6FEFEF}"/>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C807C847-DD1F-456F-AEA1-C59CA20B44D8}"/>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E62B15C0-8DCF-4878-93A3-79AF959C54F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D186BCA8-84F6-4EBD-8EAB-BC18A386490D}"/>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C7AB76C9-2291-4FF1-BCE9-313DC2C22A2F}"/>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41447C15-C467-47D4-8E0F-54E4F9A5034D}"/>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24AC9D61-5E73-409F-A1EC-36FF186E2A5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F150A96E-BA25-4D50-9206-F17A3D5B51C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F97787C4-5501-4149-B49E-9FA4395753C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93529255-99EB-48CE-9DB2-9F5822D314B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9B14BE7-94B6-4C04-A9AD-A064C9E4E52F}"/>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8A5989A-6FCA-483A-99A6-605D1151FC7B}"/>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B15FC383-9406-4B4A-86D0-5811E39F898B}"/>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70D6177D-0018-4FD4-BCA2-BE3B4F1CD656}"/>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D1F0811-7A04-41BF-9CAE-F8B53B00274B}"/>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F3A7AE76-FC3A-4AE0-A0C8-19F672154008}"/>
            </a:ext>
          </a:extLst>
        </xdr:cNvPr>
        <xdr:cNvSpPr txBox="1"/>
      </xdr:nvSpPr>
      <xdr:spPr>
        <a:xfrm>
          <a:off x="19992975" y="13497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652C3426-52F7-4F6B-8D7E-51310F66AB39}"/>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A78A4011-BE93-4A98-A7CE-245CBE2D5ADC}"/>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C47F8008-6A8C-4C65-BDCD-FC0D32A51AAA}"/>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F2879165-1111-49D7-AFFF-7AD686259647}"/>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30FDFA86-AA07-4AFA-A7F9-9F77865DAADF}"/>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A2DF2A9-6AE1-438E-94A4-C85CCADAD09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701BBFEA-2EB6-4DDD-96FF-095515BB758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13D862A2-A223-4021-A269-7AEF0478279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47702BD-83AE-4A1F-A558-0E0C55AFFD0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76E8655-0229-43DD-B4B9-838D2DC392B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812" name="楕円 811">
          <a:extLst>
            <a:ext uri="{FF2B5EF4-FFF2-40B4-BE49-F238E27FC236}">
              <a16:creationId xmlns:a16="http://schemas.microsoft.com/office/drawing/2014/main" id="{2A7A3093-7229-4238-93AE-BCDC5B24A575}"/>
            </a:ext>
          </a:extLst>
        </xdr:cNvPr>
        <xdr:cNvSpPr/>
      </xdr:nvSpPr>
      <xdr:spPr>
        <a:xfrm>
          <a:off x="19897725" y="138967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813" name="【消防施設】&#10;一人当たり面積該当値テキスト">
          <a:extLst>
            <a:ext uri="{FF2B5EF4-FFF2-40B4-BE49-F238E27FC236}">
              <a16:creationId xmlns:a16="http://schemas.microsoft.com/office/drawing/2014/main" id="{3C4D04DF-0C46-410E-AB69-7C8011C0D59E}"/>
            </a:ext>
          </a:extLst>
        </xdr:cNvPr>
        <xdr:cNvSpPr txBox="1"/>
      </xdr:nvSpPr>
      <xdr:spPr>
        <a:xfrm>
          <a:off x="19992975" y="1381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814" name="楕円 813">
          <a:extLst>
            <a:ext uri="{FF2B5EF4-FFF2-40B4-BE49-F238E27FC236}">
              <a16:creationId xmlns:a16="http://schemas.microsoft.com/office/drawing/2014/main" id="{97F7E306-4646-4443-97D3-D2A7C620D8ED}"/>
            </a:ext>
          </a:extLst>
        </xdr:cNvPr>
        <xdr:cNvSpPr/>
      </xdr:nvSpPr>
      <xdr:spPr>
        <a:xfrm>
          <a:off x="19154775" y="138967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815" name="直線コネクタ 814">
          <a:extLst>
            <a:ext uri="{FF2B5EF4-FFF2-40B4-BE49-F238E27FC236}">
              <a16:creationId xmlns:a16="http://schemas.microsoft.com/office/drawing/2014/main" id="{A0FFAC37-175F-421E-B246-CCC34466165C}"/>
            </a:ext>
          </a:extLst>
        </xdr:cNvPr>
        <xdr:cNvCxnSpPr/>
      </xdr:nvCxnSpPr>
      <xdr:spPr>
        <a:xfrm>
          <a:off x="19202400" y="1394434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816" name="楕円 815">
          <a:extLst>
            <a:ext uri="{FF2B5EF4-FFF2-40B4-BE49-F238E27FC236}">
              <a16:creationId xmlns:a16="http://schemas.microsoft.com/office/drawing/2014/main" id="{F51FDAA5-8135-4DDD-AF16-3406248162AB}"/>
            </a:ext>
          </a:extLst>
        </xdr:cNvPr>
        <xdr:cNvSpPr/>
      </xdr:nvSpPr>
      <xdr:spPr>
        <a:xfrm>
          <a:off x="18345150" y="138967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817" name="直線コネクタ 816">
          <a:extLst>
            <a:ext uri="{FF2B5EF4-FFF2-40B4-BE49-F238E27FC236}">
              <a16:creationId xmlns:a16="http://schemas.microsoft.com/office/drawing/2014/main" id="{880256A8-55DC-49FF-B4F3-E08299ADC13A}"/>
            </a:ext>
          </a:extLst>
        </xdr:cNvPr>
        <xdr:cNvCxnSpPr/>
      </xdr:nvCxnSpPr>
      <xdr:spPr>
        <a:xfrm>
          <a:off x="18392775" y="139443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818" name="楕円 817">
          <a:extLst>
            <a:ext uri="{FF2B5EF4-FFF2-40B4-BE49-F238E27FC236}">
              <a16:creationId xmlns:a16="http://schemas.microsoft.com/office/drawing/2014/main" id="{006AFC35-9898-49E5-9FF5-300994AFA4C9}"/>
            </a:ext>
          </a:extLst>
        </xdr:cNvPr>
        <xdr:cNvSpPr/>
      </xdr:nvSpPr>
      <xdr:spPr>
        <a:xfrm>
          <a:off x="17554575" y="138967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819" name="直線コネクタ 818">
          <a:extLst>
            <a:ext uri="{FF2B5EF4-FFF2-40B4-BE49-F238E27FC236}">
              <a16:creationId xmlns:a16="http://schemas.microsoft.com/office/drawing/2014/main" id="{9A5D0CA1-183B-481E-B2C1-D16CE7FEB9BB}"/>
            </a:ext>
          </a:extLst>
        </xdr:cNvPr>
        <xdr:cNvCxnSpPr/>
      </xdr:nvCxnSpPr>
      <xdr:spPr>
        <a:xfrm>
          <a:off x="17602200" y="1394434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820" name="楕円 819">
          <a:extLst>
            <a:ext uri="{FF2B5EF4-FFF2-40B4-BE49-F238E27FC236}">
              <a16:creationId xmlns:a16="http://schemas.microsoft.com/office/drawing/2014/main" id="{B35E4A93-06B2-49B9-97C5-FCD3EF10BBD0}"/>
            </a:ext>
          </a:extLst>
        </xdr:cNvPr>
        <xdr:cNvSpPr/>
      </xdr:nvSpPr>
      <xdr:spPr>
        <a:xfrm>
          <a:off x="16754475" y="138967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821" name="直線コネクタ 820">
          <a:extLst>
            <a:ext uri="{FF2B5EF4-FFF2-40B4-BE49-F238E27FC236}">
              <a16:creationId xmlns:a16="http://schemas.microsoft.com/office/drawing/2014/main" id="{15A4EF17-2CA5-4799-BC29-B21F828EEB34}"/>
            </a:ext>
          </a:extLst>
        </xdr:cNvPr>
        <xdr:cNvCxnSpPr/>
      </xdr:nvCxnSpPr>
      <xdr:spPr>
        <a:xfrm>
          <a:off x="16802100" y="139443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6E36EC36-DD82-4204-9033-E5411F476229}"/>
            </a:ext>
          </a:extLst>
        </xdr:cNvPr>
        <xdr:cNvSpPr txBox="1"/>
      </xdr:nvSpPr>
      <xdr:spPr>
        <a:xfrm>
          <a:off x="189834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BF30107D-0044-47F1-81FB-855B0F3C27A7}"/>
            </a:ext>
          </a:extLst>
        </xdr:cNvPr>
        <xdr:cNvSpPr txBox="1"/>
      </xdr:nvSpPr>
      <xdr:spPr>
        <a:xfrm>
          <a:off x="18183302" y="134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1DCA7E88-6A10-4BC7-9BAB-03715925E23F}"/>
            </a:ext>
          </a:extLst>
        </xdr:cNvPr>
        <xdr:cNvSpPr txBox="1"/>
      </xdr:nvSpPr>
      <xdr:spPr>
        <a:xfrm>
          <a:off x="17383202" y="1344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DB61F576-AFC0-407A-BD2F-73F78D77E7E6}"/>
            </a:ext>
          </a:extLst>
        </xdr:cNvPr>
        <xdr:cNvSpPr txBox="1"/>
      </xdr:nvSpPr>
      <xdr:spPr>
        <a:xfrm>
          <a:off x="165926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826" name="n_1mainValue【消防施設】&#10;一人当たり面積">
          <a:extLst>
            <a:ext uri="{FF2B5EF4-FFF2-40B4-BE49-F238E27FC236}">
              <a16:creationId xmlns:a16="http://schemas.microsoft.com/office/drawing/2014/main" id="{BE2EA219-2DDE-4463-B93A-D2AA37BB3A43}"/>
            </a:ext>
          </a:extLst>
        </xdr:cNvPr>
        <xdr:cNvSpPr txBox="1"/>
      </xdr:nvSpPr>
      <xdr:spPr>
        <a:xfrm>
          <a:off x="18983402"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827" name="n_2mainValue【消防施設】&#10;一人当たり面積">
          <a:extLst>
            <a:ext uri="{FF2B5EF4-FFF2-40B4-BE49-F238E27FC236}">
              <a16:creationId xmlns:a16="http://schemas.microsoft.com/office/drawing/2014/main" id="{B2A2D3AC-A392-433C-BDFE-11FA56FE1967}"/>
            </a:ext>
          </a:extLst>
        </xdr:cNvPr>
        <xdr:cNvSpPr txBox="1"/>
      </xdr:nvSpPr>
      <xdr:spPr>
        <a:xfrm>
          <a:off x="18183302"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828" name="n_3mainValue【消防施設】&#10;一人当たり面積">
          <a:extLst>
            <a:ext uri="{FF2B5EF4-FFF2-40B4-BE49-F238E27FC236}">
              <a16:creationId xmlns:a16="http://schemas.microsoft.com/office/drawing/2014/main" id="{2DDFE6F3-8F15-4297-9062-FE9E3530A9D4}"/>
            </a:ext>
          </a:extLst>
        </xdr:cNvPr>
        <xdr:cNvSpPr txBox="1"/>
      </xdr:nvSpPr>
      <xdr:spPr>
        <a:xfrm>
          <a:off x="17383202"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829" name="n_4mainValue【消防施設】&#10;一人当たり面積">
          <a:extLst>
            <a:ext uri="{FF2B5EF4-FFF2-40B4-BE49-F238E27FC236}">
              <a16:creationId xmlns:a16="http://schemas.microsoft.com/office/drawing/2014/main" id="{994A1629-876B-428A-8BC0-80563B9B4BCB}"/>
            </a:ext>
          </a:extLst>
        </xdr:cNvPr>
        <xdr:cNvSpPr txBox="1"/>
      </xdr:nvSpPr>
      <xdr:spPr>
        <a:xfrm>
          <a:off x="16592627"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76BF67C-E4CC-49D1-8F53-5B4A98C1B78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A1B52786-FD7B-42F6-902E-06594E9A0CD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86001424-B1C4-4CC6-B57F-B56967E5490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C640E08C-AA24-41CC-8CBF-D99F83DADCA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B18930C1-E4A7-4E98-A893-EE42A87A516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CAA035B5-889A-43DE-B902-BBC696F697B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BA53548E-C0A8-4754-AB2C-E4ABB22FB5F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9B5EC624-CB5D-4B19-93F6-B63722BEFED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E66F38D-D267-4F62-8A27-8CEA3196F8D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94110ACB-9F00-41BC-A762-BBCEE52978C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BE0E2B66-4550-45A9-97F1-C6B1C5303EA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89A0F679-CDF2-4013-911D-10F5EB7342D5}"/>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359B8B68-89CD-4109-8AA8-4728F067E3D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DB054E8E-E0EA-4442-9FEF-EE31C4CDFB7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1E865E99-23F0-4D9F-853C-C53741FE1B2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33D10925-56D5-4E8F-B329-59B8B010372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DA9BBAC5-A0B9-46D6-98BC-EB664D0E7F5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FF6E723E-DA80-4661-9187-83109D30EA9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DBD3B00B-0548-4BB6-960C-93D2D86A8F77}"/>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210F9828-5540-437E-84F0-FBF4F3A0C32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83091C3D-C068-4BFF-B828-BC1D37A4FC1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103023A8-8FF0-42E4-BC99-99F5B7430CEC}"/>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2261EF65-B112-4860-BE70-6F7AB7B40A0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13AC7890-CAB2-4AC5-967C-858C59D4546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238687C0-DA0B-484F-8FA6-9123FB92D5B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28C96D43-753D-40F8-8EC1-BC9B42D6996F}"/>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BABFE72A-931B-4D42-B087-F270181B1E0D}"/>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876A67E6-EA2C-4C95-8F07-DFF0DD661FD9}"/>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8ED06EF3-B227-402D-B05A-0A240043F5B2}"/>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136A55D-EA46-47BB-9C7A-C131F9F0B008}"/>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247385B9-8C65-49C9-B107-8F8CBBC1333B}"/>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5F894A2F-BEE3-49EA-A27D-EA27AD445E5D}"/>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CCB58327-8577-428F-B86D-77756CE74314}"/>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392BD833-5958-43FF-B778-63D9D35F0923}"/>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40D1CAE6-818A-421A-A8B9-AF42B34803A8}"/>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C8139899-E051-41AB-A094-316FE20A2CFD}"/>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F629908-1E71-4395-9C78-0021E94BC81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5F33B70-ED3A-4E23-AD8A-B39CF837F1E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F7BC10D9-07DC-4B91-8E09-CD9583641F8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B4D1C7EE-A877-4AB3-A2EF-22277255A15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4EB5B748-DCD4-4B7C-B7DB-29CD99F9D5B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133169</xdr:rowOff>
    </xdr:from>
    <xdr:to>
      <xdr:col>85</xdr:col>
      <xdr:colOff>177800</xdr:colOff>
      <xdr:row>106</xdr:row>
      <xdr:rowOff>63319</xdr:rowOff>
    </xdr:to>
    <xdr:sp macro="" textlink="">
      <xdr:nvSpPr>
        <xdr:cNvPr id="871" name="楕円 870">
          <a:extLst>
            <a:ext uri="{FF2B5EF4-FFF2-40B4-BE49-F238E27FC236}">
              <a16:creationId xmlns:a16="http://schemas.microsoft.com/office/drawing/2014/main" id="{85B255DA-F371-4492-8B0B-34C1BF063F58}"/>
            </a:ext>
          </a:extLst>
        </xdr:cNvPr>
        <xdr:cNvSpPr/>
      </xdr:nvSpPr>
      <xdr:spPr>
        <a:xfrm>
          <a:off x="14649450" y="172781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111596</xdr:rowOff>
    </xdr:from>
    <xdr:ext cx="405111" cy="259045"/>
    <xdr:sp macro="" textlink="">
      <xdr:nvSpPr>
        <xdr:cNvPr id="872" name="【庁舎】&#10;有形固定資産減価償却率該当値テキスト">
          <a:extLst>
            <a:ext uri="{FF2B5EF4-FFF2-40B4-BE49-F238E27FC236}">
              <a16:creationId xmlns:a16="http://schemas.microsoft.com/office/drawing/2014/main" id="{B22804A8-FBE7-47DB-8B58-10BB5BD15110}"/>
            </a:ext>
          </a:extLst>
        </xdr:cNvPr>
        <xdr:cNvSpPr txBox="1"/>
      </xdr:nvSpPr>
      <xdr:spPr>
        <a:xfrm>
          <a:off x="14735175" y="17256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121738</xdr:rowOff>
    </xdr:from>
    <xdr:to>
      <xdr:col>81</xdr:col>
      <xdr:colOff>101600</xdr:colOff>
      <xdr:row>106</xdr:row>
      <xdr:rowOff>51888</xdr:rowOff>
    </xdr:to>
    <xdr:sp macro="" textlink="">
      <xdr:nvSpPr>
        <xdr:cNvPr id="873" name="楕円 872">
          <a:extLst>
            <a:ext uri="{FF2B5EF4-FFF2-40B4-BE49-F238E27FC236}">
              <a16:creationId xmlns:a16="http://schemas.microsoft.com/office/drawing/2014/main" id="{D1F37FAA-BD13-4171-865F-64B926262357}"/>
            </a:ext>
          </a:extLst>
        </xdr:cNvPr>
        <xdr:cNvSpPr/>
      </xdr:nvSpPr>
      <xdr:spPr>
        <a:xfrm>
          <a:off x="13887450" y="172699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xdr:rowOff>
    </xdr:from>
    <xdr:to>
      <xdr:col>85</xdr:col>
      <xdr:colOff>127000</xdr:colOff>
      <xdr:row>106</xdr:row>
      <xdr:rowOff>12519</xdr:rowOff>
    </xdr:to>
    <xdr:cxnSp macro="">
      <xdr:nvCxnSpPr>
        <xdr:cNvPr id="874" name="直線コネクタ 873">
          <a:extLst>
            <a:ext uri="{FF2B5EF4-FFF2-40B4-BE49-F238E27FC236}">
              <a16:creationId xmlns:a16="http://schemas.microsoft.com/office/drawing/2014/main" id="{32DBE171-38D6-407A-8456-A0EFE83D7043}"/>
            </a:ext>
          </a:extLst>
        </xdr:cNvPr>
        <xdr:cNvCxnSpPr/>
      </xdr:nvCxnSpPr>
      <xdr:spPr>
        <a:xfrm>
          <a:off x="13935075" y="17317538"/>
          <a:ext cx="762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875" name="楕円 874">
          <a:extLst>
            <a:ext uri="{FF2B5EF4-FFF2-40B4-BE49-F238E27FC236}">
              <a16:creationId xmlns:a16="http://schemas.microsoft.com/office/drawing/2014/main" id="{9CEC9433-8DB1-4837-96FA-F61274BCF824}"/>
            </a:ext>
          </a:extLst>
        </xdr:cNvPr>
        <xdr:cNvSpPr/>
      </xdr:nvSpPr>
      <xdr:spPr>
        <a:xfrm>
          <a:off x="13096875" y="17230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106</xdr:row>
      <xdr:rowOff>1088</xdr:rowOff>
    </xdr:to>
    <xdr:cxnSp macro="">
      <xdr:nvCxnSpPr>
        <xdr:cNvPr id="876" name="直線コネクタ 875">
          <a:extLst>
            <a:ext uri="{FF2B5EF4-FFF2-40B4-BE49-F238E27FC236}">
              <a16:creationId xmlns:a16="http://schemas.microsoft.com/office/drawing/2014/main" id="{255D4ED1-B6D9-413B-ADD0-1BA343E26EEF}"/>
            </a:ext>
          </a:extLst>
        </xdr:cNvPr>
        <xdr:cNvCxnSpPr/>
      </xdr:nvCxnSpPr>
      <xdr:spPr>
        <a:xfrm>
          <a:off x="13144500" y="17278350"/>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5806</xdr:rowOff>
    </xdr:from>
    <xdr:to>
      <xdr:col>72</xdr:col>
      <xdr:colOff>38100</xdr:colOff>
      <xdr:row>106</xdr:row>
      <xdr:rowOff>107406</xdr:rowOff>
    </xdr:to>
    <xdr:sp macro="" textlink="">
      <xdr:nvSpPr>
        <xdr:cNvPr id="877" name="楕円 876">
          <a:extLst>
            <a:ext uri="{FF2B5EF4-FFF2-40B4-BE49-F238E27FC236}">
              <a16:creationId xmlns:a16="http://schemas.microsoft.com/office/drawing/2014/main" id="{24153D95-41EF-4792-AC13-1996E90A0A99}"/>
            </a:ext>
          </a:extLst>
        </xdr:cNvPr>
        <xdr:cNvSpPr/>
      </xdr:nvSpPr>
      <xdr:spPr>
        <a:xfrm>
          <a:off x="12296775" y="173254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133350</xdr:rowOff>
    </xdr:from>
    <xdr:to>
      <xdr:col>76</xdr:col>
      <xdr:colOff>114300</xdr:colOff>
      <xdr:row>106</xdr:row>
      <xdr:rowOff>56606</xdr:rowOff>
    </xdr:to>
    <xdr:cxnSp macro="">
      <xdr:nvCxnSpPr>
        <xdr:cNvPr id="878" name="直線コネクタ 877">
          <a:extLst>
            <a:ext uri="{FF2B5EF4-FFF2-40B4-BE49-F238E27FC236}">
              <a16:creationId xmlns:a16="http://schemas.microsoft.com/office/drawing/2014/main" id="{4556F775-6427-42A7-AFD1-79BA93C5BD25}"/>
            </a:ext>
          </a:extLst>
        </xdr:cNvPr>
        <xdr:cNvCxnSpPr/>
      </xdr:nvCxnSpPr>
      <xdr:spPr>
        <a:xfrm flipV="1">
          <a:off x="12344400" y="17278350"/>
          <a:ext cx="8001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141332</xdr:rowOff>
    </xdr:from>
    <xdr:to>
      <xdr:col>67</xdr:col>
      <xdr:colOff>101600</xdr:colOff>
      <xdr:row>106</xdr:row>
      <xdr:rowOff>71482</xdr:rowOff>
    </xdr:to>
    <xdr:sp macro="" textlink="">
      <xdr:nvSpPr>
        <xdr:cNvPr id="879" name="楕円 878">
          <a:extLst>
            <a:ext uri="{FF2B5EF4-FFF2-40B4-BE49-F238E27FC236}">
              <a16:creationId xmlns:a16="http://schemas.microsoft.com/office/drawing/2014/main" id="{196A9D55-4CBD-4450-814F-1B5C800B0711}"/>
            </a:ext>
          </a:extLst>
        </xdr:cNvPr>
        <xdr:cNvSpPr/>
      </xdr:nvSpPr>
      <xdr:spPr>
        <a:xfrm>
          <a:off x="11487150" y="172895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20682</xdr:rowOff>
    </xdr:from>
    <xdr:to>
      <xdr:col>71</xdr:col>
      <xdr:colOff>177800</xdr:colOff>
      <xdr:row>106</xdr:row>
      <xdr:rowOff>56606</xdr:rowOff>
    </xdr:to>
    <xdr:cxnSp macro="">
      <xdr:nvCxnSpPr>
        <xdr:cNvPr id="880" name="直線コネクタ 879">
          <a:extLst>
            <a:ext uri="{FF2B5EF4-FFF2-40B4-BE49-F238E27FC236}">
              <a16:creationId xmlns:a16="http://schemas.microsoft.com/office/drawing/2014/main" id="{8F529A15-3BE5-481C-B6F1-64F6C1D2CD0A}"/>
            </a:ext>
          </a:extLst>
        </xdr:cNvPr>
        <xdr:cNvCxnSpPr/>
      </xdr:nvCxnSpPr>
      <xdr:spPr>
        <a:xfrm>
          <a:off x="11534775" y="17337132"/>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FFB75237-99C1-49CB-AC77-657C400E9CE1}"/>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132FB4EA-50D5-4F68-ABD5-65435D3E65FA}"/>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204291A9-7B44-4CA4-B1C0-00E4D2043454}"/>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DB36BE98-2AB0-4D01-A521-CB9C42422F9D}"/>
            </a:ext>
          </a:extLst>
        </xdr:cNvPr>
        <xdr:cNvSpPr txBox="1"/>
      </xdr:nvSpPr>
      <xdr:spPr>
        <a:xfrm>
          <a:off x="113544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43015</xdr:rowOff>
    </xdr:from>
    <xdr:ext cx="405111" cy="259045"/>
    <xdr:sp macro="" textlink="">
      <xdr:nvSpPr>
        <xdr:cNvPr id="885" name="n_1mainValue【庁舎】&#10;有形固定資産減価償却率">
          <a:extLst>
            <a:ext uri="{FF2B5EF4-FFF2-40B4-BE49-F238E27FC236}">
              <a16:creationId xmlns:a16="http://schemas.microsoft.com/office/drawing/2014/main" id="{11918CAF-02C4-42FB-A401-02743DDFED15}"/>
            </a:ext>
          </a:extLst>
        </xdr:cNvPr>
        <xdr:cNvSpPr txBox="1"/>
      </xdr:nvSpPr>
      <xdr:spPr>
        <a:xfrm>
          <a:off x="13745219" y="1736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886" name="n_2mainValue【庁舎】&#10;有形固定資産減価償却率">
          <a:extLst>
            <a:ext uri="{FF2B5EF4-FFF2-40B4-BE49-F238E27FC236}">
              <a16:creationId xmlns:a16="http://schemas.microsoft.com/office/drawing/2014/main" id="{1C287C20-B163-4400-B3E2-2B70774B63D2}"/>
            </a:ext>
          </a:extLst>
        </xdr:cNvPr>
        <xdr:cNvSpPr txBox="1"/>
      </xdr:nvSpPr>
      <xdr:spPr>
        <a:xfrm>
          <a:off x="12964169" y="1732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98533</xdr:rowOff>
    </xdr:from>
    <xdr:ext cx="405111" cy="259045"/>
    <xdr:sp macro="" textlink="">
      <xdr:nvSpPr>
        <xdr:cNvPr id="887" name="n_3mainValue【庁舎】&#10;有形固定資産減価償却率">
          <a:extLst>
            <a:ext uri="{FF2B5EF4-FFF2-40B4-BE49-F238E27FC236}">
              <a16:creationId xmlns:a16="http://schemas.microsoft.com/office/drawing/2014/main" id="{E1542B66-D387-4A2F-AB17-8E886FA0C009}"/>
            </a:ext>
          </a:extLst>
        </xdr:cNvPr>
        <xdr:cNvSpPr txBox="1"/>
      </xdr:nvSpPr>
      <xdr:spPr>
        <a:xfrm>
          <a:off x="12164069" y="17418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62609</xdr:rowOff>
    </xdr:from>
    <xdr:ext cx="405111" cy="259045"/>
    <xdr:sp macro="" textlink="">
      <xdr:nvSpPr>
        <xdr:cNvPr id="888" name="n_4mainValue【庁舎】&#10;有形固定資産減価償却率">
          <a:extLst>
            <a:ext uri="{FF2B5EF4-FFF2-40B4-BE49-F238E27FC236}">
              <a16:creationId xmlns:a16="http://schemas.microsoft.com/office/drawing/2014/main" id="{7D6DEC14-D69E-4D0B-B637-04C94199D18E}"/>
            </a:ext>
          </a:extLst>
        </xdr:cNvPr>
        <xdr:cNvSpPr txBox="1"/>
      </xdr:nvSpPr>
      <xdr:spPr>
        <a:xfrm>
          <a:off x="11354444" y="1738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6CBC781C-D387-4DC4-95E8-75A8FEAFE9A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3D8DCC18-FF09-4DE2-8C41-AD0D733ADE3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C730D590-4059-49D4-A1BC-F695F235A64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4A738C6C-3920-461E-9CE1-659C01D5834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4B621334-FEEC-4AA4-BEDC-B7F4B873DDB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2EE91E8F-053A-42DE-A126-ED0E1E6F253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46864FA2-7BFA-4EC4-BFC4-7573AF36EDC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9B3C7D34-BAA0-43AB-B71D-F05BBBBD336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9CF397EC-9138-4D4F-9A56-172F083585C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9CD03527-83A3-4710-85F7-668FAAC9397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F1D8B694-2E90-412A-8225-9DBE2BE1B9C2}"/>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8A5CFC46-CD05-4E6A-A6C8-6C0F289ECAB2}"/>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AB8711C0-A002-4734-94BB-3254F4D199C3}"/>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64C08-BFB0-4A22-9CA8-65F112B0C703}"/>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5D8C56DF-105C-4E46-807E-1D31BC1915E6}"/>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273AF0DA-DB60-4417-830B-C6F2641A043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B8F674A3-2C01-482E-855E-39A8B28BA807}"/>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33059996-9169-408C-90CA-86EDDE3933E6}"/>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D690C4E8-F47E-4729-B2D4-B87ACB7E4E22}"/>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9D4D02E-0C88-4ABA-B299-F9848F60252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DFF48D23-72E1-422B-B236-88A9EEE35623}"/>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7DC5E61E-0088-47F4-8D36-E41341F11029}"/>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F778BFD0-4868-457D-8BE2-D82E0F76941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2CA6E6EF-09AA-4B54-9661-1D3A6EA15FE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5B1F331D-AC14-41CA-931C-160AB3DB5A7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A8F46838-96F0-454C-BE00-7E428B182146}"/>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17F0A3F8-9F51-40B6-99C0-32DDC7821C85}"/>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81A5AF9E-4FAA-4B3E-BC6D-C910A33E6876}"/>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FD6A52BD-69EA-4F12-BD9E-53191B826810}"/>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AF0A8375-8839-4920-9F74-A8C9636CA18C}"/>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1EB6833E-52D5-4BC4-98C1-CBFD64810B32}"/>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274C6E6B-5B24-43EC-9985-0F68F7BB1A99}"/>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2C699309-C14F-42E1-A810-65903933F737}"/>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EB3DF21-9449-4C56-AA6A-D0F4F7EEE4DA}"/>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73D37DA8-1CB4-4991-AD00-C98CFC376AD6}"/>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A6A0953-153A-4D23-810F-DBF34EEF5DCB}"/>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486AB05-1B18-4A7C-B355-5088F6B884D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7EBB268-849E-4FF8-8077-A23B229791F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EDC41E7-7124-487A-843D-EAFF915BD5D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9B2FF53C-FB43-465C-AF12-A44611E6137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F473D72C-C781-41F4-A56D-7A229157405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80918</xdr:rowOff>
    </xdr:from>
    <xdr:to>
      <xdr:col>116</xdr:col>
      <xdr:colOff>114300</xdr:colOff>
      <xdr:row>107</xdr:row>
      <xdr:rowOff>11068</xdr:rowOff>
    </xdr:to>
    <xdr:sp macro="" textlink="">
      <xdr:nvSpPr>
        <xdr:cNvPr id="930" name="楕円 929">
          <a:extLst>
            <a:ext uri="{FF2B5EF4-FFF2-40B4-BE49-F238E27FC236}">
              <a16:creationId xmlns:a16="http://schemas.microsoft.com/office/drawing/2014/main" id="{C0B2640E-63A2-450F-9E86-A0D59EC19901}"/>
            </a:ext>
          </a:extLst>
        </xdr:cNvPr>
        <xdr:cNvSpPr/>
      </xdr:nvSpPr>
      <xdr:spPr>
        <a:xfrm>
          <a:off x="19897725" y="174005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59345</xdr:rowOff>
    </xdr:from>
    <xdr:ext cx="469744" cy="259045"/>
    <xdr:sp macro="" textlink="">
      <xdr:nvSpPr>
        <xdr:cNvPr id="931" name="【庁舎】&#10;一人当たり面積該当値テキスト">
          <a:extLst>
            <a:ext uri="{FF2B5EF4-FFF2-40B4-BE49-F238E27FC236}">
              <a16:creationId xmlns:a16="http://schemas.microsoft.com/office/drawing/2014/main" id="{D690F26F-5125-4A52-8775-CF9876A3DF74}"/>
            </a:ext>
          </a:extLst>
        </xdr:cNvPr>
        <xdr:cNvSpPr txBox="1"/>
      </xdr:nvSpPr>
      <xdr:spPr>
        <a:xfrm>
          <a:off x="19992975" y="1737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80918</xdr:rowOff>
    </xdr:from>
    <xdr:to>
      <xdr:col>112</xdr:col>
      <xdr:colOff>38100</xdr:colOff>
      <xdr:row>107</xdr:row>
      <xdr:rowOff>11068</xdr:rowOff>
    </xdr:to>
    <xdr:sp macro="" textlink="">
      <xdr:nvSpPr>
        <xdr:cNvPr id="932" name="楕円 931">
          <a:extLst>
            <a:ext uri="{FF2B5EF4-FFF2-40B4-BE49-F238E27FC236}">
              <a16:creationId xmlns:a16="http://schemas.microsoft.com/office/drawing/2014/main" id="{11CC9C81-EE4E-474C-AF93-3DA9A367ABA7}"/>
            </a:ext>
          </a:extLst>
        </xdr:cNvPr>
        <xdr:cNvSpPr/>
      </xdr:nvSpPr>
      <xdr:spPr>
        <a:xfrm>
          <a:off x="19154775" y="17400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131718</xdr:rowOff>
    </xdr:from>
    <xdr:to>
      <xdr:col>116</xdr:col>
      <xdr:colOff>63500</xdr:colOff>
      <xdr:row>106</xdr:row>
      <xdr:rowOff>131718</xdr:rowOff>
    </xdr:to>
    <xdr:cxnSp macro="">
      <xdr:nvCxnSpPr>
        <xdr:cNvPr id="933" name="直線コネクタ 932">
          <a:extLst>
            <a:ext uri="{FF2B5EF4-FFF2-40B4-BE49-F238E27FC236}">
              <a16:creationId xmlns:a16="http://schemas.microsoft.com/office/drawing/2014/main" id="{AEBDA1EA-3C9C-442C-A783-AE6FD23B2CAC}"/>
            </a:ext>
          </a:extLst>
        </xdr:cNvPr>
        <xdr:cNvCxnSpPr/>
      </xdr:nvCxnSpPr>
      <xdr:spPr>
        <a:xfrm>
          <a:off x="19202400" y="1744816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80918</xdr:rowOff>
    </xdr:from>
    <xdr:to>
      <xdr:col>107</xdr:col>
      <xdr:colOff>101600</xdr:colOff>
      <xdr:row>107</xdr:row>
      <xdr:rowOff>11068</xdr:rowOff>
    </xdr:to>
    <xdr:sp macro="" textlink="">
      <xdr:nvSpPr>
        <xdr:cNvPr id="934" name="楕円 933">
          <a:extLst>
            <a:ext uri="{FF2B5EF4-FFF2-40B4-BE49-F238E27FC236}">
              <a16:creationId xmlns:a16="http://schemas.microsoft.com/office/drawing/2014/main" id="{B2CEC09C-30DF-4D75-95C4-EF409C4557B5}"/>
            </a:ext>
          </a:extLst>
        </xdr:cNvPr>
        <xdr:cNvSpPr/>
      </xdr:nvSpPr>
      <xdr:spPr>
        <a:xfrm>
          <a:off x="18345150" y="174005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131718</xdr:rowOff>
    </xdr:from>
    <xdr:to>
      <xdr:col>111</xdr:col>
      <xdr:colOff>177800</xdr:colOff>
      <xdr:row>106</xdr:row>
      <xdr:rowOff>131718</xdr:rowOff>
    </xdr:to>
    <xdr:cxnSp macro="">
      <xdr:nvCxnSpPr>
        <xdr:cNvPr id="935" name="直線コネクタ 934">
          <a:extLst>
            <a:ext uri="{FF2B5EF4-FFF2-40B4-BE49-F238E27FC236}">
              <a16:creationId xmlns:a16="http://schemas.microsoft.com/office/drawing/2014/main" id="{605DC609-B0E5-4EA2-A20C-29C0777463E1}"/>
            </a:ext>
          </a:extLst>
        </xdr:cNvPr>
        <xdr:cNvCxnSpPr/>
      </xdr:nvCxnSpPr>
      <xdr:spPr>
        <a:xfrm>
          <a:off x="18392775" y="1744816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80918</xdr:rowOff>
    </xdr:from>
    <xdr:to>
      <xdr:col>102</xdr:col>
      <xdr:colOff>165100</xdr:colOff>
      <xdr:row>107</xdr:row>
      <xdr:rowOff>11068</xdr:rowOff>
    </xdr:to>
    <xdr:sp macro="" textlink="">
      <xdr:nvSpPr>
        <xdr:cNvPr id="936" name="楕円 935">
          <a:extLst>
            <a:ext uri="{FF2B5EF4-FFF2-40B4-BE49-F238E27FC236}">
              <a16:creationId xmlns:a16="http://schemas.microsoft.com/office/drawing/2014/main" id="{585D8C15-4D71-4848-8879-C88AAAA6FACC}"/>
            </a:ext>
          </a:extLst>
        </xdr:cNvPr>
        <xdr:cNvSpPr/>
      </xdr:nvSpPr>
      <xdr:spPr>
        <a:xfrm>
          <a:off x="17554575" y="174005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131718</xdr:rowOff>
    </xdr:from>
    <xdr:to>
      <xdr:col>107</xdr:col>
      <xdr:colOff>50800</xdr:colOff>
      <xdr:row>106</xdr:row>
      <xdr:rowOff>131718</xdr:rowOff>
    </xdr:to>
    <xdr:cxnSp macro="">
      <xdr:nvCxnSpPr>
        <xdr:cNvPr id="937" name="直線コネクタ 936">
          <a:extLst>
            <a:ext uri="{FF2B5EF4-FFF2-40B4-BE49-F238E27FC236}">
              <a16:creationId xmlns:a16="http://schemas.microsoft.com/office/drawing/2014/main" id="{4E86670C-C509-4BE8-A52D-1C1EED202840}"/>
            </a:ext>
          </a:extLst>
        </xdr:cNvPr>
        <xdr:cNvCxnSpPr/>
      </xdr:nvCxnSpPr>
      <xdr:spPr>
        <a:xfrm>
          <a:off x="17602200" y="1744816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80918</xdr:rowOff>
    </xdr:from>
    <xdr:to>
      <xdr:col>98</xdr:col>
      <xdr:colOff>38100</xdr:colOff>
      <xdr:row>107</xdr:row>
      <xdr:rowOff>11068</xdr:rowOff>
    </xdr:to>
    <xdr:sp macro="" textlink="">
      <xdr:nvSpPr>
        <xdr:cNvPr id="938" name="楕円 937">
          <a:extLst>
            <a:ext uri="{FF2B5EF4-FFF2-40B4-BE49-F238E27FC236}">
              <a16:creationId xmlns:a16="http://schemas.microsoft.com/office/drawing/2014/main" id="{22FA7103-5C76-491E-9B95-DF9A08D47E77}"/>
            </a:ext>
          </a:extLst>
        </xdr:cNvPr>
        <xdr:cNvSpPr/>
      </xdr:nvSpPr>
      <xdr:spPr>
        <a:xfrm>
          <a:off x="16754475" y="17400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131718</xdr:rowOff>
    </xdr:from>
    <xdr:to>
      <xdr:col>102</xdr:col>
      <xdr:colOff>114300</xdr:colOff>
      <xdr:row>106</xdr:row>
      <xdr:rowOff>131718</xdr:rowOff>
    </xdr:to>
    <xdr:cxnSp macro="">
      <xdr:nvCxnSpPr>
        <xdr:cNvPr id="939" name="直線コネクタ 938">
          <a:extLst>
            <a:ext uri="{FF2B5EF4-FFF2-40B4-BE49-F238E27FC236}">
              <a16:creationId xmlns:a16="http://schemas.microsoft.com/office/drawing/2014/main" id="{B588D2BC-A099-4753-B97E-9F0198E31C54}"/>
            </a:ext>
          </a:extLst>
        </xdr:cNvPr>
        <xdr:cNvCxnSpPr/>
      </xdr:nvCxnSpPr>
      <xdr:spPr>
        <a:xfrm>
          <a:off x="16802100" y="1744816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D0AD9F3F-E49A-4EDC-A020-C2F4C717DD39}"/>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AC45C75A-3241-48FF-975B-7688DCE4FDCA}"/>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CDA121A5-3DD1-45E1-AF9C-A5622D4B08DC}"/>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251E649D-BD02-47CB-B91E-40D76B932BE6}"/>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2195</xdr:rowOff>
    </xdr:from>
    <xdr:ext cx="469744" cy="259045"/>
    <xdr:sp macro="" textlink="">
      <xdr:nvSpPr>
        <xdr:cNvPr id="944" name="n_1mainValue【庁舎】&#10;一人当たり面積">
          <a:extLst>
            <a:ext uri="{FF2B5EF4-FFF2-40B4-BE49-F238E27FC236}">
              <a16:creationId xmlns:a16="http://schemas.microsoft.com/office/drawing/2014/main" id="{DB7AB015-807D-457C-91AA-4EB7D68A25F1}"/>
            </a:ext>
          </a:extLst>
        </xdr:cNvPr>
        <xdr:cNvSpPr txBox="1"/>
      </xdr:nvSpPr>
      <xdr:spPr>
        <a:xfrm>
          <a:off x="18983402" y="1749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2195</xdr:rowOff>
    </xdr:from>
    <xdr:ext cx="469744" cy="259045"/>
    <xdr:sp macro="" textlink="">
      <xdr:nvSpPr>
        <xdr:cNvPr id="945" name="n_2mainValue【庁舎】&#10;一人当たり面積">
          <a:extLst>
            <a:ext uri="{FF2B5EF4-FFF2-40B4-BE49-F238E27FC236}">
              <a16:creationId xmlns:a16="http://schemas.microsoft.com/office/drawing/2014/main" id="{EF7D445C-3907-476A-BBC8-C86311F20476}"/>
            </a:ext>
          </a:extLst>
        </xdr:cNvPr>
        <xdr:cNvSpPr txBox="1"/>
      </xdr:nvSpPr>
      <xdr:spPr>
        <a:xfrm>
          <a:off x="18183302" y="1749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2195</xdr:rowOff>
    </xdr:from>
    <xdr:ext cx="469744" cy="259045"/>
    <xdr:sp macro="" textlink="">
      <xdr:nvSpPr>
        <xdr:cNvPr id="946" name="n_3mainValue【庁舎】&#10;一人当たり面積">
          <a:extLst>
            <a:ext uri="{FF2B5EF4-FFF2-40B4-BE49-F238E27FC236}">
              <a16:creationId xmlns:a16="http://schemas.microsoft.com/office/drawing/2014/main" id="{BC74E6A4-A05E-4E9B-A949-17B54AC13B77}"/>
            </a:ext>
          </a:extLst>
        </xdr:cNvPr>
        <xdr:cNvSpPr txBox="1"/>
      </xdr:nvSpPr>
      <xdr:spPr>
        <a:xfrm>
          <a:off x="17383202" y="1749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2195</xdr:rowOff>
    </xdr:from>
    <xdr:ext cx="469744" cy="259045"/>
    <xdr:sp macro="" textlink="">
      <xdr:nvSpPr>
        <xdr:cNvPr id="947" name="n_4mainValue【庁舎】&#10;一人当たり面積">
          <a:extLst>
            <a:ext uri="{FF2B5EF4-FFF2-40B4-BE49-F238E27FC236}">
              <a16:creationId xmlns:a16="http://schemas.microsoft.com/office/drawing/2014/main" id="{761A1964-0F58-41F9-A3FB-CCD027B3F888}"/>
            </a:ext>
          </a:extLst>
        </xdr:cNvPr>
        <xdr:cNvSpPr txBox="1"/>
      </xdr:nvSpPr>
      <xdr:spPr>
        <a:xfrm>
          <a:off x="16592627" y="1749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CAB6B94D-8A94-4FCC-A8E3-E228D7A18F7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1F8AE77F-6AA4-4F18-96A5-B58C5E473523}"/>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80660150-1149-486B-B747-4C6199261FC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類似団体の平均値と比較して、有形固定資産減価償却率が高くなっている資産は「図書館」、「体育館・プール」、「消防施設」、「庁舎」である。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東大和市の公共施設は、昭和６１年以前に建設された施設の割合が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75</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％（床面積での割合）を占めているため、全体的に減価償却率が高い状況にある。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率が低い結果となった「市民会館」、「保健センター」は、前者が平成１２年、後者が平成１９年に築造されたためである。また、「一般廃棄物処理施設」については、資源物中間処理施設の更新により、令和元年度に</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22.0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これらの施設に関しては、公共施設等総合管理計画（平成２８年度策定）に基づき、中長期的な老朽化対策の実施と維持更新に係る財政負担の平準化とともに、公共施設等の最適化に取り組んでいく。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view="pageBreakPreview" zoomScaleNormal="100" zoomScaleSheetLayoutView="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40008033</v>
      </c>
      <c r="BO4" s="462"/>
      <c r="BP4" s="462"/>
      <c r="BQ4" s="462"/>
      <c r="BR4" s="462"/>
      <c r="BS4" s="462"/>
      <c r="BT4" s="462"/>
      <c r="BU4" s="463"/>
      <c r="BV4" s="461">
        <v>39921593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12.4</v>
      </c>
      <c r="CU4" s="602"/>
      <c r="CV4" s="602"/>
      <c r="CW4" s="602"/>
      <c r="CX4" s="602"/>
      <c r="CY4" s="602"/>
      <c r="CZ4" s="602"/>
      <c r="DA4" s="603"/>
      <c r="DB4" s="601">
        <v>10.8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37645851</v>
      </c>
      <c r="BO5" s="433"/>
      <c r="BP5" s="433"/>
      <c r="BQ5" s="433"/>
      <c r="BR5" s="433"/>
      <c r="BS5" s="433"/>
      <c r="BT5" s="433"/>
      <c r="BU5" s="434"/>
      <c r="BV5" s="432">
        <v>37903345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93.1</v>
      </c>
      <c r="CU5" s="430"/>
      <c r="CV5" s="430"/>
      <c r="CW5" s="430"/>
      <c r="CX5" s="430"/>
      <c r="CY5" s="430"/>
      <c r="CZ5" s="430"/>
      <c r="DA5" s="431"/>
      <c r="DB5" s="429">
        <v>96.7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2362182</v>
      </c>
      <c r="BO6" s="433"/>
      <c r="BP6" s="433"/>
      <c r="BQ6" s="433"/>
      <c r="BR6" s="433"/>
      <c r="BS6" s="433"/>
      <c r="BT6" s="433"/>
      <c r="BU6" s="434"/>
      <c r="BV6" s="432">
        <v>2018248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93.1</v>
      </c>
      <c r="CU6" s="576"/>
      <c r="CV6" s="576"/>
      <c r="CW6" s="576"/>
      <c r="CX6" s="576"/>
      <c r="CY6" s="576"/>
      <c r="CZ6" s="576"/>
      <c r="DA6" s="577"/>
      <c r="DB6" s="575">
        <v>97.2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57250</v>
      </c>
      <c r="BO7" s="433"/>
      <c r="BP7" s="433"/>
      <c r="BQ7" s="433"/>
      <c r="BR7" s="433"/>
      <c r="BS7" s="433"/>
      <c r="BT7" s="433"/>
      <c r="BU7" s="434"/>
      <c r="BV7" s="432">
        <v>59503</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18562410</v>
      </c>
      <c r="CU7" s="433"/>
      <c r="CV7" s="433"/>
      <c r="CW7" s="433"/>
      <c r="CX7" s="433"/>
      <c r="CY7" s="433"/>
      <c r="CZ7" s="433"/>
      <c r="DA7" s="434"/>
      <c r="DB7" s="432">
        <v>18171966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2304932</v>
      </c>
      <c r="BO8" s="433"/>
      <c r="BP8" s="433"/>
      <c r="BQ8" s="433"/>
      <c r="BR8" s="433"/>
      <c r="BS8" s="433"/>
      <c r="BT8" s="433"/>
      <c r="BU8" s="434"/>
      <c r="BV8" s="432">
        <v>1958745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0.77</v>
      </c>
      <c r="CU8" s="536"/>
      <c r="CV8" s="536"/>
      <c r="CW8" s="536"/>
      <c r="CX8" s="536"/>
      <c r="CY8" s="536"/>
      <c r="CZ8" s="536"/>
      <c r="DA8" s="537"/>
      <c r="DB8" s="535">
        <v>0.78</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83901</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346187</v>
      </c>
      <c r="BO9" s="433"/>
      <c r="BP9" s="433"/>
      <c r="BQ9" s="433"/>
      <c r="BR9" s="433"/>
      <c r="BS9" s="433"/>
      <c r="BT9" s="433"/>
      <c r="BU9" s="434"/>
      <c r="BV9" s="432">
        <v>-927651</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6.7</v>
      </c>
      <c r="CU9" s="430"/>
      <c r="CV9" s="430"/>
      <c r="CW9" s="430"/>
      <c r="CX9" s="430"/>
      <c r="CY9" s="430"/>
      <c r="CZ9" s="430"/>
      <c r="DA9" s="431"/>
      <c r="DB9" s="429">
        <v>6.7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85157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980533</v>
      </c>
      <c r="BO10" s="433"/>
      <c r="BP10" s="433"/>
      <c r="BQ10" s="433"/>
      <c r="BR10" s="433"/>
      <c r="BS10" s="433"/>
      <c r="BT10" s="433"/>
      <c r="BU10" s="434"/>
      <c r="BV10" s="432">
        <v>1443239</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84996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535504</v>
      </c>
      <c r="BO12" s="433"/>
      <c r="BP12" s="433"/>
      <c r="BQ12" s="433"/>
      <c r="BR12" s="433"/>
      <c r="BS12" s="433"/>
      <c r="BT12" s="433"/>
      <c r="BU12" s="434"/>
      <c r="BV12" s="432">
        <v>1395878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83529</v>
      </c>
      <c r="S13" s="520"/>
      <c r="T13" s="520"/>
      <c r="U13" s="520"/>
      <c r="V13" s="521"/>
      <c r="W13" s="522" t="s">
        <v>131</v>
      </c>
      <c r="X13" s="418"/>
      <c r="Y13" s="418"/>
      <c r="Z13" s="418"/>
      <c r="AA13" s="418"/>
      <c r="AB13" s="419"/>
      <c r="AC13" s="385">
        <v>261</v>
      </c>
      <c r="AD13" s="386"/>
      <c r="AE13" s="386"/>
      <c r="AF13" s="386"/>
      <c r="AG13" s="387"/>
      <c r="AH13" s="385">
        <v>292</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791216</v>
      </c>
      <c r="BO13" s="433"/>
      <c r="BP13" s="433"/>
      <c r="BQ13" s="433"/>
      <c r="BR13" s="433"/>
      <c r="BS13" s="433"/>
      <c r="BT13" s="433"/>
      <c r="BU13" s="434"/>
      <c r="BV13" s="432">
        <v>-880290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-0.2</v>
      </c>
      <c r="CU13" s="430"/>
      <c r="CV13" s="430"/>
      <c r="CW13" s="430"/>
      <c r="CX13" s="430"/>
      <c r="CY13" s="430"/>
      <c r="CZ13" s="430"/>
      <c r="DA13" s="431"/>
      <c r="DB13" s="429">
        <v>-0.6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85085</v>
      </c>
      <c r="S14" s="520"/>
      <c r="T14" s="520"/>
      <c r="U14" s="520"/>
      <c r="V14" s="521"/>
      <c r="W14" s="523"/>
      <c r="X14" s="421"/>
      <c r="Y14" s="421"/>
      <c r="Z14" s="421"/>
      <c r="AA14" s="421"/>
      <c r="AB14" s="422"/>
      <c r="AC14" s="512">
        <v>0.7</v>
      </c>
      <c r="AD14" s="513"/>
      <c r="AE14" s="513"/>
      <c r="AF14" s="513"/>
      <c r="AG14" s="514"/>
      <c r="AH14" s="512">
        <v>0.8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83692</v>
      </c>
      <c r="S15" s="520"/>
      <c r="T15" s="520"/>
      <c r="U15" s="520"/>
      <c r="V15" s="521"/>
      <c r="W15" s="522" t="s">
        <v>137</v>
      </c>
      <c r="X15" s="418"/>
      <c r="Y15" s="418"/>
      <c r="Z15" s="418"/>
      <c r="AA15" s="418"/>
      <c r="AB15" s="419"/>
      <c r="AC15" s="385">
        <v>6875</v>
      </c>
      <c r="AD15" s="386"/>
      <c r="AE15" s="386"/>
      <c r="AF15" s="386"/>
      <c r="AG15" s="387"/>
      <c r="AH15" s="385">
        <v>7439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11532656</v>
      </c>
      <c r="BO15" s="462"/>
      <c r="BP15" s="462"/>
      <c r="BQ15" s="462"/>
      <c r="BR15" s="462"/>
      <c r="BS15" s="462"/>
      <c r="BT15" s="462"/>
      <c r="BU15" s="463"/>
      <c r="BV15" s="461">
        <v>11590205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19.399999999999999</v>
      </c>
      <c r="AD16" s="513"/>
      <c r="AE16" s="513"/>
      <c r="AF16" s="513"/>
      <c r="AG16" s="514"/>
      <c r="AH16" s="512">
        <v>21.5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15344139</v>
      </c>
      <c r="BO16" s="433"/>
      <c r="BP16" s="433"/>
      <c r="BQ16" s="433"/>
      <c r="BR16" s="433"/>
      <c r="BS16" s="433"/>
      <c r="BT16" s="433"/>
      <c r="BU16" s="434"/>
      <c r="BV16" s="432">
        <v>14885532</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28369</v>
      </c>
      <c r="AD17" s="386"/>
      <c r="AE17" s="386"/>
      <c r="AF17" s="386"/>
      <c r="AG17" s="387"/>
      <c r="AH17" s="385">
        <v>26949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14656894</v>
      </c>
      <c r="BO17" s="433"/>
      <c r="BP17" s="433"/>
      <c r="BQ17" s="433"/>
      <c r="BR17" s="433"/>
      <c r="BS17" s="433"/>
      <c r="BT17" s="433"/>
      <c r="BU17" s="434"/>
      <c r="BV17" s="432">
        <v>14738763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13.42</v>
      </c>
      <c r="M18" s="485"/>
      <c r="N18" s="485"/>
      <c r="O18" s="485"/>
      <c r="P18" s="485"/>
      <c r="Q18" s="485"/>
      <c r="R18" s="486"/>
      <c r="S18" s="486"/>
      <c r="T18" s="486"/>
      <c r="U18" s="486"/>
      <c r="V18" s="487"/>
      <c r="W18" s="503"/>
      <c r="X18" s="504"/>
      <c r="Y18" s="504"/>
      <c r="Z18" s="504"/>
      <c r="AA18" s="504"/>
      <c r="AB18" s="528"/>
      <c r="AC18" s="402">
        <v>79.900000000000006</v>
      </c>
      <c r="AD18" s="403"/>
      <c r="AE18" s="403"/>
      <c r="AF18" s="403"/>
      <c r="AG18" s="488"/>
      <c r="AH18" s="402">
        <v>77.7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18010085</v>
      </c>
      <c r="BO18" s="433"/>
      <c r="BP18" s="433"/>
      <c r="BQ18" s="433"/>
      <c r="BR18" s="433"/>
      <c r="BS18" s="433"/>
      <c r="BT18" s="433"/>
      <c r="BU18" s="434"/>
      <c r="BV18" s="432">
        <v>17483048</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6252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24866899</v>
      </c>
      <c r="BO19" s="433"/>
      <c r="BP19" s="433"/>
      <c r="BQ19" s="433"/>
      <c r="BR19" s="433"/>
      <c r="BS19" s="433"/>
      <c r="BT19" s="433"/>
      <c r="BU19" s="434"/>
      <c r="BV19" s="432">
        <v>25883021</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36336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16240791</v>
      </c>
      <c r="BO22" s="462"/>
      <c r="BP22" s="462"/>
      <c r="BQ22" s="462"/>
      <c r="BR22" s="462"/>
      <c r="BS22" s="462"/>
      <c r="BT22" s="462"/>
      <c r="BU22" s="463"/>
      <c r="BV22" s="461">
        <v>17319178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13624802</v>
      </c>
      <c r="BO23" s="433"/>
      <c r="BP23" s="433"/>
      <c r="BQ23" s="433"/>
      <c r="BR23" s="433"/>
      <c r="BS23" s="433"/>
      <c r="BT23" s="433"/>
      <c r="BU23" s="434"/>
      <c r="BV23" s="432">
        <v>14358941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8950</v>
      </c>
      <c r="R24" s="386"/>
      <c r="S24" s="386"/>
      <c r="T24" s="386"/>
      <c r="U24" s="386"/>
      <c r="V24" s="387"/>
      <c r="W24" s="475"/>
      <c r="X24" s="412"/>
      <c r="Y24" s="413"/>
      <c r="Z24" s="388" t="s">
        <v>162</v>
      </c>
      <c r="AA24" s="389"/>
      <c r="AB24" s="389"/>
      <c r="AC24" s="389"/>
      <c r="AD24" s="389"/>
      <c r="AE24" s="389"/>
      <c r="AF24" s="389"/>
      <c r="AG24" s="390"/>
      <c r="AH24" s="385">
        <v>407</v>
      </c>
      <c r="AI24" s="386"/>
      <c r="AJ24" s="386"/>
      <c r="AK24" s="386"/>
      <c r="AL24" s="387"/>
      <c r="AM24" s="385">
        <v>1293853</v>
      </c>
      <c r="AN24" s="386"/>
      <c r="AO24" s="386"/>
      <c r="AP24" s="386"/>
      <c r="AQ24" s="386"/>
      <c r="AR24" s="387"/>
      <c r="AS24" s="385">
        <v>3179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4207229</v>
      </c>
      <c r="BO24" s="433"/>
      <c r="BP24" s="433"/>
      <c r="BQ24" s="433"/>
      <c r="BR24" s="433"/>
      <c r="BS24" s="433"/>
      <c r="BT24" s="433"/>
      <c r="BU24" s="434"/>
      <c r="BV24" s="432">
        <v>4074885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7660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5854990</v>
      </c>
      <c r="BO25" s="462"/>
      <c r="BP25" s="462"/>
      <c r="BQ25" s="462"/>
      <c r="BR25" s="462"/>
      <c r="BS25" s="462"/>
      <c r="BT25" s="462"/>
      <c r="BU25" s="463"/>
      <c r="BV25" s="461">
        <v>5464617</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7100</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34045</v>
      </c>
      <c r="AN26" s="386"/>
      <c r="AO26" s="386"/>
      <c r="AP26" s="386"/>
      <c r="AQ26" s="386"/>
      <c r="AR26" s="387"/>
      <c r="AS26" s="385">
        <v>3095</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5290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100000</v>
      </c>
      <c r="BO27" s="467"/>
      <c r="BP27" s="467"/>
      <c r="BQ27" s="467"/>
      <c r="BR27" s="467"/>
      <c r="BS27" s="467"/>
      <c r="BT27" s="467"/>
      <c r="BU27" s="468"/>
      <c r="BV27" s="466">
        <v>100000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4840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3043910</v>
      </c>
      <c r="BO28" s="462"/>
      <c r="BP28" s="462"/>
      <c r="BQ28" s="462"/>
      <c r="BR28" s="462"/>
      <c r="BS28" s="462"/>
      <c r="BT28" s="462"/>
      <c r="BU28" s="463"/>
      <c r="BV28" s="461">
        <v>2598881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20</v>
      </c>
      <c r="M29" s="386"/>
      <c r="N29" s="386"/>
      <c r="O29" s="386"/>
      <c r="P29" s="387"/>
      <c r="Q29" s="385">
        <v>4580</v>
      </c>
      <c r="R29" s="386"/>
      <c r="S29" s="386"/>
      <c r="T29" s="386"/>
      <c r="U29" s="386"/>
      <c r="V29" s="387"/>
      <c r="W29" s="476"/>
      <c r="X29" s="477"/>
      <c r="Y29" s="478"/>
      <c r="Z29" s="388" t="s">
        <v>178</v>
      </c>
      <c r="AA29" s="389"/>
      <c r="AB29" s="389"/>
      <c r="AC29" s="389"/>
      <c r="AD29" s="389"/>
      <c r="AE29" s="389"/>
      <c r="AF29" s="389"/>
      <c r="AG29" s="390"/>
      <c r="AH29" s="385">
        <v>409</v>
      </c>
      <c r="AI29" s="386"/>
      <c r="AJ29" s="386"/>
      <c r="AK29" s="386"/>
      <c r="AL29" s="387"/>
      <c r="AM29" s="385">
        <v>1302315</v>
      </c>
      <c r="AN29" s="386"/>
      <c r="AO29" s="386"/>
      <c r="AP29" s="386"/>
      <c r="AQ29" s="386"/>
      <c r="AR29" s="387"/>
      <c r="AS29" s="385">
        <v>3184</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738062</v>
      </c>
      <c r="BO29" s="433"/>
      <c r="BP29" s="433"/>
      <c r="BQ29" s="433"/>
      <c r="BR29" s="433"/>
      <c r="BS29" s="433"/>
      <c r="BT29" s="433"/>
      <c r="BU29" s="434"/>
      <c r="BV29" s="432">
        <v>756340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6078323</v>
      </c>
      <c r="BO30" s="467"/>
      <c r="BP30" s="467"/>
      <c r="BQ30" s="467"/>
      <c r="BR30" s="467"/>
      <c r="BS30" s="467"/>
      <c r="BT30" s="467"/>
      <c r="BU30" s="468"/>
      <c r="BV30" s="466">
        <v>5248028</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湖南衛生組合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東大和市土地開発公社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小平・村山・大和衛生組合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多摩都市モノレール株式会社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東京たま広域資源循環組合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東京都市町村議会議員公務災害補償等組合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東京都市町村職員退職手当組合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東京市町村総合事務組合（一般会計）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東京市町村総合事務組合（交通災害共済事業特別会計）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東京都後期高齢者医療広域連合（一般会計）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東京都後期高齢者医療広域連合（後期高齢者医療特別会計）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昭和病院企業団</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r7u4lI3X2H3Z3VC8lCLENWIKfWwpgSbyoDAznHnF5f6CNvCa6GBKYrzN4VMy+YfstlBcFh9cDmM7fMbmK6heXg==" saltValue="t4d0L1FGTREXHT82cXyc2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13030809</v>
      </c>
      <c r="S5" s="690"/>
      <c r="T5" s="690"/>
      <c r="U5" s="690"/>
      <c r="V5" s="690"/>
      <c r="W5" s="690"/>
      <c r="X5" s="690"/>
      <c r="Y5" s="715"/>
      <c r="Z5" s="728">
        <v>32.6</v>
      </c>
      <c r="AA5" s="728"/>
      <c r="AB5" s="728"/>
      <c r="AC5" s="728"/>
      <c r="AD5" s="729">
        <v>12027899</v>
      </c>
      <c r="AE5" s="729"/>
      <c r="AF5" s="729"/>
      <c r="AG5" s="729"/>
      <c r="AH5" s="729"/>
      <c r="AI5" s="729"/>
      <c r="AJ5" s="729"/>
      <c r="AK5" s="729"/>
      <c r="AL5" s="716">
        <v>62.2</v>
      </c>
      <c r="AM5" s="698"/>
      <c r="AN5" s="698"/>
      <c r="AO5" s="717"/>
      <c r="AP5" s="692" t="s">
        <v>217</v>
      </c>
      <c r="AQ5" s="693"/>
      <c r="AR5" s="693"/>
      <c r="AS5" s="693"/>
      <c r="AT5" s="693"/>
      <c r="AU5" s="693"/>
      <c r="AV5" s="693"/>
      <c r="AW5" s="693"/>
      <c r="AX5" s="693"/>
      <c r="AY5" s="693"/>
      <c r="AZ5" s="693"/>
      <c r="BA5" s="693"/>
      <c r="BB5" s="693"/>
      <c r="BC5" s="693"/>
      <c r="BD5" s="693"/>
      <c r="BE5" s="693"/>
      <c r="BF5" s="694"/>
      <c r="BG5" s="634">
        <v>12027899</v>
      </c>
      <c r="BH5" s="635"/>
      <c r="BI5" s="635"/>
      <c r="BJ5" s="635"/>
      <c r="BK5" s="635"/>
      <c r="BL5" s="635"/>
      <c r="BM5" s="635"/>
      <c r="BN5" s="636"/>
      <c r="BO5" s="672">
        <v>92.3</v>
      </c>
      <c r="BP5" s="672"/>
      <c r="BQ5" s="672"/>
      <c r="BR5" s="672"/>
      <c r="BS5" s="673">
        <v>135154</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144314</v>
      </c>
      <c r="S6" s="635"/>
      <c r="T6" s="635"/>
      <c r="U6" s="635"/>
      <c r="V6" s="635"/>
      <c r="W6" s="635"/>
      <c r="X6" s="635"/>
      <c r="Y6" s="636"/>
      <c r="Z6" s="672">
        <v>0.4</v>
      </c>
      <c r="AA6" s="672"/>
      <c r="AB6" s="672"/>
      <c r="AC6" s="672"/>
      <c r="AD6" s="673">
        <v>144314</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12027899</v>
      </c>
      <c r="BH6" s="635"/>
      <c r="BI6" s="635"/>
      <c r="BJ6" s="635"/>
      <c r="BK6" s="635"/>
      <c r="BL6" s="635"/>
      <c r="BM6" s="635"/>
      <c r="BN6" s="636"/>
      <c r="BO6" s="672">
        <v>92.3</v>
      </c>
      <c r="BP6" s="672"/>
      <c r="BQ6" s="672"/>
      <c r="BR6" s="672"/>
      <c r="BS6" s="673">
        <v>135154</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308368</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305696</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31425</v>
      </c>
      <c r="S7" s="635"/>
      <c r="T7" s="635"/>
      <c r="U7" s="635"/>
      <c r="V7" s="635"/>
      <c r="W7" s="635"/>
      <c r="X7" s="635"/>
      <c r="Y7" s="636"/>
      <c r="Z7" s="672">
        <v>0.1</v>
      </c>
      <c r="AA7" s="672"/>
      <c r="AB7" s="672"/>
      <c r="AC7" s="672"/>
      <c r="AD7" s="673">
        <v>31425</v>
      </c>
      <c r="AE7" s="673"/>
      <c r="AF7" s="673"/>
      <c r="AG7" s="673"/>
      <c r="AH7" s="673"/>
      <c r="AI7" s="673"/>
      <c r="AJ7" s="673"/>
      <c r="AK7" s="673"/>
      <c r="AL7" s="637">
        <v>0.2</v>
      </c>
      <c r="AM7" s="638"/>
      <c r="AN7" s="638"/>
      <c r="AO7" s="674"/>
      <c r="AP7" s="631" t="s">
        <v>225</v>
      </c>
      <c r="AQ7" s="632"/>
      <c r="AR7" s="632"/>
      <c r="AS7" s="632"/>
      <c r="AT7" s="632"/>
      <c r="AU7" s="632"/>
      <c r="AV7" s="632"/>
      <c r="AW7" s="632"/>
      <c r="AX7" s="632"/>
      <c r="AY7" s="632"/>
      <c r="AZ7" s="632"/>
      <c r="BA7" s="632"/>
      <c r="BB7" s="632"/>
      <c r="BC7" s="632"/>
      <c r="BD7" s="632"/>
      <c r="BE7" s="632"/>
      <c r="BF7" s="633"/>
      <c r="BG7" s="634">
        <v>5980326</v>
      </c>
      <c r="BH7" s="635"/>
      <c r="BI7" s="635"/>
      <c r="BJ7" s="635"/>
      <c r="BK7" s="635"/>
      <c r="BL7" s="635"/>
      <c r="BM7" s="635"/>
      <c r="BN7" s="636"/>
      <c r="BO7" s="672">
        <v>45.9</v>
      </c>
      <c r="BP7" s="672"/>
      <c r="BQ7" s="672"/>
      <c r="BR7" s="672"/>
      <c r="BS7" s="673">
        <v>135154</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5970385</v>
      </c>
      <c r="CS7" s="635"/>
      <c r="CT7" s="635"/>
      <c r="CU7" s="635"/>
      <c r="CV7" s="635"/>
      <c r="CW7" s="635"/>
      <c r="CX7" s="635"/>
      <c r="CY7" s="636"/>
      <c r="CZ7" s="672">
        <v>15.9</v>
      </c>
      <c r="DA7" s="672"/>
      <c r="DB7" s="672"/>
      <c r="DC7" s="672"/>
      <c r="DD7" s="640">
        <v>370702</v>
      </c>
      <c r="DE7" s="635"/>
      <c r="DF7" s="635"/>
      <c r="DG7" s="635"/>
      <c r="DH7" s="635"/>
      <c r="DI7" s="635"/>
      <c r="DJ7" s="635"/>
      <c r="DK7" s="635"/>
      <c r="DL7" s="635"/>
      <c r="DM7" s="635"/>
      <c r="DN7" s="635"/>
      <c r="DO7" s="635"/>
      <c r="DP7" s="636"/>
      <c r="DQ7" s="640">
        <v>4862755</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161428</v>
      </c>
      <c r="S8" s="635"/>
      <c r="T8" s="635"/>
      <c r="U8" s="635"/>
      <c r="V8" s="635"/>
      <c r="W8" s="635"/>
      <c r="X8" s="635"/>
      <c r="Y8" s="636"/>
      <c r="Z8" s="672">
        <v>0.4</v>
      </c>
      <c r="AA8" s="672"/>
      <c r="AB8" s="672"/>
      <c r="AC8" s="672"/>
      <c r="AD8" s="673">
        <v>161428</v>
      </c>
      <c r="AE8" s="673"/>
      <c r="AF8" s="673"/>
      <c r="AG8" s="673"/>
      <c r="AH8" s="673"/>
      <c r="AI8" s="673"/>
      <c r="AJ8" s="673"/>
      <c r="AK8" s="673"/>
      <c r="AL8" s="637">
        <v>0.8</v>
      </c>
      <c r="AM8" s="638"/>
      <c r="AN8" s="638"/>
      <c r="AO8" s="674"/>
      <c r="AP8" s="631" t="s">
        <v>228</v>
      </c>
      <c r="AQ8" s="632"/>
      <c r="AR8" s="632"/>
      <c r="AS8" s="632"/>
      <c r="AT8" s="632"/>
      <c r="AU8" s="632"/>
      <c r="AV8" s="632"/>
      <c r="AW8" s="632"/>
      <c r="AX8" s="632"/>
      <c r="AY8" s="632"/>
      <c r="AZ8" s="632"/>
      <c r="BA8" s="632"/>
      <c r="BB8" s="632"/>
      <c r="BC8" s="632"/>
      <c r="BD8" s="632"/>
      <c r="BE8" s="632"/>
      <c r="BF8" s="633"/>
      <c r="BG8" s="634">
        <v>132558</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20252095</v>
      </c>
      <c r="CS8" s="635"/>
      <c r="CT8" s="635"/>
      <c r="CU8" s="635"/>
      <c r="CV8" s="635"/>
      <c r="CW8" s="635"/>
      <c r="CX8" s="635"/>
      <c r="CY8" s="636"/>
      <c r="CZ8" s="672">
        <v>53.8</v>
      </c>
      <c r="DA8" s="672"/>
      <c r="DB8" s="672"/>
      <c r="DC8" s="672"/>
      <c r="DD8" s="640">
        <v>63241</v>
      </c>
      <c r="DE8" s="635"/>
      <c r="DF8" s="635"/>
      <c r="DG8" s="635"/>
      <c r="DH8" s="635"/>
      <c r="DI8" s="635"/>
      <c r="DJ8" s="635"/>
      <c r="DK8" s="635"/>
      <c r="DL8" s="635"/>
      <c r="DM8" s="635"/>
      <c r="DN8" s="635"/>
      <c r="DO8" s="635"/>
      <c r="DP8" s="636"/>
      <c r="DQ8" s="640">
        <v>9250814</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234951</v>
      </c>
      <c r="S9" s="635"/>
      <c r="T9" s="635"/>
      <c r="U9" s="635"/>
      <c r="V9" s="635"/>
      <c r="W9" s="635"/>
      <c r="X9" s="635"/>
      <c r="Y9" s="636"/>
      <c r="Z9" s="672">
        <v>0.6</v>
      </c>
      <c r="AA9" s="672"/>
      <c r="AB9" s="672"/>
      <c r="AC9" s="672"/>
      <c r="AD9" s="673">
        <v>234951</v>
      </c>
      <c r="AE9" s="673"/>
      <c r="AF9" s="673"/>
      <c r="AG9" s="673"/>
      <c r="AH9" s="673"/>
      <c r="AI9" s="673"/>
      <c r="AJ9" s="673"/>
      <c r="AK9" s="673"/>
      <c r="AL9" s="637">
        <v>1.2</v>
      </c>
      <c r="AM9" s="638"/>
      <c r="AN9" s="638"/>
      <c r="AO9" s="674"/>
      <c r="AP9" s="631" t="s">
        <v>231</v>
      </c>
      <c r="AQ9" s="632"/>
      <c r="AR9" s="632"/>
      <c r="AS9" s="632"/>
      <c r="AT9" s="632"/>
      <c r="AU9" s="632"/>
      <c r="AV9" s="632"/>
      <c r="AW9" s="632"/>
      <c r="AX9" s="632"/>
      <c r="AY9" s="632"/>
      <c r="AZ9" s="632"/>
      <c r="BA9" s="632"/>
      <c r="BB9" s="632"/>
      <c r="BC9" s="632"/>
      <c r="BD9" s="632"/>
      <c r="BE9" s="632"/>
      <c r="BF9" s="633"/>
      <c r="BG9" s="634">
        <v>5050251</v>
      </c>
      <c r="BH9" s="635"/>
      <c r="BI9" s="635"/>
      <c r="BJ9" s="635"/>
      <c r="BK9" s="635"/>
      <c r="BL9" s="635"/>
      <c r="BM9" s="635"/>
      <c r="BN9" s="636"/>
      <c r="BO9" s="672">
        <v>38.799999999999997</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2907187</v>
      </c>
      <c r="CS9" s="635"/>
      <c r="CT9" s="635"/>
      <c r="CU9" s="635"/>
      <c r="CV9" s="635"/>
      <c r="CW9" s="635"/>
      <c r="CX9" s="635"/>
      <c r="CY9" s="636"/>
      <c r="CZ9" s="672">
        <v>7.7</v>
      </c>
      <c r="DA9" s="672"/>
      <c r="DB9" s="672"/>
      <c r="DC9" s="672"/>
      <c r="DD9" s="640">
        <v>1676</v>
      </c>
      <c r="DE9" s="635"/>
      <c r="DF9" s="635"/>
      <c r="DG9" s="635"/>
      <c r="DH9" s="635"/>
      <c r="DI9" s="635"/>
      <c r="DJ9" s="635"/>
      <c r="DK9" s="635"/>
      <c r="DL9" s="635"/>
      <c r="DM9" s="635"/>
      <c r="DN9" s="635"/>
      <c r="DO9" s="635"/>
      <c r="DP9" s="636"/>
      <c r="DQ9" s="640">
        <v>1962046</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214147</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35531</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23738</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2012695</v>
      </c>
      <c r="S11" s="635"/>
      <c r="T11" s="635"/>
      <c r="U11" s="635"/>
      <c r="V11" s="635"/>
      <c r="W11" s="635"/>
      <c r="X11" s="635"/>
      <c r="Y11" s="636"/>
      <c r="Z11" s="637">
        <v>5</v>
      </c>
      <c r="AA11" s="638"/>
      <c r="AB11" s="638"/>
      <c r="AC11" s="639"/>
      <c r="AD11" s="640">
        <v>2012695</v>
      </c>
      <c r="AE11" s="635"/>
      <c r="AF11" s="635"/>
      <c r="AG11" s="635"/>
      <c r="AH11" s="635"/>
      <c r="AI11" s="635"/>
      <c r="AJ11" s="635"/>
      <c r="AK11" s="636"/>
      <c r="AL11" s="637">
        <v>10.4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583370</v>
      </c>
      <c r="BH11" s="635"/>
      <c r="BI11" s="635"/>
      <c r="BJ11" s="635"/>
      <c r="BK11" s="635"/>
      <c r="BL11" s="635"/>
      <c r="BM11" s="635"/>
      <c r="BN11" s="636"/>
      <c r="BO11" s="672">
        <v>4.5</v>
      </c>
      <c r="BP11" s="672"/>
      <c r="BQ11" s="672"/>
      <c r="BR11" s="672"/>
      <c r="BS11" s="673">
        <v>135154</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44423</v>
      </c>
      <c r="CS11" s="635"/>
      <c r="CT11" s="635"/>
      <c r="CU11" s="635"/>
      <c r="CV11" s="635"/>
      <c r="CW11" s="635"/>
      <c r="CX11" s="635"/>
      <c r="CY11" s="636"/>
      <c r="CZ11" s="672">
        <v>0.1</v>
      </c>
      <c r="DA11" s="672"/>
      <c r="DB11" s="672"/>
      <c r="DC11" s="672"/>
      <c r="DD11" s="640">
        <v>2206</v>
      </c>
      <c r="DE11" s="635"/>
      <c r="DF11" s="635"/>
      <c r="DG11" s="635"/>
      <c r="DH11" s="635"/>
      <c r="DI11" s="635"/>
      <c r="DJ11" s="635"/>
      <c r="DK11" s="635"/>
      <c r="DL11" s="635"/>
      <c r="DM11" s="635"/>
      <c r="DN11" s="635"/>
      <c r="DO11" s="635"/>
      <c r="DP11" s="636"/>
      <c r="DQ11" s="640">
        <v>41345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5338438</v>
      </c>
      <c r="BH12" s="635"/>
      <c r="BI12" s="635"/>
      <c r="BJ12" s="635"/>
      <c r="BK12" s="635"/>
      <c r="BL12" s="635"/>
      <c r="BM12" s="635"/>
      <c r="BN12" s="636"/>
      <c r="BO12" s="672">
        <v>41</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76846</v>
      </c>
      <c r="CS12" s="635"/>
      <c r="CT12" s="635"/>
      <c r="CU12" s="635"/>
      <c r="CV12" s="635"/>
      <c r="CW12" s="635"/>
      <c r="CX12" s="635"/>
      <c r="CY12" s="636"/>
      <c r="CZ12" s="672">
        <v>0.2</v>
      </c>
      <c r="DA12" s="672"/>
      <c r="DB12" s="672"/>
      <c r="DC12" s="672"/>
      <c r="DD12" s="640">
        <v>500</v>
      </c>
      <c r="DE12" s="635"/>
      <c r="DF12" s="635"/>
      <c r="DG12" s="635"/>
      <c r="DH12" s="635"/>
      <c r="DI12" s="635"/>
      <c r="DJ12" s="635"/>
      <c r="DK12" s="635"/>
      <c r="DL12" s="635"/>
      <c r="DM12" s="635"/>
      <c r="DN12" s="635"/>
      <c r="DO12" s="635"/>
      <c r="DP12" s="636"/>
      <c r="DQ12" s="640">
        <v>74812</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500</v>
      </c>
      <c r="S13" s="635"/>
      <c r="T13" s="635"/>
      <c r="U13" s="635"/>
      <c r="V13" s="635"/>
      <c r="W13" s="635"/>
      <c r="X13" s="635"/>
      <c r="Y13" s="636"/>
      <c r="Z13" s="672">
        <v>0</v>
      </c>
      <c r="AA13" s="672"/>
      <c r="AB13" s="672"/>
      <c r="AC13" s="672"/>
      <c r="AD13" s="673">
        <v>500</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4806214</v>
      </c>
      <c r="BH13" s="635"/>
      <c r="BI13" s="635"/>
      <c r="BJ13" s="635"/>
      <c r="BK13" s="635"/>
      <c r="BL13" s="635"/>
      <c r="BM13" s="635"/>
      <c r="BN13" s="636"/>
      <c r="BO13" s="672">
        <v>36.9</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1430417</v>
      </c>
      <c r="CS13" s="635"/>
      <c r="CT13" s="635"/>
      <c r="CU13" s="635"/>
      <c r="CV13" s="635"/>
      <c r="CW13" s="635"/>
      <c r="CX13" s="635"/>
      <c r="CY13" s="636"/>
      <c r="CZ13" s="672">
        <v>3.8</v>
      </c>
      <c r="DA13" s="672"/>
      <c r="DB13" s="672"/>
      <c r="DC13" s="672"/>
      <c r="DD13" s="640">
        <v>418692</v>
      </c>
      <c r="DE13" s="635"/>
      <c r="DF13" s="635"/>
      <c r="DG13" s="635"/>
      <c r="DH13" s="635"/>
      <c r="DI13" s="635"/>
      <c r="DJ13" s="635"/>
      <c r="DK13" s="635"/>
      <c r="DL13" s="635"/>
      <c r="DM13" s="635"/>
      <c r="DN13" s="635"/>
      <c r="DO13" s="635"/>
      <c r="DP13" s="636"/>
      <c r="DQ13" s="640">
        <v>1045418</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137806</v>
      </c>
      <c r="BH14" s="635"/>
      <c r="BI14" s="635"/>
      <c r="BJ14" s="635"/>
      <c r="BK14" s="635"/>
      <c r="BL14" s="635"/>
      <c r="BM14" s="635"/>
      <c r="BN14" s="636"/>
      <c r="BO14" s="672">
        <v>1.1000000000000001</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1170729</v>
      </c>
      <c r="CS14" s="635"/>
      <c r="CT14" s="635"/>
      <c r="CU14" s="635"/>
      <c r="CV14" s="635"/>
      <c r="CW14" s="635"/>
      <c r="CX14" s="635"/>
      <c r="CY14" s="636"/>
      <c r="CZ14" s="672">
        <v>3.1</v>
      </c>
      <c r="DA14" s="672"/>
      <c r="DB14" s="672"/>
      <c r="DC14" s="672"/>
      <c r="DD14" s="640">
        <v>3964</v>
      </c>
      <c r="DE14" s="635"/>
      <c r="DF14" s="635"/>
      <c r="DG14" s="635"/>
      <c r="DH14" s="635"/>
      <c r="DI14" s="635"/>
      <c r="DJ14" s="635"/>
      <c r="DK14" s="635"/>
      <c r="DL14" s="635"/>
      <c r="DM14" s="635"/>
      <c r="DN14" s="635"/>
      <c r="DO14" s="635"/>
      <c r="DP14" s="636"/>
      <c r="DQ14" s="640">
        <v>615292</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53887</v>
      </c>
      <c r="S15" s="635"/>
      <c r="T15" s="635"/>
      <c r="U15" s="635"/>
      <c r="V15" s="635"/>
      <c r="W15" s="635"/>
      <c r="X15" s="635"/>
      <c r="Y15" s="636"/>
      <c r="Z15" s="672">
        <v>0.1</v>
      </c>
      <c r="AA15" s="672"/>
      <c r="AB15" s="672"/>
      <c r="AC15" s="672"/>
      <c r="AD15" s="673">
        <v>53887</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571329</v>
      </c>
      <c r="BH15" s="635"/>
      <c r="BI15" s="635"/>
      <c r="BJ15" s="635"/>
      <c r="BK15" s="635"/>
      <c r="BL15" s="635"/>
      <c r="BM15" s="635"/>
      <c r="BN15" s="636"/>
      <c r="BO15" s="672">
        <v>4.4000000000000004</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3777692</v>
      </c>
      <c r="CS15" s="635"/>
      <c r="CT15" s="635"/>
      <c r="CU15" s="635"/>
      <c r="CV15" s="635"/>
      <c r="CW15" s="635"/>
      <c r="CX15" s="635"/>
      <c r="CY15" s="636"/>
      <c r="CZ15" s="672">
        <v>10</v>
      </c>
      <c r="DA15" s="672"/>
      <c r="DB15" s="672"/>
      <c r="DC15" s="672"/>
      <c r="DD15" s="640">
        <v>506332</v>
      </c>
      <c r="DE15" s="635"/>
      <c r="DF15" s="635"/>
      <c r="DG15" s="635"/>
      <c r="DH15" s="635"/>
      <c r="DI15" s="635"/>
      <c r="DJ15" s="635"/>
      <c r="DK15" s="635"/>
      <c r="DL15" s="635"/>
      <c r="DM15" s="635"/>
      <c r="DN15" s="635"/>
      <c r="DO15" s="635"/>
      <c r="DP15" s="636"/>
      <c r="DQ15" s="640">
        <v>2650623</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270983</v>
      </c>
      <c r="S16" s="635"/>
      <c r="T16" s="635"/>
      <c r="U16" s="635"/>
      <c r="V16" s="635"/>
      <c r="W16" s="635"/>
      <c r="X16" s="635"/>
      <c r="Y16" s="636"/>
      <c r="Z16" s="672">
        <v>0.7</v>
      </c>
      <c r="AA16" s="672"/>
      <c r="AB16" s="672"/>
      <c r="AC16" s="672"/>
      <c r="AD16" s="673">
        <v>270983</v>
      </c>
      <c r="AE16" s="673"/>
      <c r="AF16" s="673"/>
      <c r="AG16" s="673"/>
      <c r="AH16" s="673"/>
      <c r="AI16" s="673"/>
      <c r="AJ16" s="673"/>
      <c r="AK16" s="673"/>
      <c r="AL16" s="637">
        <v>1.4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488834</v>
      </c>
      <c r="S17" s="635"/>
      <c r="T17" s="635"/>
      <c r="U17" s="635"/>
      <c r="V17" s="635"/>
      <c r="W17" s="635"/>
      <c r="X17" s="635"/>
      <c r="Y17" s="636"/>
      <c r="Z17" s="672">
        <v>1.2</v>
      </c>
      <c r="AA17" s="672"/>
      <c r="AB17" s="672"/>
      <c r="AC17" s="672"/>
      <c r="AD17" s="673">
        <v>488834</v>
      </c>
      <c r="AE17" s="673"/>
      <c r="AF17" s="673"/>
      <c r="AG17" s="673"/>
      <c r="AH17" s="673"/>
      <c r="AI17" s="673"/>
      <c r="AJ17" s="673"/>
      <c r="AK17" s="673"/>
      <c r="AL17" s="637">
        <v>2.5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1672178</v>
      </c>
      <c r="CS17" s="635"/>
      <c r="CT17" s="635"/>
      <c r="CU17" s="635"/>
      <c r="CV17" s="635"/>
      <c r="CW17" s="635"/>
      <c r="CX17" s="635"/>
      <c r="CY17" s="636"/>
      <c r="CZ17" s="672">
        <v>4.4000000000000004</v>
      </c>
      <c r="DA17" s="672"/>
      <c r="DB17" s="672"/>
      <c r="DC17" s="672"/>
      <c r="DD17" s="640" t="s">
        <v>122</v>
      </c>
      <c r="DE17" s="635"/>
      <c r="DF17" s="635"/>
      <c r="DG17" s="635"/>
      <c r="DH17" s="635"/>
      <c r="DI17" s="635"/>
      <c r="DJ17" s="635"/>
      <c r="DK17" s="635"/>
      <c r="DL17" s="635"/>
      <c r="DM17" s="635"/>
      <c r="DN17" s="635"/>
      <c r="DO17" s="635"/>
      <c r="DP17" s="636"/>
      <c r="DQ17" s="640">
        <v>1672178</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95785</v>
      </c>
      <c r="S18" s="635"/>
      <c r="T18" s="635"/>
      <c r="U18" s="635"/>
      <c r="V18" s="635"/>
      <c r="W18" s="635"/>
      <c r="X18" s="635"/>
      <c r="Y18" s="636"/>
      <c r="Z18" s="672">
        <v>0.2</v>
      </c>
      <c r="AA18" s="672"/>
      <c r="AB18" s="672"/>
      <c r="AC18" s="672"/>
      <c r="AD18" s="673">
        <v>95785</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392549</v>
      </c>
      <c r="S19" s="635"/>
      <c r="T19" s="635"/>
      <c r="U19" s="635"/>
      <c r="V19" s="635"/>
      <c r="W19" s="635"/>
      <c r="X19" s="635"/>
      <c r="Y19" s="636"/>
      <c r="Z19" s="672">
        <v>1</v>
      </c>
      <c r="AA19" s="672"/>
      <c r="AB19" s="672"/>
      <c r="AC19" s="672"/>
      <c r="AD19" s="673">
        <v>392549</v>
      </c>
      <c r="AE19" s="673"/>
      <c r="AF19" s="673"/>
      <c r="AG19" s="673"/>
      <c r="AH19" s="673"/>
      <c r="AI19" s="673"/>
      <c r="AJ19" s="673"/>
      <c r="AK19" s="673"/>
      <c r="AL19" s="637">
        <v>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1002910</v>
      </c>
      <c r="BH19" s="635"/>
      <c r="BI19" s="635"/>
      <c r="BJ19" s="635"/>
      <c r="BK19" s="635"/>
      <c r="BL19" s="635"/>
      <c r="BM19" s="635"/>
      <c r="BN19" s="636"/>
      <c r="BO19" s="672">
        <v>7.7</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500</v>
      </c>
      <c r="S20" s="635"/>
      <c r="T20" s="635"/>
      <c r="U20" s="635"/>
      <c r="V20" s="635"/>
      <c r="W20" s="635"/>
      <c r="X20" s="635"/>
      <c r="Y20" s="636"/>
      <c r="Z20" s="672">
        <v>0</v>
      </c>
      <c r="AA20" s="672"/>
      <c r="AB20" s="672"/>
      <c r="AC20" s="672"/>
      <c r="AD20" s="673">
        <v>500</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1002910</v>
      </c>
      <c r="BH20" s="635"/>
      <c r="BI20" s="635"/>
      <c r="BJ20" s="635"/>
      <c r="BK20" s="635"/>
      <c r="BL20" s="635"/>
      <c r="BM20" s="635"/>
      <c r="BN20" s="636"/>
      <c r="BO20" s="672">
        <v>7.7</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37645851</v>
      </c>
      <c r="CS20" s="635"/>
      <c r="CT20" s="635"/>
      <c r="CU20" s="635"/>
      <c r="CV20" s="635"/>
      <c r="CW20" s="635"/>
      <c r="CX20" s="635"/>
      <c r="CY20" s="636"/>
      <c r="CZ20" s="672">
        <v>100</v>
      </c>
      <c r="DA20" s="672"/>
      <c r="DB20" s="672"/>
      <c r="DC20" s="672"/>
      <c r="DD20" s="640">
        <v>1367313</v>
      </c>
      <c r="DE20" s="635"/>
      <c r="DF20" s="635"/>
      <c r="DG20" s="635"/>
      <c r="DH20" s="635"/>
      <c r="DI20" s="635"/>
      <c r="DJ20" s="635"/>
      <c r="DK20" s="635"/>
      <c r="DL20" s="635"/>
      <c r="DM20" s="635"/>
      <c r="DN20" s="635"/>
      <c r="DO20" s="635"/>
      <c r="DP20" s="636"/>
      <c r="DQ20" s="640">
        <v>22504717</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3896816</v>
      </c>
      <c r="S21" s="635"/>
      <c r="T21" s="635"/>
      <c r="U21" s="635"/>
      <c r="V21" s="635"/>
      <c r="W21" s="635"/>
      <c r="X21" s="635"/>
      <c r="Y21" s="636"/>
      <c r="Z21" s="672">
        <v>9.6999999999999993</v>
      </c>
      <c r="AA21" s="672"/>
      <c r="AB21" s="672"/>
      <c r="AC21" s="672"/>
      <c r="AD21" s="673">
        <v>3811482</v>
      </c>
      <c r="AE21" s="673"/>
      <c r="AF21" s="673"/>
      <c r="AG21" s="673"/>
      <c r="AH21" s="673"/>
      <c r="AI21" s="673"/>
      <c r="AJ21" s="673"/>
      <c r="AK21" s="673"/>
      <c r="AL21" s="637">
        <v>19.7</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3811482</v>
      </c>
      <c r="S22" s="635"/>
      <c r="T22" s="635"/>
      <c r="U22" s="635"/>
      <c r="V22" s="635"/>
      <c r="W22" s="635"/>
      <c r="X22" s="635"/>
      <c r="Y22" s="636"/>
      <c r="Z22" s="672">
        <v>9.5</v>
      </c>
      <c r="AA22" s="672"/>
      <c r="AB22" s="672"/>
      <c r="AC22" s="672"/>
      <c r="AD22" s="673">
        <v>3811482</v>
      </c>
      <c r="AE22" s="673"/>
      <c r="AF22" s="673"/>
      <c r="AG22" s="673"/>
      <c r="AH22" s="673"/>
      <c r="AI22" s="673"/>
      <c r="AJ22" s="673"/>
      <c r="AK22" s="673"/>
      <c r="AL22" s="637">
        <v>19.7</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85334</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1002910</v>
      </c>
      <c r="BH23" s="635"/>
      <c r="BI23" s="635"/>
      <c r="BJ23" s="635"/>
      <c r="BK23" s="635"/>
      <c r="BL23" s="635"/>
      <c r="BM23" s="635"/>
      <c r="BN23" s="636"/>
      <c r="BO23" s="672">
        <v>7.7</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20818799</v>
      </c>
      <c r="CS24" s="690"/>
      <c r="CT24" s="690"/>
      <c r="CU24" s="690"/>
      <c r="CV24" s="690"/>
      <c r="CW24" s="690"/>
      <c r="CX24" s="690"/>
      <c r="CY24" s="715"/>
      <c r="CZ24" s="716">
        <v>55.3</v>
      </c>
      <c r="DA24" s="698"/>
      <c r="DB24" s="698"/>
      <c r="DC24" s="718"/>
      <c r="DD24" s="714">
        <v>10698568</v>
      </c>
      <c r="DE24" s="690"/>
      <c r="DF24" s="690"/>
      <c r="DG24" s="690"/>
      <c r="DH24" s="690"/>
      <c r="DI24" s="690"/>
      <c r="DJ24" s="690"/>
      <c r="DK24" s="715"/>
      <c r="DL24" s="714">
        <v>9738141</v>
      </c>
      <c r="DM24" s="690"/>
      <c r="DN24" s="690"/>
      <c r="DO24" s="690"/>
      <c r="DP24" s="690"/>
      <c r="DQ24" s="690"/>
      <c r="DR24" s="690"/>
      <c r="DS24" s="690"/>
      <c r="DT24" s="690"/>
      <c r="DU24" s="690"/>
      <c r="DV24" s="715"/>
      <c r="DW24" s="716">
        <v>50.4</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20326642</v>
      </c>
      <c r="S25" s="635"/>
      <c r="T25" s="635"/>
      <c r="U25" s="635"/>
      <c r="V25" s="635"/>
      <c r="W25" s="635"/>
      <c r="X25" s="635"/>
      <c r="Y25" s="636"/>
      <c r="Z25" s="672">
        <v>50.8</v>
      </c>
      <c r="AA25" s="672"/>
      <c r="AB25" s="672"/>
      <c r="AC25" s="672"/>
      <c r="AD25" s="673">
        <v>19238398</v>
      </c>
      <c r="AE25" s="673"/>
      <c r="AF25" s="673"/>
      <c r="AG25" s="673"/>
      <c r="AH25" s="673"/>
      <c r="AI25" s="673"/>
      <c r="AJ25" s="673"/>
      <c r="AK25" s="673"/>
      <c r="AL25" s="637">
        <v>99.5</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4957066</v>
      </c>
      <c r="CS25" s="647"/>
      <c r="CT25" s="647"/>
      <c r="CU25" s="647"/>
      <c r="CV25" s="647"/>
      <c r="CW25" s="647"/>
      <c r="CX25" s="647"/>
      <c r="CY25" s="648"/>
      <c r="CZ25" s="637">
        <v>13.2</v>
      </c>
      <c r="DA25" s="649"/>
      <c r="DB25" s="649"/>
      <c r="DC25" s="650"/>
      <c r="DD25" s="640">
        <v>4545841</v>
      </c>
      <c r="DE25" s="647"/>
      <c r="DF25" s="647"/>
      <c r="DG25" s="647"/>
      <c r="DH25" s="647"/>
      <c r="DI25" s="647"/>
      <c r="DJ25" s="647"/>
      <c r="DK25" s="648"/>
      <c r="DL25" s="640">
        <v>4497585</v>
      </c>
      <c r="DM25" s="647"/>
      <c r="DN25" s="647"/>
      <c r="DO25" s="647"/>
      <c r="DP25" s="647"/>
      <c r="DQ25" s="647"/>
      <c r="DR25" s="647"/>
      <c r="DS25" s="647"/>
      <c r="DT25" s="647"/>
      <c r="DU25" s="647"/>
      <c r="DV25" s="648"/>
      <c r="DW25" s="637">
        <v>23.3</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10986</v>
      </c>
      <c r="S26" s="635"/>
      <c r="T26" s="635"/>
      <c r="U26" s="635"/>
      <c r="V26" s="635"/>
      <c r="W26" s="635"/>
      <c r="X26" s="635"/>
      <c r="Y26" s="636"/>
      <c r="Z26" s="672">
        <v>0</v>
      </c>
      <c r="AA26" s="672"/>
      <c r="AB26" s="672"/>
      <c r="AC26" s="672"/>
      <c r="AD26" s="673">
        <v>10986</v>
      </c>
      <c r="AE26" s="673"/>
      <c r="AF26" s="673"/>
      <c r="AG26" s="673"/>
      <c r="AH26" s="673"/>
      <c r="AI26" s="673"/>
      <c r="AJ26" s="673"/>
      <c r="AK26" s="673"/>
      <c r="AL26" s="637">
        <v>0.1</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2817443</v>
      </c>
      <c r="CS26" s="635"/>
      <c r="CT26" s="635"/>
      <c r="CU26" s="635"/>
      <c r="CV26" s="635"/>
      <c r="CW26" s="635"/>
      <c r="CX26" s="635"/>
      <c r="CY26" s="636"/>
      <c r="CZ26" s="637">
        <v>7.5</v>
      </c>
      <c r="DA26" s="649"/>
      <c r="DB26" s="649"/>
      <c r="DC26" s="650"/>
      <c r="DD26" s="640">
        <v>2624293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123650</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13030809</v>
      </c>
      <c r="BH27" s="635"/>
      <c r="BI27" s="635"/>
      <c r="BJ27" s="635"/>
      <c r="BK27" s="635"/>
      <c r="BL27" s="635"/>
      <c r="BM27" s="635"/>
      <c r="BN27" s="636"/>
      <c r="BO27" s="672">
        <v>100</v>
      </c>
      <c r="BP27" s="672"/>
      <c r="BQ27" s="672"/>
      <c r="BR27" s="672"/>
      <c r="BS27" s="673">
        <v>135154</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14189555</v>
      </c>
      <c r="CS27" s="647"/>
      <c r="CT27" s="647"/>
      <c r="CU27" s="647"/>
      <c r="CV27" s="647"/>
      <c r="CW27" s="647"/>
      <c r="CX27" s="647"/>
      <c r="CY27" s="648"/>
      <c r="CZ27" s="637">
        <v>37.700000000000003</v>
      </c>
      <c r="DA27" s="649"/>
      <c r="DB27" s="649"/>
      <c r="DC27" s="650"/>
      <c r="DD27" s="640">
        <v>4480549</v>
      </c>
      <c r="DE27" s="647"/>
      <c r="DF27" s="647"/>
      <c r="DG27" s="647"/>
      <c r="DH27" s="647"/>
      <c r="DI27" s="647"/>
      <c r="DJ27" s="647"/>
      <c r="DK27" s="648"/>
      <c r="DL27" s="640">
        <v>3568378</v>
      </c>
      <c r="DM27" s="647"/>
      <c r="DN27" s="647"/>
      <c r="DO27" s="647"/>
      <c r="DP27" s="647"/>
      <c r="DQ27" s="647"/>
      <c r="DR27" s="647"/>
      <c r="DS27" s="647"/>
      <c r="DT27" s="647"/>
      <c r="DU27" s="647"/>
      <c r="DV27" s="648"/>
      <c r="DW27" s="637">
        <v>18.5</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118576</v>
      </c>
      <c r="S28" s="635"/>
      <c r="T28" s="635"/>
      <c r="U28" s="635"/>
      <c r="V28" s="635"/>
      <c r="W28" s="635"/>
      <c r="X28" s="635"/>
      <c r="Y28" s="636"/>
      <c r="Z28" s="672">
        <v>0.3</v>
      </c>
      <c r="AA28" s="672"/>
      <c r="AB28" s="672"/>
      <c r="AC28" s="672"/>
      <c r="AD28" s="673">
        <v>60869</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1672178</v>
      </c>
      <c r="CS28" s="635"/>
      <c r="CT28" s="635"/>
      <c r="CU28" s="635"/>
      <c r="CV28" s="635"/>
      <c r="CW28" s="635"/>
      <c r="CX28" s="635"/>
      <c r="CY28" s="636"/>
      <c r="CZ28" s="637">
        <v>4.4000000000000004</v>
      </c>
      <c r="DA28" s="649"/>
      <c r="DB28" s="649"/>
      <c r="DC28" s="650"/>
      <c r="DD28" s="640">
        <v>1672178</v>
      </c>
      <c r="DE28" s="635"/>
      <c r="DF28" s="635"/>
      <c r="DG28" s="635"/>
      <c r="DH28" s="635"/>
      <c r="DI28" s="635"/>
      <c r="DJ28" s="635"/>
      <c r="DK28" s="636"/>
      <c r="DL28" s="640">
        <v>1672178</v>
      </c>
      <c r="DM28" s="635"/>
      <c r="DN28" s="635"/>
      <c r="DO28" s="635"/>
      <c r="DP28" s="635"/>
      <c r="DQ28" s="635"/>
      <c r="DR28" s="635"/>
      <c r="DS28" s="635"/>
      <c r="DT28" s="635"/>
      <c r="DU28" s="635"/>
      <c r="DV28" s="636"/>
      <c r="DW28" s="637">
        <v>8.6</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352302</v>
      </c>
      <c r="S29" s="635"/>
      <c r="T29" s="635"/>
      <c r="U29" s="635"/>
      <c r="V29" s="635"/>
      <c r="W29" s="635"/>
      <c r="X29" s="635"/>
      <c r="Y29" s="636"/>
      <c r="Z29" s="672">
        <v>0.9</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1671544</v>
      </c>
      <c r="CS29" s="647"/>
      <c r="CT29" s="647"/>
      <c r="CU29" s="647"/>
      <c r="CV29" s="647"/>
      <c r="CW29" s="647"/>
      <c r="CX29" s="647"/>
      <c r="CY29" s="648"/>
      <c r="CZ29" s="637">
        <v>4.4000000000000004</v>
      </c>
      <c r="DA29" s="649"/>
      <c r="DB29" s="649"/>
      <c r="DC29" s="650"/>
      <c r="DD29" s="640">
        <v>1671544</v>
      </c>
      <c r="DE29" s="647"/>
      <c r="DF29" s="647"/>
      <c r="DG29" s="647"/>
      <c r="DH29" s="647"/>
      <c r="DI29" s="647"/>
      <c r="DJ29" s="647"/>
      <c r="DK29" s="648"/>
      <c r="DL29" s="640">
        <v>1671544</v>
      </c>
      <c r="DM29" s="647"/>
      <c r="DN29" s="647"/>
      <c r="DO29" s="647"/>
      <c r="DP29" s="647"/>
      <c r="DQ29" s="647"/>
      <c r="DR29" s="647"/>
      <c r="DS29" s="647"/>
      <c r="DT29" s="647"/>
      <c r="DU29" s="647"/>
      <c r="DV29" s="648"/>
      <c r="DW29" s="637">
        <v>8.6</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8402202</v>
      </c>
      <c r="S30" s="635"/>
      <c r="T30" s="635"/>
      <c r="U30" s="635"/>
      <c r="V30" s="635"/>
      <c r="W30" s="635"/>
      <c r="X30" s="635"/>
      <c r="Y30" s="636"/>
      <c r="Z30" s="672">
        <v>21</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1619887</v>
      </c>
      <c r="CS30" s="635"/>
      <c r="CT30" s="635"/>
      <c r="CU30" s="635"/>
      <c r="CV30" s="635"/>
      <c r="CW30" s="635"/>
      <c r="CX30" s="635"/>
      <c r="CY30" s="636"/>
      <c r="CZ30" s="637">
        <v>4.3</v>
      </c>
      <c r="DA30" s="649"/>
      <c r="DB30" s="649"/>
      <c r="DC30" s="650"/>
      <c r="DD30" s="640">
        <v>1619887</v>
      </c>
      <c r="DE30" s="635"/>
      <c r="DF30" s="635"/>
      <c r="DG30" s="635"/>
      <c r="DH30" s="635"/>
      <c r="DI30" s="635"/>
      <c r="DJ30" s="635"/>
      <c r="DK30" s="636"/>
      <c r="DL30" s="640">
        <v>1619887</v>
      </c>
      <c r="DM30" s="635"/>
      <c r="DN30" s="635"/>
      <c r="DO30" s="635"/>
      <c r="DP30" s="635"/>
      <c r="DQ30" s="635"/>
      <c r="DR30" s="635"/>
      <c r="DS30" s="635"/>
      <c r="DT30" s="635"/>
      <c r="DU30" s="635"/>
      <c r="DV30" s="636"/>
      <c r="DW30" s="637">
        <v>8.4</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99.7</v>
      </c>
      <c r="BH31" s="697"/>
      <c r="BI31" s="697"/>
      <c r="BJ31" s="697"/>
      <c r="BK31" s="697"/>
      <c r="BL31" s="697"/>
      <c r="BM31" s="698">
        <v>99.4</v>
      </c>
      <c r="BN31" s="697"/>
      <c r="BO31" s="697"/>
      <c r="BP31" s="697"/>
      <c r="BQ31" s="699"/>
      <c r="BR31" s="696">
        <v>99.6</v>
      </c>
      <c r="BS31" s="697"/>
      <c r="BT31" s="697"/>
      <c r="BU31" s="697"/>
      <c r="BV31" s="697"/>
      <c r="BW31" s="697"/>
      <c r="BX31" s="698">
        <v>99.3</v>
      </c>
      <c r="BY31" s="697"/>
      <c r="BZ31" s="697"/>
      <c r="CA31" s="697"/>
      <c r="CB31" s="699"/>
      <c r="CD31" s="655"/>
      <c r="CE31" s="656"/>
      <c r="CF31" s="631" t="s">
        <v>301</v>
      </c>
      <c r="CG31" s="632"/>
      <c r="CH31" s="632"/>
      <c r="CI31" s="632"/>
      <c r="CJ31" s="632"/>
      <c r="CK31" s="632"/>
      <c r="CL31" s="632"/>
      <c r="CM31" s="632"/>
      <c r="CN31" s="632"/>
      <c r="CO31" s="632"/>
      <c r="CP31" s="632"/>
      <c r="CQ31" s="633"/>
      <c r="CR31" s="634">
        <v>51657</v>
      </c>
      <c r="CS31" s="647"/>
      <c r="CT31" s="647"/>
      <c r="CU31" s="647"/>
      <c r="CV31" s="647"/>
      <c r="CW31" s="647"/>
      <c r="CX31" s="647"/>
      <c r="CY31" s="648"/>
      <c r="CZ31" s="637">
        <v>0.1</v>
      </c>
      <c r="DA31" s="649"/>
      <c r="DB31" s="649"/>
      <c r="DC31" s="650"/>
      <c r="DD31" s="640">
        <v>51657</v>
      </c>
      <c r="DE31" s="647"/>
      <c r="DF31" s="647"/>
      <c r="DG31" s="647"/>
      <c r="DH31" s="647"/>
      <c r="DI31" s="647"/>
      <c r="DJ31" s="647"/>
      <c r="DK31" s="648"/>
      <c r="DL31" s="640">
        <v>51657</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6605700</v>
      </c>
      <c r="S32" s="635"/>
      <c r="T32" s="635"/>
      <c r="U32" s="635"/>
      <c r="V32" s="635"/>
      <c r="W32" s="635"/>
      <c r="X32" s="635"/>
      <c r="Y32" s="636"/>
      <c r="Z32" s="672">
        <v>16.5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99.5</v>
      </c>
      <c r="BH32" s="647"/>
      <c r="BI32" s="647"/>
      <c r="BJ32" s="647"/>
      <c r="BK32" s="647"/>
      <c r="BL32" s="647"/>
      <c r="BM32" s="638">
        <v>99.2</v>
      </c>
      <c r="BN32" s="647"/>
      <c r="BO32" s="647"/>
      <c r="BP32" s="647"/>
      <c r="BQ32" s="670"/>
      <c r="BR32" s="700">
        <v>99.5</v>
      </c>
      <c r="BS32" s="647"/>
      <c r="BT32" s="647"/>
      <c r="BU32" s="647"/>
      <c r="BV32" s="647"/>
      <c r="BW32" s="647"/>
      <c r="BX32" s="638">
        <v>99</v>
      </c>
      <c r="BY32" s="647"/>
      <c r="BZ32" s="647"/>
      <c r="CA32" s="647"/>
      <c r="CB32" s="670"/>
      <c r="CD32" s="657"/>
      <c r="CE32" s="658"/>
      <c r="CF32" s="631" t="s">
        <v>305</v>
      </c>
      <c r="CG32" s="632"/>
      <c r="CH32" s="632"/>
      <c r="CI32" s="632"/>
      <c r="CJ32" s="632"/>
      <c r="CK32" s="632"/>
      <c r="CL32" s="632"/>
      <c r="CM32" s="632"/>
      <c r="CN32" s="632"/>
      <c r="CO32" s="632"/>
      <c r="CP32" s="632"/>
      <c r="CQ32" s="633"/>
      <c r="CR32" s="634">
        <v>634</v>
      </c>
      <c r="CS32" s="635"/>
      <c r="CT32" s="635"/>
      <c r="CU32" s="635"/>
      <c r="CV32" s="635"/>
      <c r="CW32" s="635"/>
      <c r="CX32" s="635"/>
      <c r="CY32" s="636"/>
      <c r="CZ32" s="637">
        <v>0</v>
      </c>
      <c r="DA32" s="649"/>
      <c r="DB32" s="649"/>
      <c r="DC32" s="650"/>
      <c r="DD32" s="640">
        <v>634</v>
      </c>
      <c r="DE32" s="635"/>
      <c r="DF32" s="635"/>
      <c r="DG32" s="635"/>
      <c r="DH32" s="635"/>
      <c r="DI32" s="635"/>
      <c r="DJ32" s="635"/>
      <c r="DK32" s="636"/>
      <c r="DL32" s="640">
        <v>634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32158</v>
      </c>
      <c r="S33" s="635"/>
      <c r="T33" s="635"/>
      <c r="U33" s="635"/>
      <c r="V33" s="635"/>
      <c r="W33" s="635"/>
      <c r="X33" s="635"/>
      <c r="Y33" s="636"/>
      <c r="Z33" s="672">
        <v>0.1</v>
      </c>
      <c r="AA33" s="672"/>
      <c r="AB33" s="672"/>
      <c r="AC33" s="672"/>
      <c r="AD33" s="673">
        <v>26018</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99.7</v>
      </c>
      <c r="BH33" s="619"/>
      <c r="BI33" s="619"/>
      <c r="BJ33" s="619"/>
      <c r="BK33" s="619"/>
      <c r="BL33" s="619"/>
      <c r="BM33" s="665">
        <v>99.7</v>
      </c>
      <c r="BN33" s="619"/>
      <c r="BO33" s="619"/>
      <c r="BP33" s="619"/>
      <c r="BQ33" s="682"/>
      <c r="BR33" s="695">
        <v>99.8</v>
      </c>
      <c r="BS33" s="619"/>
      <c r="BT33" s="619"/>
      <c r="BU33" s="619"/>
      <c r="BV33" s="619"/>
      <c r="BW33" s="619"/>
      <c r="BX33" s="665">
        <v>99.6</v>
      </c>
      <c r="BY33" s="619"/>
      <c r="BZ33" s="619"/>
      <c r="CA33" s="619"/>
      <c r="CB33" s="682"/>
      <c r="CD33" s="631" t="s">
        <v>308</v>
      </c>
      <c r="CE33" s="632"/>
      <c r="CF33" s="632"/>
      <c r="CG33" s="632"/>
      <c r="CH33" s="632"/>
      <c r="CI33" s="632"/>
      <c r="CJ33" s="632"/>
      <c r="CK33" s="632"/>
      <c r="CL33" s="632"/>
      <c r="CM33" s="632"/>
      <c r="CN33" s="632"/>
      <c r="CO33" s="632"/>
      <c r="CP33" s="632"/>
      <c r="CQ33" s="633"/>
      <c r="CR33" s="634">
        <v>15459739</v>
      </c>
      <c r="CS33" s="647"/>
      <c r="CT33" s="647"/>
      <c r="CU33" s="647"/>
      <c r="CV33" s="647"/>
      <c r="CW33" s="647"/>
      <c r="CX33" s="647"/>
      <c r="CY33" s="648"/>
      <c r="CZ33" s="637">
        <v>41.1</v>
      </c>
      <c r="DA33" s="649"/>
      <c r="DB33" s="649"/>
      <c r="DC33" s="650"/>
      <c r="DD33" s="640">
        <v>11629504</v>
      </c>
      <c r="DE33" s="647"/>
      <c r="DF33" s="647"/>
      <c r="DG33" s="647"/>
      <c r="DH33" s="647"/>
      <c r="DI33" s="647"/>
      <c r="DJ33" s="647"/>
      <c r="DK33" s="648"/>
      <c r="DL33" s="640">
        <v>8271944</v>
      </c>
      <c r="DM33" s="647"/>
      <c r="DN33" s="647"/>
      <c r="DO33" s="647"/>
      <c r="DP33" s="647"/>
      <c r="DQ33" s="647"/>
      <c r="DR33" s="647"/>
      <c r="DS33" s="647"/>
      <c r="DT33" s="647"/>
      <c r="DU33" s="647"/>
      <c r="DV33" s="648"/>
      <c r="DW33" s="637">
        <v>42.8</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39992</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6181306</v>
      </c>
      <c r="CS34" s="635"/>
      <c r="CT34" s="635"/>
      <c r="CU34" s="635"/>
      <c r="CV34" s="635"/>
      <c r="CW34" s="635"/>
      <c r="CX34" s="635"/>
      <c r="CY34" s="636"/>
      <c r="CZ34" s="637">
        <v>16.399999999999999</v>
      </c>
      <c r="DA34" s="649"/>
      <c r="DB34" s="649"/>
      <c r="DC34" s="650"/>
      <c r="DD34" s="640">
        <v>4178386</v>
      </c>
      <c r="DE34" s="635"/>
      <c r="DF34" s="635"/>
      <c r="DG34" s="635"/>
      <c r="DH34" s="635"/>
      <c r="DI34" s="635"/>
      <c r="DJ34" s="635"/>
      <c r="DK34" s="636"/>
      <c r="DL34" s="640">
        <v>3785247</v>
      </c>
      <c r="DM34" s="635"/>
      <c r="DN34" s="635"/>
      <c r="DO34" s="635"/>
      <c r="DP34" s="635"/>
      <c r="DQ34" s="635"/>
      <c r="DR34" s="635"/>
      <c r="DS34" s="635"/>
      <c r="DT34" s="635"/>
      <c r="DU34" s="635"/>
      <c r="DV34" s="636"/>
      <c r="DW34" s="637">
        <v>19.600000000000001</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799381</v>
      </c>
      <c r="S35" s="635"/>
      <c r="T35" s="635"/>
      <c r="U35" s="635"/>
      <c r="V35" s="635"/>
      <c r="W35" s="635"/>
      <c r="X35" s="635"/>
      <c r="Y35" s="636"/>
      <c r="Z35" s="672">
        <v>2</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160388</v>
      </c>
      <c r="CS35" s="647"/>
      <c r="CT35" s="647"/>
      <c r="CU35" s="647"/>
      <c r="CV35" s="647"/>
      <c r="CW35" s="647"/>
      <c r="CX35" s="647"/>
      <c r="CY35" s="648"/>
      <c r="CZ35" s="637">
        <v>0.4</v>
      </c>
      <c r="DA35" s="649"/>
      <c r="DB35" s="649"/>
      <c r="DC35" s="650"/>
      <c r="DD35" s="640">
        <v>160190</v>
      </c>
      <c r="DE35" s="647"/>
      <c r="DF35" s="647"/>
      <c r="DG35" s="647"/>
      <c r="DH35" s="647"/>
      <c r="DI35" s="647"/>
      <c r="DJ35" s="647"/>
      <c r="DK35" s="648"/>
      <c r="DL35" s="640">
        <v>160190</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2018248</v>
      </c>
      <c r="S36" s="635"/>
      <c r="T36" s="635"/>
      <c r="U36" s="635"/>
      <c r="V36" s="635"/>
      <c r="W36" s="635"/>
      <c r="X36" s="635"/>
      <c r="Y36" s="636"/>
      <c r="Z36" s="672">
        <v>5</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3557688</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210645</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3914060</v>
      </c>
      <c r="CS36" s="635"/>
      <c r="CT36" s="635"/>
      <c r="CU36" s="635"/>
      <c r="CV36" s="635"/>
      <c r="CW36" s="635"/>
      <c r="CX36" s="635"/>
      <c r="CY36" s="636"/>
      <c r="CZ36" s="637">
        <v>10.4</v>
      </c>
      <c r="DA36" s="649"/>
      <c r="DB36" s="649"/>
      <c r="DC36" s="650"/>
      <c r="DD36" s="640">
        <v>2600564</v>
      </c>
      <c r="DE36" s="635"/>
      <c r="DF36" s="635"/>
      <c r="DG36" s="635"/>
      <c r="DH36" s="635"/>
      <c r="DI36" s="635"/>
      <c r="DJ36" s="635"/>
      <c r="DK36" s="636"/>
      <c r="DL36" s="640">
        <v>1750953</v>
      </c>
      <c r="DM36" s="635"/>
      <c r="DN36" s="635"/>
      <c r="DO36" s="635"/>
      <c r="DP36" s="635"/>
      <c r="DQ36" s="635"/>
      <c r="DR36" s="635"/>
      <c r="DS36" s="635"/>
      <c r="DT36" s="635"/>
      <c r="DU36" s="635"/>
      <c r="DV36" s="636"/>
      <c r="DW36" s="637">
        <v>9.1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636696</v>
      </c>
      <c r="S37" s="635"/>
      <c r="T37" s="635"/>
      <c r="U37" s="635"/>
      <c r="V37" s="635"/>
      <c r="W37" s="635"/>
      <c r="X37" s="635"/>
      <c r="Y37" s="636"/>
      <c r="Z37" s="672">
        <v>1.6</v>
      </c>
      <c r="AA37" s="672"/>
      <c r="AB37" s="672"/>
      <c r="AC37" s="672"/>
      <c r="AD37" s="673">
        <v>3028</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122534</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210645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748003</v>
      </c>
      <c r="CS37" s="647"/>
      <c r="CT37" s="647"/>
      <c r="CU37" s="647"/>
      <c r="CV37" s="647"/>
      <c r="CW37" s="647"/>
      <c r="CX37" s="647"/>
      <c r="CY37" s="648"/>
      <c r="CZ37" s="637">
        <v>2</v>
      </c>
      <c r="DA37" s="649"/>
      <c r="DB37" s="649"/>
      <c r="DC37" s="650"/>
      <c r="DD37" s="640">
        <v>706795</v>
      </c>
      <c r="DE37" s="647"/>
      <c r="DF37" s="647"/>
      <c r="DG37" s="647"/>
      <c r="DH37" s="647"/>
      <c r="DI37" s="647"/>
      <c r="DJ37" s="647"/>
      <c r="DK37" s="648"/>
      <c r="DL37" s="640">
        <v>533350</v>
      </c>
      <c r="DM37" s="647"/>
      <c r="DN37" s="647"/>
      <c r="DO37" s="647"/>
      <c r="DP37" s="647"/>
      <c r="DQ37" s="647"/>
      <c r="DR37" s="647"/>
      <c r="DS37" s="647"/>
      <c r="DT37" s="647"/>
      <c r="DU37" s="647"/>
      <c r="DV37" s="648"/>
      <c r="DW37" s="637">
        <v>2.8</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541500</v>
      </c>
      <c r="S38" s="635"/>
      <c r="T38" s="635"/>
      <c r="U38" s="635"/>
      <c r="V38" s="635"/>
      <c r="W38" s="635"/>
      <c r="X38" s="635"/>
      <c r="Y38" s="636"/>
      <c r="Z38" s="672">
        <v>1.4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73719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10688</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3361435</v>
      </c>
      <c r="CS38" s="635"/>
      <c r="CT38" s="635"/>
      <c r="CU38" s="635"/>
      <c r="CV38" s="635"/>
      <c r="CW38" s="635"/>
      <c r="CX38" s="635"/>
      <c r="CY38" s="636"/>
      <c r="CZ38" s="637">
        <v>8.9</v>
      </c>
      <c r="DA38" s="649"/>
      <c r="DB38" s="649"/>
      <c r="DC38" s="650"/>
      <c r="DD38" s="640">
        <v>2854597</v>
      </c>
      <c r="DE38" s="635"/>
      <c r="DF38" s="635"/>
      <c r="DG38" s="635"/>
      <c r="DH38" s="635"/>
      <c r="DI38" s="635"/>
      <c r="DJ38" s="635"/>
      <c r="DK38" s="636"/>
      <c r="DL38" s="640">
        <v>2575554</v>
      </c>
      <c r="DM38" s="635"/>
      <c r="DN38" s="635"/>
      <c r="DO38" s="635"/>
      <c r="DP38" s="635"/>
      <c r="DQ38" s="635"/>
      <c r="DR38" s="635"/>
      <c r="DS38" s="635"/>
      <c r="DT38" s="635"/>
      <c r="DU38" s="635"/>
      <c r="DV38" s="636"/>
      <c r="DW38" s="637">
        <v>13.3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10241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15383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1842550</v>
      </c>
      <c r="CS39" s="647"/>
      <c r="CT39" s="647"/>
      <c r="CU39" s="647"/>
      <c r="CV39" s="647"/>
      <c r="CW39" s="647"/>
      <c r="CX39" s="647"/>
      <c r="CY39" s="648"/>
      <c r="CZ39" s="637">
        <v>4.9000000000000004</v>
      </c>
      <c r="DA39" s="649"/>
      <c r="DB39" s="649"/>
      <c r="DC39" s="650"/>
      <c r="DD39" s="640">
        <v>1835767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119</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40008033</v>
      </c>
      <c r="S41" s="659"/>
      <c r="T41" s="659"/>
      <c r="U41" s="659"/>
      <c r="V41" s="659"/>
      <c r="W41" s="659"/>
      <c r="X41" s="659"/>
      <c r="Y41" s="662"/>
      <c r="Z41" s="663">
        <v>100</v>
      </c>
      <c r="AA41" s="663"/>
      <c r="AB41" s="663"/>
      <c r="AC41" s="663"/>
      <c r="AD41" s="664">
        <v>19339299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717832</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2633362</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344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1367313</v>
      </c>
      <c r="CS42" s="647"/>
      <c r="CT42" s="647"/>
      <c r="CU42" s="647"/>
      <c r="CV42" s="647"/>
      <c r="CW42" s="647"/>
      <c r="CX42" s="647"/>
      <c r="CY42" s="648"/>
      <c r="CZ42" s="637">
        <v>3.6</v>
      </c>
      <c r="DA42" s="649"/>
      <c r="DB42" s="649"/>
      <c r="DC42" s="650"/>
      <c r="DD42" s="640">
        <v>176645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52363</v>
      </c>
      <c r="CS43" s="647"/>
      <c r="CT43" s="647"/>
      <c r="CU43" s="647"/>
      <c r="CV43" s="647"/>
      <c r="CW43" s="647"/>
      <c r="CX43" s="647"/>
      <c r="CY43" s="648"/>
      <c r="CZ43" s="637">
        <v>0.1</v>
      </c>
      <c r="DA43" s="649"/>
      <c r="DB43" s="649"/>
      <c r="DC43" s="650"/>
      <c r="DD43" s="640">
        <v>52363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1367313</v>
      </c>
      <c r="CS44" s="635"/>
      <c r="CT44" s="635"/>
      <c r="CU44" s="635"/>
      <c r="CV44" s="635"/>
      <c r="CW44" s="635"/>
      <c r="CX44" s="635"/>
      <c r="CY44" s="636"/>
      <c r="CZ44" s="637">
        <v>3.6</v>
      </c>
      <c r="DA44" s="638"/>
      <c r="DB44" s="638"/>
      <c r="DC44" s="639"/>
      <c r="DD44" s="640">
        <v>176645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33013</v>
      </c>
      <c r="CS45" s="647"/>
      <c r="CT45" s="647"/>
      <c r="CU45" s="647"/>
      <c r="CV45" s="647"/>
      <c r="CW45" s="647"/>
      <c r="CX45" s="647"/>
      <c r="CY45" s="648"/>
      <c r="CZ45" s="637">
        <v>0.1</v>
      </c>
      <c r="DA45" s="649"/>
      <c r="DB45" s="649"/>
      <c r="DC45" s="650"/>
      <c r="DD45" s="640">
        <v>3535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1334300</v>
      </c>
      <c r="CS46" s="635"/>
      <c r="CT46" s="635"/>
      <c r="CU46" s="635"/>
      <c r="CV46" s="635"/>
      <c r="CW46" s="635"/>
      <c r="CX46" s="635"/>
      <c r="CY46" s="636"/>
      <c r="CZ46" s="637">
        <v>3.5</v>
      </c>
      <c r="DA46" s="638"/>
      <c r="DB46" s="638"/>
      <c r="DC46" s="639"/>
      <c r="DD46" s="640">
        <v>173110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37645851</v>
      </c>
      <c r="CS49" s="619"/>
      <c r="CT49" s="619"/>
      <c r="CU49" s="619"/>
      <c r="CV49" s="619"/>
      <c r="CW49" s="619"/>
      <c r="CX49" s="619"/>
      <c r="CY49" s="620"/>
      <c r="CZ49" s="621">
        <v>100</v>
      </c>
      <c r="DA49" s="622"/>
      <c r="DB49" s="622"/>
      <c r="DC49" s="623"/>
      <c r="DD49" s="624">
        <v>22504717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gXxBRobwuGwom3cT4UuHmhJJ1m0HuPGJnSc55KykBFrWqQ9zQC4i+LaSUGm+Fi7cvfXHkRclxNWXkzGb88cp9w==" saltValue="TnUKj1isASD5WmnqeS1HL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40011</v>
      </c>
      <c r="R7" s="1116"/>
      <c r="S7" s="1116"/>
      <c r="T7" s="1116"/>
      <c r="U7" s="1116"/>
      <c r="V7" s="1116">
        <v>37648</v>
      </c>
      <c r="W7" s="1116"/>
      <c r="X7" s="1116"/>
      <c r="Y7" s="1116"/>
      <c r="Z7" s="1116"/>
      <c r="AA7" s="1116">
        <v>2362</v>
      </c>
      <c r="AB7" s="1116"/>
      <c r="AC7" s="1116"/>
      <c r="AD7" s="1116"/>
      <c r="AE7" s="1117"/>
      <c r="AF7" s="1118">
        <v>2305</v>
      </c>
      <c r="AG7" s="1119"/>
      <c r="AH7" s="1119"/>
      <c r="AI7" s="1119"/>
      <c r="AJ7" s="1120"/>
      <c r="AK7" s="1121">
        <v>799</v>
      </c>
      <c r="AL7" s="1122"/>
      <c r="AM7" s="1122"/>
      <c r="AN7" s="1122"/>
      <c r="AO7" s="1122"/>
      <c r="AP7" s="1122">
        <v>16241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t="s">
        <v>554</v>
      </c>
      <c r="BS7" s="1112" t="s">
        <v>555</v>
      </c>
      <c r="BT7" s="1113"/>
      <c r="BU7" s="1113"/>
      <c r="BV7" s="1113"/>
      <c r="BW7" s="1113"/>
      <c r="BX7" s="1113"/>
      <c r="BY7" s="1113"/>
      <c r="BZ7" s="1113"/>
      <c r="CA7" s="1113"/>
      <c r="CB7" s="1113"/>
      <c r="CC7" s="1113"/>
      <c r="CD7" s="1113"/>
      <c r="CE7" s="1113"/>
      <c r="CF7" s="1113"/>
      <c r="CG7" s="1125"/>
      <c r="CH7" s="1109">
        <v>1</v>
      </c>
      <c r="CI7" s="1110"/>
      <c r="CJ7" s="1110"/>
      <c r="CK7" s="1110"/>
      <c r="CL7" s="1111"/>
      <c r="CM7" s="1109">
        <v>41</v>
      </c>
      <c r="CN7" s="1110"/>
      <c r="CO7" s="1110"/>
      <c r="CP7" s="1110"/>
      <c r="CQ7" s="1111"/>
      <c r="CR7" s="1109">
        <v>5</v>
      </c>
      <c r="CS7" s="1110"/>
      <c r="CT7" s="1110"/>
      <c r="CU7" s="1110"/>
      <c r="CV7" s="1111"/>
      <c r="CW7" s="1109" t="s">
        <v>543</v>
      </c>
      <c r="CX7" s="1110"/>
      <c r="CY7" s="1110"/>
      <c r="CZ7" s="1110"/>
      <c r="DA7" s="1111"/>
      <c r="DB7" s="1109" t="s">
        <v>543</v>
      </c>
      <c r="DC7" s="1110"/>
      <c r="DD7" s="1110"/>
      <c r="DE7" s="1110"/>
      <c r="DF7" s="1111"/>
      <c r="DG7" s="1109" t="s">
        <v>543</v>
      </c>
      <c r="DH7" s="1110"/>
      <c r="DI7" s="1110"/>
      <c r="DJ7" s="1110"/>
      <c r="DK7" s="1111"/>
      <c r="DL7" s="1109" t="s">
        <v>543</v>
      </c>
      <c r="DM7" s="1110"/>
      <c r="DN7" s="1110"/>
      <c r="DO7" s="1110"/>
      <c r="DP7" s="1111"/>
      <c r="DQ7" s="1109" t="s">
        <v>543</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556</v>
      </c>
      <c r="BT8" s="1006"/>
      <c r="BU8" s="1006"/>
      <c r="BV8" s="1006"/>
      <c r="BW8" s="1006"/>
      <c r="BX8" s="1006"/>
      <c r="BY8" s="1006"/>
      <c r="BZ8" s="1006"/>
      <c r="CA8" s="1006"/>
      <c r="CB8" s="1006"/>
      <c r="CC8" s="1006"/>
      <c r="CD8" s="1006"/>
      <c r="CE8" s="1006"/>
      <c r="CF8" s="1006"/>
      <c r="CG8" s="1027"/>
      <c r="CH8" s="1002">
        <v>1592</v>
      </c>
      <c r="CI8" s="1003"/>
      <c r="CJ8" s="1003"/>
      <c r="CK8" s="1003"/>
      <c r="CL8" s="1004"/>
      <c r="CM8" s="1002">
        <v>35753</v>
      </c>
      <c r="CN8" s="1003"/>
      <c r="CO8" s="1003"/>
      <c r="CP8" s="1003"/>
      <c r="CQ8" s="1004"/>
      <c r="CR8" s="1002">
        <v>331</v>
      </c>
      <c r="CS8" s="1003"/>
      <c r="CT8" s="1003"/>
      <c r="CU8" s="1003"/>
      <c r="CV8" s="1004"/>
      <c r="CW8" s="1002" t="s">
        <v>543</v>
      </c>
      <c r="CX8" s="1003"/>
      <c r="CY8" s="1003"/>
      <c r="CZ8" s="1003"/>
      <c r="DA8" s="1004"/>
      <c r="DB8" s="1002">
        <v>1200</v>
      </c>
      <c r="DC8" s="1003"/>
      <c r="DD8" s="1003"/>
      <c r="DE8" s="1003"/>
      <c r="DF8" s="1004"/>
      <c r="DG8" s="1002" t="s">
        <v>543</v>
      </c>
      <c r="DH8" s="1003"/>
      <c r="DI8" s="1003"/>
      <c r="DJ8" s="1003"/>
      <c r="DK8" s="1004"/>
      <c r="DL8" s="1002" t="s">
        <v>543</v>
      </c>
      <c r="DM8" s="1003"/>
      <c r="DN8" s="1003"/>
      <c r="DO8" s="1003"/>
      <c r="DP8" s="1004"/>
      <c r="DQ8" s="1002" t="s">
        <v>543</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40008</v>
      </c>
      <c r="R23" s="1074"/>
      <c r="S23" s="1074"/>
      <c r="T23" s="1074"/>
      <c r="U23" s="1074"/>
      <c r="V23" s="1074">
        <v>37646</v>
      </c>
      <c r="W23" s="1074"/>
      <c r="X23" s="1074"/>
      <c r="Y23" s="1074"/>
      <c r="Z23" s="1074"/>
      <c r="AA23" s="1074">
        <v>2362</v>
      </c>
      <c r="AB23" s="1074"/>
      <c r="AC23" s="1074"/>
      <c r="AD23" s="1074"/>
      <c r="AE23" s="1081"/>
      <c r="AF23" s="1082">
        <v>2305</v>
      </c>
      <c r="AG23" s="1074"/>
      <c r="AH23" s="1074"/>
      <c r="AI23" s="1074"/>
      <c r="AJ23" s="1083"/>
      <c r="AK23" s="1084"/>
      <c r="AL23" s="1085"/>
      <c r="AM23" s="1085"/>
      <c r="AN23" s="1085"/>
      <c r="AO23" s="1085"/>
      <c r="AP23" s="1074">
        <v>16241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8520</v>
      </c>
      <c r="R28" s="1064"/>
      <c r="S28" s="1064"/>
      <c r="T28" s="1064"/>
      <c r="U28" s="1064"/>
      <c r="V28" s="1064">
        <v>8309</v>
      </c>
      <c r="W28" s="1064"/>
      <c r="X28" s="1064"/>
      <c r="Y28" s="1064"/>
      <c r="Z28" s="1064"/>
      <c r="AA28" s="1064">
        <v>211</v>
      </c>
      <c r="AB28" s="1064"/>
      <c r="AC28" s="1064"/>
      <c r="AD28" s="1064"/>
      <c r="AE28" s="1065"/>
      <c r="AF28" s="1066">
        <v>211</v>
      </c>
      <c r="AG28" s="1064"/>
      <c r="AH28" s="1064"/>
      <c r="AI28" s="1064"/>
      <c r="AJ28" s="1067"/>
      <c r="AK28" s="1055">
        <v>909</v>
      </c>
      <c r="AL28" s="1056"/>
      <c r="AM28" s="1056"/>
      <c r="AN28" s="1056"/>
      <c r="AO28" s="1056"/>
      <c r="AP28" s="1056" t="s">
        <v>543</v>
      </c>
      <c r="AQ28" s="1056"/>
      <c r="AR28" s="1056"/>
      <c r="AS28" s="1056"/>
      <c r="AT28" s="1056"/>
      <c r="AU28" s="1056" t="s">
        <v>543</v>
      </c>
      <c r="AV28" s="1056"/>
      <c r="AW28" s="1056"/>
      <c r="AX28" s="1056"/>
      <c r="AY28" s="1056"/>
      <c r="AZ28" s="1057" t="s">
        <v>543</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8202</v>
      </c>
      <c r="R29" s="1052"/>
      <c r="S29" s="1052"/>
      <c r="T29" s="1052"/>
      <c r="U29" s="1052"/>
      <c r="V29" s="1052">
        <v>8046</v>
      </c>
      <c r="W29" s="1052"/>
      <c r="X29" s="1052"/>
      <c r="Y29" s="1052"/>
      <c r="Z29" s="1052"/>
      <c r="AA29" s="1052">
        <v>156</v>
      </c>
      <c r="AB29" s="1052"/>
      <c r="AC29" s="1052"/>
      <c r="AD29" s="1052"/>
      <c r="AE29" s="1053"/>
      <c r="AF29" s="1048">
        <v>152</v>
      </c>
      <c r="AG29" s="1049"/>
      <c r="AH29" s="1049"/>
      <c r="AI29" s="1049"/>
      <c r="AJ29" s="1050"/>
      <c r="AK29" s="993">
        <v>1518</v>
      </c>
      <c r="AL29" s="984"/>
      <c r="AM29" s="984"/>
      <c r="AN29" s="984"/>
      <c r="AO29" s="984"/>
      <c r="AP29" s="984" t="s">
        <v>543</v>
      </c>
      <c r="AQ29" s="984"/>
      <c r="AR29" s="984"/>
      <c r="AS29" s="984"/>
      <c r="AT29" s="984"/>
      <c r="AU29" s="984" t="s">
        <v>543</v>
      </c>
      <c r="AV29" s="984"/>
      <c r="AW29" s="984"/>
      <c r="AX29" s="984"/>
      <c r="AY29" s="984"/>
      <c r="AZ29" s="1054" t="s">
        <v>543</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2731</v>
      </c>
      <c r="R30" s="1052"/>
      <c r="S30" s="1052"/>
      <c r="T30" s="1052"/>
      <c r="U30" s="1052"/>
      <c r="V30" s="1052">
        <v>2677</v>
      </c>
      <c r="W30" s="1052"/>
      <c r="X30" s="1052"/>
      <c r="Y30" s="1052"/>
      <c r="Z30" s="1052"/>
      <c r="AA30" s="1052">
        <v>54</v>
      </c>
      <c r="AB30" s="1052"/>
      <c r="AC30" s="1052"/>
      <c r="AD30" s="1052"/>
      <c r="AE30" s="1053"/>
      <c r="AF30" s="1048">
        <v>50</v>
      </c>
      <c r="AG30" s="1049"/>
      <c r="AH30" s="1049"/>
      <c r="AI30" s="1049"/>
      <c r="AJ30" s="1050"/>
      <c r="AK30" s="993">
        <v>1324</v>
      </c>
      <c r="AL30" s="984"/>
      <c r="AM30" s="984"/>
      <c r="AN30" s="984"/>
      <c r="AO30" s="984"/>
      <c r="AP30" s="984" t="s">
        <v>543</v>
      </c>
      <c r="AQ30" s="984"/>
      <c r="AR30" s="984"/>
      <c r="AS30" s="984"/>
      <c r="AT30" s="984"/>
      <c r="AU30" s="984" t="s">
        <v>543</v>
      </c>
      <c r="AV30" s="984"/>
      <c r="AW30" s="984"/>
      <c r="AX30" s="984"/>
      <c r="AY30" s="984"/>
      <c r="AZ30" s="1054" t="s">
        <v>543</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1517</v>
      </c>
      <c r="R31" s="1052"/>
      <c r="S31" s="1052"/>
      <c r="T31" s="1052"/>
      <c r="U31" s="1052"/>
      <c r="V31" s="1052">
        <v>1438</v>
      </c>
      <c r="W31" s="1052"/>
      <c r="X31" s="1052"/>
      <c r="Y31" s="1052"/>
      <c r="Z31" s="1052"/>
      <c r="AA31" s="1052">
        <v>79</v>
      </c>
      <c r="AB31" s="1052"/>
      <c r="AC31" s="1052"/>
      <c r="AD31" s="1052"/>
      <c r="AE31" s="1053"/>
      <c r="AF31" s="1048">
        <v>766</v>
      </c>
      <c r="AG31" s="1049"/>
      <c r="AH31" s="1049"/>
      <c r="AI31" s="1049"/>
      <c r="AJ31" s="1050"/>
      <c r="AK31" s="993">
        <v>123</v>
      </c>
      <c r="AL31" s="984"/>
      <c r="AM31" s="984"/>
      <c r="AN31" s="984"/>
      <c r="AO31" s="984"/>
      <c r="AP31" s="984">
        <v>5281</v>
      </c>
      <c r="AQ31" s="984"/>
      <c r="AR31" s="984"/>
      <c r="AS31" s="984"/>
      <c r="AT31" s="984"/>
      <c r="AU31" s="984">
        <v>1632</v>
      </c>
      <c r="AV31" s="984"/>
      <c r="AW31" s="984"/>
      <c r="AX31" s="984"/>
      <c r="AY31" s="984"/>
      <c r="AZ31" s="1054" t="s">
        <v>543</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1178</v>
      </c>
      <c r="AG63" s="972"/>
      <c r="AH63" s="972"/>
      <c r="AI63" s="972"/>
      <c r="AJ63" s="1035"/>
      <c r="AK63" s="1036"/>
      <c r="AL63" s="976"/>
      <c r="AM63" s="976"/>
      <c r="AN63" s="976"/>
      <c r="AO63" s="976"/>
      <c r="AP63" s="972">
        <v>5281</v>
      </c>
      <c r="AQ63" s="972"/>
      <c r="AR63" s="972"/>
      <c r="AS63" s="972"/>
      <c r="AT63" s="972"/>
      <c r="AU63" s="972">
        <v>1632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544</v>
      </c>
      <c r="C68" s="999"/>
      <c r="D68" s="999"/>
      <c r="E68" s="999"/>
      <c r="F68" s="999"/>
      <c r="G68" s="999"/>
      <c r="H68" s="999"/>
      <c r="I68" s="999"/>
      <c r="J68" s="999"/>
      <c r="K68" s="999"/>
      <c r="L68" s="999"/>
      <c r="M68" s="999"/>
      <c r="N68" s="999"/>
      <c r="O68" s="999"/>
      <c r="P68" s="1000"/>
      <c r="Q68" s="1001">
        <v>141</v>
      </c>
      <c r="R68" s="995"/>
      <c r="S68" s="995"/>
      <c r="T68" s="995"/>
      <c r="U68" s="995"/>
      <c r="V68" s="995">
        <v>124</v>
      </c>
      <c r="W68" s="995"/>
      <c r="X68" s="995"/>
      <c r="Y68" s="995"/>
      <c r="Z68" s="995"/>
      <c r="AA68" s="995">
        <v>18</v>
      </c>
      <c r="AB68" s="995"/>
      <c r="AC68" s="995"/>
      <c r="AD68" s="995"/>
      <c r="AE68" s="995"/>
      <c r="AF68" s="995">
        <v>18</v>
      </c>
      <c r="AG68" s="995"/>
      <c r="AH68" s="995"/>
      <c r="AI68" s="995"/>
      <c r="AJ68" s="995"/>
      <c r="AK68" s="995">
        <v>13</v>
      </c>
      <c r="AL68" s="995"/>
      <c r="AM68" s="995"/>
      <c r="AN68" s="995"/>
      <c r="AO68" s="995"/>
      <c r="AP68" s="995" t="s">
        <v>543</v>
      </c>
      <c r="AQ68" s="995"/>
      <c r="AR68" s="995"/>
      <c r="AS68" s="995"/>
      <c r="AT68" s="995"/>
      <c r="AU68" s="995" t="s">
        <v>543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545</v>
      </c>
      <c r="C69" s="988"/>
      <c r="D69" s="988"/>
      <c r="E69" s="988"/>
      <c r="F69" s="988"/>
      <c r="G69" s="988"/>
      <c r="H69" s="988"/>
      <c r="I69" s="988"/>
      <c r="J69" s="988"/>
      <c r="K69" s="988"/>
      <c r="L69" s="988"/>
      <c r="M69" s="988"/>
      <c r="N69" s="988"/>
      <c r="O69" s="988"/>
      <c r="P69" s="989"/>
      <c r="Q69" s="990">
        <v>16858</v>
      </c>
      <c r="R69" s="984"/>
      <c r="S69" s="984"/>
      <c r="T69" s="984"/>
      <c r="U69" s="984"/>
      <c r="V69" s="984">
        <v>16643</v>
      </c>
      <c r="W69" s="984"/>
      <c r="X69" s="984"/>
      <c r="Y69" s="984"/>
      <c r="Z69" s="984"/>
      <c r="AA69" s="984">
        <v>215</v>
      </c>
      <c r="AB69" s="984"/>
      <c r="AC69" s="984"/>
      <c r="AD69" s="984"/>
      <c r="AE69" s="984"/>
      <c r="AF69" s="984">
        <v>153</v>
      </c>
      <c r="AG69" s="984"/>
      <c r="AH69" s="984"/>
      <c r="AI69" s="984"/>
      <c r="AJ69" s="984"/>
      <c r="AK69" s="984">
        <v>175</v>
      </c>
      <c r="AL69" s="984"/>
      <c r="AM69" s="984"/>
      <c r="AN69" s="984"/>
      <c r="AO69" s="984"/>
      <c r="AP69" s="984">
        <v>15796</v>
      </c>
      <c r="AQ69" s="984"/>
      <c r="AR69" s="984"/>
      <c r="AS69" s="984"/>
      <c r="AT69" s="984"/>
      <c r="AU69" s="984">
        <v>3870</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546</v>
      </c>
      <c r="C70" s="988"/>
      <c r="D70" s="988"/>
      <c r="E70" s="988"/>
      <c r="F70" s="988"/>
      <c r="G70" s="988"/>
      <c r="H70" s="988"/>
      <c r="I70" s="988"/>
      <c r="J70" s="988"/>
      <c r="K70" s="988"/>
      <c r="L70" s="988"/>
      <c r="M70" s="988"/>
      <c r="N70" s="988"/>
      <c r="O70" s="988"/>
      <c r="P70" s="989"/>
      <c r="Q70" s="990">
        <v>9388</v>
      </c>
      <c r="R70" s="984"/>
      <c r="S70" s="984"/>
      <c r="T70" s="984"/>
      <c r="U70" s="984"/>
      <c r="V70" s="984">
        <v>9097</v>
      </c>
      <c r="W70" s="984"/>
      <c r="X70" s="984"/>
      <c r="Y70" s="984"/>
      <c r="Z70" s="984"/>
      <c r="AA70" s="984">
        <v>291</v>
      </c>
      <c r="AB70" s="984"/>
      <c r="AC70" s="984"/>
      <c r="AD70" s="984"/>
      <c r="AE70" s="984"/>
      <c r="AF70" s="984">
        <v>291</v>
      </c>
      <c r="AG70" s="984"/>
      <c r="AH70" s="984"/>
      <c r="AI70" s="984"/>
      <c r="AJ70" s="984"/>
      <c r="AK70" s="984" t="s">
        <v>543</v>
      </c>
      <c r="AL70" s="984"/>
      <c r="AM70" s="984"/>
      <c r="AN70" s="984"/>
      <c r="AO70" s="984"/>
      <c r="AP70" s="984">
        <v>125</v>
      </c>
      <c r="AQ70" s="984"/>
      <c r="AR70" s="984"/>
      <c r="AS70" s="984"/>
      <c r="AT70" s="984"/>
      <c r="AU70" s="984">
        <v>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547</v>
      </c>
      <c r="C71" s="988"/>
      <c r="D71" s="988"/>
      <c r="E71" s="988"/>
      <c r="F71" s="988"/>
      <c r="G71" s="988"/>
      <c r="H71" s="988"/>
      <c r="I71" s="988"/>
      <c r="J71" s="988"/>
      <c r="K71" s="988"/>
      <c r="L71" s="988"/>
      <c r="M71" s="988"/>
      <c r="N71" s="988"/>
      <c r="O71" s="988"/>
      <c r="P71" s="989"/>
      <c r="Q71" s="990">
        <v>4</v>
      </c>
      <c r="R71" s="984"/>
      <c r="S71" s="984"/>
      <c r="T71" s="984"/>
      <c r="U71" s="984"/>
      <c r="V71" s="984">
        <v>3</v>
      </c>
      <c r="W71" s="984"/>
      <c r="X71" s="984"/>
      <c r="Y71" s="984"/>
      <c r="Z71" s="984"/>
      <c r="AA71" s="984">
        <v>1</v>
      </c>
      <c r="AB71" s="984"/>
      <c r="AC71" s="984"/>
      <c r="AD71" s="984"/>
      <c r="AE71" s="984"/>
      <c r="AF71" s="984">
        <v>1</v>
      </c>
      <c r="AG71" s="984"/>
      <c r="AH71" s="984"/>
      <c r="AI71" s="984"/>
      <c r="AJ71" s="984"/>
      <c r="AK71" s="984" t="s">
        <v>543</v>
      </c>
      <c r="AL71" s="984"/>
      <c r="AM71" s="984"/>
      <c r="AN71" s="984"/>
      <c r="AO71" s="984"/>
      <c r="AP71" s="984" t="s">
        <v>543</v>
      </c>
      <c r="AQ71" s="984"/>
      <c r="AR71" s="984"/>
      <c r="AS71" s="984"/>
      <c r="AT71" s="984"/>
      <c r="AU71" s="984" t="s">
        <v>543</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548</v>
      </c>
      <c r="C72" s="988"/>
      <c r="D72" s="988"/>
      <c r="E72" s="988"/>
      <c r="F72" s="988"/>
      <c r="G72" s="988"/>
      <c r="H72" s="988"/>
      <c r="I72" s="988"/>
      <c r="J72" s="988"/>
      <c r="K72" s="988"/>
      <c r="L72" s="988"/>
      <c r="M72" s="988"/>
      <c r="N72" s="988"/>
      <c r="O72" s="988"/>
      <c r="P72" s="989"/>
      <c r="Q72" s="990">
        <v>4789</v>
      </c>
      <c r="R72" s="984"/>
      <c r="S72" s="984"/>
      <c r="T72" s="984"/>
      <c r="U72" s="984"/>
      <c r="V72" s="984">
        <v>4660</v>
      </c>
      <c r="W72" s="984"/>
      <c r="X72" s="984"/>
      <c r="Y72" s="984"/>
      <c r="Z72" s="984"/>
      <c r="AA72" s="984">
        <v>128</v>
      </c>
      <c r="AB72" s="984"/>
      <c r="AC72" s="984"/>
      <c r="AD72" s="984"/>
      <c r="AE72" s="984"/>
      <c r="AF72" s="984">
        <v>128</v>
      </c>
      <c r="AG72" s="984"/>
      <c r="AH72" s="984"/>
      <c r="AI72" s="984"/>
      <c r="AJ72" s="984"/>
      <c r="AK72" s="984" t="s">
        <v>543</v>
      </c>
      <c r="AL72" s="984"/>
      <c r="AM72" s="984"/>
      <c r="AN72" s="984"/>
      <c r="AO72" s="984"/>
      <c r="AP72" s="984" t="s">
        <v>543</v>
      </c>
      <c r="AQ72" s="984"/>
      <c r="AR72" s="984"/>
      <c r="AS72" s="984"/>
      <c r="AT72" s="984"/>
      <c r="AU72" s="984" t="s">
        <v>543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549</v>
      </c>
      <c r="C73" s="988"/>
      <c r="D73" s="988"/>
      <c r="E73" s="988"/>
      <c r="F73" s="988"/>
      <c r="G73" s="988"/>
      <c r="H73" s="988"/>
      <c r="I73" s="988"/>
      <c r="J73" s="988"/>
      <c r="K73" s="988"/>
      <c r="L73" s="988"/>
      <c r="M73" s="988"/>
      <c r="N73" s="988"/>
      <c r="O73" s="988"/>
      <c r="P73" s="989"/>
      <c r="Q73" s="990">
        <v>1238</v>
      </c>
      <c r="R73" s="984"/>
      <c r="S73" s="984"/>
      <c r="T73" s="984"/>
      <c r="U73" s="984"/>
      <c r="V73" s="984">
        <v>1207</v>
      </c>
      <c r="W73" s="984"/>
      <c r="X73" s="984"/>
      <c r="Y73" s="984"/>
      <c r="Z73" s="984"/>
      <c r="AA73" s="984">
        <v>31</v>
      </c>
      <c r="AB73" s="984"/>
      <c r="AC73" s="984"/>
      <c r="AD73" s="984"/>
      <c r="AE73" s="984"/>
      <c r="AF73" s="984">
        <v>31</v>
      </c>
      <c r="AG73" s="984"/>
      <c r="AH73" s="984"/>
      <c r="AI73" s="984"/>
      <c r="AJ73" s="984"/>
      <c r="AK73" s="984">
        <v>76</v>
      </c>
      <c r="AL73" s="984"/>
      <c r="AM73" s="984"/>
      <c r="AN73" s="984"/>
      <c r="AO73" s="984"/>
      <c r="AP73" s="984" t="s">
        <v>543</v>
      </c>
      <c r="AQ73" s="984"/>
      <c r="AR73" s="984"/>
      <c r="AS73" s="984"/>
      <c r="AT73" s="984"/>
      <c r="AU73" s="984" t="s">
        <v>543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550</v>
      </c>
      <c r="C74" s="988"/>
      <c r="D74" s="988"/>
      <c r="E74" s="988"/>
      <c r="F74" s="988"/>
      <c r="G74" s="988"/>
      <c r="H74" s="988"/>
      <c r="I74" s="988"/>
      <c r="J74" s="988"/>
      <c r="K74" s="988"/>
      <c r="L74" s="988"/>
      <c r="M74" s="988"/>
      <c r="N74" s="988"/>
      <c r="O74" s="988"/>
      <c r="P74" s="989"/>
      <c r="Q74" s="990">
        <v>271</v>
      </c>
      <c r="R74" s="984"/>
      <c r="S74" s="984"/>
      <c r="T74" s="984"/>
      <c r="U74" s="984"/>
      <c r="V74" s="984">
        <v>194</v>
      </c>
      <c r="W74" s="984"/>
      <c r="X74" s="984"/>
      <c r="Y74" s="984"/>
      <c r="Z74" s="984"/>
      <c r="AA74" s="984">
        <v>76</v>
      </c>
      <c r="AB74" s="984"/>
      <c r="AC74" s="984"/>
      <c r="AD74" s="984"/>
      <c r="AE74" s="984"/>
      <c r="AF74" s="984">
        <v>76</v>
      </c>
      <c r="AG74" s="984"/>
      <c r="AH74" s="984"/>
      <c r="AI74" s="984"/>
      <c r="AJ74" s="984"/>
      <c r="AK74" s="984">
        <v>70</v>
      </c>
      <c r="AL74" s="984"/>
      <c r="AM74" s="984"/>
      <c r="AN74" s="984"/>
      <c r="AO74" s="984"/>
      <c r="AP74" s="984" t="s">
        <v>543</v>
      </c>
      <c r="AQ74" s="984"/>
      <c r="AR74" s="984"/>
      <c r="AS74" s="984"/>
      <c r="AT74" s="984"/>
      <c r="AU74" s="984" t="s">
        <v>543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551</v>
      </c>
      <c r="C75" s="988"/>
      <c r="D75" s="988"/>
      <c r="E75" s="988"/>
      <c r="F75" s="988"/>
      <c r="G75" s="988"/>
      <c r="H75" s="988"/>
      <c r="I75" s="988"/>
      <c r="J75" s="988"/>
      <c r="K75" s="988"/>
      <c r="L75" s="988"/>
      <c r="M75" s="988"/>
      <c r="N75" s="988"/>
      <c r="O75" s="988"/>
      <c r="P75" s="989"/>
      <c r="Q75" s="991">
        <v>11048</v>
      </c>
      <c r="R75" s="992">
        <v>6933</v>
      </c>
      <c r="S75" s="992">
        <v>6933</v>
      </c>
      <c r="T75" s="992">
        <v>6933</v>
      </c>
      <c r="U75" s="993">
        <v>6933</v>
      </c>
      <c r="V75" s="994">
        <v>10962</v>
      </c>
      <c r="W75" s="992">
        <v>6850</v>
      </c>
      <c r="X75" s="992">
        <v>6850</v>
      </c>
      <c r="Y75" s="992">
        <v>6850</v>
      </c>
      <c r="Z75" s="993">
        <v>6850</v>
      </c>
      <c r="AA75" s="994">
        <v>86</v>
      </c>
      <c r="AB75" s="992">
        <v>82</v>
      </c>
      <c r="AC75" s="992">
        <v>82</v>
      </c>
      <c r="AD75" s="992">
        <v>82</v>
      </c>
      <c r="AE75" s="993">
        <v>82</v>
      </c>
      <c r="AF75" s="994">
        <v>86</v>
      </c>
      <c r="AG75" s="992">
        <v>82</v>
      </c>
      <c r="AH75" s="992">
        <v>82</v>
      </c>
      <c r="AI75" s="992">
        <v>82</v>
      </c>
      <c r="AJ75" s="993">
        <v>82</v>
      </c>
      <c r="AK75" s="994">
        <v>4624</v>
      </c>
      <c r="AL75" s="992">
        <v>2485</v>
      </c>
      <c r="AM75" s="992">
        <v>2485</v>
      </c>
      <c r="AN75" s="992">
        <v>2485</v>
      </c>
      <c r="AO75" s="993">
        <v>2485</v>
      </c>
      <c r="AP75" s="994" t="s">
        <v>486</v>
      </c>
      <c r="AQ75" s="992"/>
      <c r="AR75" s="992"/>
      <c r="AS75" s="992"/>
      <c r="AT75" s="993"/>
      <c r="AU75" s="994" t="s">
        <v>486</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552</v>
      </c>
      <c r="C76" s="988"/>
      <c r="D76" s="988"/>
      <c r="E76" s="988"/>
      <c r="F76" s="988"/>
      <c r="G76" s="988"/>
      <c r="H76" s="988"/>
      <c r="I76" s="988"/>
      <c r="J76" s="988"/>
      <c r="K76" s="988"/>
      <c r="L76" s="988"/>
      <c r="M76" s="988"/>
      <c r="N76" s="988"/>
      <c r="O76" s="988"/>
      <c r="P76" s="989"/>
      <c r="Q76" s="991">
        <v>1656633</v>
      </c>
      <c r="R76" s="992">
        <v>1385861</v>
      </c>
      <c r="S76" s="992">
        <v>1385861</v>
      </c>
      <c r="T76" s="992">
        <v>1385861</v>
      </c>
      <c r="U76" s="993">
        <v>1385861</v>
      </c>
      <c r="V76" s="994">
        <v>1631442</v>
      </c>
      <c r="W76" s="992">
        <v>1346246</v>
      </c>
      <c r="X76" s="992">
        <v>1346246</v>
      </c>
      <c r="Y76" s="992">
        <v>1346246</v>
      </c>
      <c r="Z76" s="993">
        <v>1346246</v>
      </c>
      <c r="AA76" s="994">
        <v>25191</v>
      </c>
      <c r="AB76" s="992">
        <v>39615</v>
      </c>
      <c r="AC76" s="992">
        <v>39615</v>
      </c>
      <c r="AD76" s="992">
        <v>39615</v>
      </c>
      <c r="AE76" s="993">
        <v>39615</v>
      </c>
      <c r="AF76" s="994">
        <v>25191</v>
      </c>
      <c r="AG76" s="992">
        <v>39615</v>
      </c>
      <c r="AH76" s="992">
        <v>39615</v>
      </c>
      <c r="AI76" s="992">
        <v>39615</v>
      </c>
      <c r="AJ76" s="993">
        <v>39615</v>
      </c>
      <c r="AK76" s="994">
        <v>23240</v>
      </c>
      <c r="AL76" s="992"/>
      <c r="AM76" s="992"/>
      <c r="AN76" s="992"/>
      <c r="AO76" s="993"/>
      <c r="AP76" s="994" t="s">
        <v>486</v>
      </c>
      <c r="AQ76" s="992"/>
      <c r="AR76" s="992"/>
      <c r="AS76" s="992"/>
      <c r="AT76" s="993"/>
      <c r="AU76" s="994" t="s">
        <v>486</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553</v>
      </c>
      <c r="C77" s="988"/>
      <c r="D77" s="988"/>
      <c r="E77" s="988"/>
      <c r="F77" s="988"/>
      <c r="G77" s="988"/>
      <c r="H77" s="988"/>
      <c r="I77" s="988"/>
      <c r="J77" s="988"/>
      <c r="K77" s="988"/>
      <c r="L77" s="988"/>
      <c r="M77" s="988"/>
      <c r="N77" s="988"/>
      <c r="O77" s="988"/>
      <c r="P77" s="989"/>
      <c r="Q77" s="991">
        <v>20804</v>
      </c>
      <c r="R77" s="992"/>
      <c r="S77" s="992"/>
      <c r="T77" s="992"/>
      <c r="U77" s="993"/>
      <c r="V77" s="994">
        <v>22285</v>
      </c>
      <c r="W77" s="992"/>
      <c r="X77" s="992"/>
      <c r="Y77" s="992"/>
      <c r="Z77" s="993"/>
      <c r="AA77" s="994">
        <v>-1481</v>
      </c>
      <c r="AB77" s="992"/>
      <c r="AC77" s="992"/>
      <c r="AD77" s="992"/>
      <c r="AE77" s="993"/>
      <c r="AF77" s="994">
        <v>8230</v>
      </c>
      <c r="AG77" s="992"/>
      <c r="AH77" s="992"/>
      <c r="AI77" s="992"/>
      <c r="AJ77" s="993"/>
      <c r="AK77" s="994">
        <v>1533</v>
      </c>
      <c r="AL77" s="992"/>
      <c r="AM77" s="992"/>
      <c r="AN77" s="992"/>
      <c r="AO77" s="993"/>
      <c r="AP77" s="994">
        <v>5444</v>
      </c>
      <c r="AQ77" s="992"/>
      <c r="AR77" s="992"/>
      <c r="AS77" s="992"/>
      <c r="AT77" s="993"/>
      <c r="AU77" s="994">
        <v>38</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34533</v>
      </c>
      <c r="AG88" s="972"/>
      <c r="AH88" s="972"/>
      <c r="AI88" s="972"/>
      <c r="AJ88" s="972"/>
      <c r="AK88" s="976"/>
      <c r="AL88" s="976"/>
      <c r="AM88" s="976"/>
      <c r="AN88" s="976"/>
      <c r="AO88" s="976"/>
      <c r="AP88" s="972">
        <v>21365</v>
      </c>
      <c r="AQ88" s="972"/>
      <c r="AR88" s="972"/>
      <c r="AS88" s="972"/>
      <c r="AT88" s="972"/>
      <c r="AU88" s="972">
        <v>3911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336</v>
      </c>
      <c r="CS102" s="966"/>
      <c r="CT102" s="966"/>
      <c r="CU102" s="966"/>
      <c r="CV102" s="967"/>
      <c r="CW102" s="965" t="s">
        <v>543</v>
      </c>
      <c r="CX102" s="966"/>
      <c r="CY102" s="966"/>
      <c r="CZ102" s="966"/>
      <c r="DA102" s="967"/>
      <c r="DB102" s="965">
        <v>1200</v>
      </c>
      <c r="DC102" s="966"/>
      <c r="DD102" s="966"/>
      <c r="DE102" s="966"/>
      <c r="DF102" s="967"/>
      <c r="DG102" s="965" t="s">
        <v>543</v>
      </c>
      <c r="DH102" s="966"/>
      <c r="DI102" s="966"/>
      <c r="DJ102" s="966"/>
      <c r="DK102" s="967"/>
      <c r="DL102" s="965" t="s">
        <v>543</v>
      </c>
      <c r="DM102" s="966"/>
      <c r="DN102" s="966"/>
      <c r="DO102" s="966"/>
      <c r="DP102" s="967"/>
      <c r="DQ102" s="965" t="s">
        <v>543</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1791915</v>
      </c>
      <c r="AB110" s="902"/>
      <c r="AC110" s="902"/>
      <c r="AD110" s="902"/>
      <c r="AE110" s="903"/>
      <c r="AF110" s="904">
        <v>1723437</v>
      </c>
      <c r="AG110" s="902"/>
      <c r="AH110" s="902"/>
      <c r="AI110" s="902"/>
      <c r="AJ110" s="903"/>
      <c r="AK110" s="904">
        <v>1671544</v>
      </c>
      <c r="AL110" s="902"/>
      <c r="AM110" s="902"/>
      <c r="AN110" s="902"/>
      <c r="AO110" s="903"/>
      <c r="AP110" s="905">
        <v>9.8000000000000007</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18760020</v>
      </c>
      <c r="BR110" s="855"/>
      <c r="BS110" s="855"/>
      <c r="BT110" s="855"/>
      <c r="BU110" s="855"/>
      <c r="BV110" s="855">
        <v>17319178</v>
      </c>
      <c r="BW110" s="855"/>
      <c r="BX110" s="855"/>
      <c r="BY110" s="855"/>
      <c r="BZ110" s="855"/>
      <c r="CA110" s="855">
        <v>16240791</v>
      </c>
      <c r="CB110" s="855"/>
      <c r="CC110" s="855"/>
      <c r="CD110" s="855"/>
      <c r="CE110" s="855"/>
      <c r="CF110" s="879">
        <v>95.6</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2392383</v>
      </c>
      <c r="BR112" s="830"/>
      <c r="BS112" s="830"/>
      <c r="BT112" s="830"/>
      <c r="BU112" s="830"/>
      <c r="BV112" s="830">
        <v>2052889</v>
      </c>
      <c r="BW112" s="830"/>
      <c r="BX112" s="830"/>
      <c r="BY112" s="830"/>
      <c r="BZ112" s="830"/>
      <c r="CA112" s="830">
        <v>1631700</v>
      </c>
      <c r="CB112" s="830"/>
      <c r="CC112" s="830"/>
      <c r="CD112" s="830"/>
      <c r="CE112" s="830"/>
      <c r="CF112" s="888">
        <v>9.6</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346982</v>
      </c>
      <c r="AB113" s="932"/>
      <c r="AC113" s="932"/>
      <c r="AD113" s="932"/>
      <c r="AE113" s="933"/>
      <c r="AF113" s="934">
        <v>320570</v>
      </c>
      <c r="AG113" s="932"/>
      <c r="AH113" s="932"/>
      <c r="AI113" s="932"/>
      <c r="AJ113" s="933"/>
      <c r="AK113" s="934">
        <v>105920</v>
      </c>
      <c r="AL113" s="932"/>
      <c r="AM113" s="932"/>
      <c r="AN113" s="932"/>
      <c r="AO113" s="933"/>
      <c r="AP113" s="935">
        <v>0.6</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1355782</v>
      </c>
      <c r="BR113" s="830"/>
      <c r="BS113" s="830"/>
      <c r="BT113" s="830"/>
      <c r="BU113" s="830"/>
      <c r="BV113" s="830">
        <v>1883724</v>
      </c>
      <c r="BW113" s="830"/>
      <c r="BX113" s="830"/>
      <c r="BY113" s="830"/>
      <c r="BZ113" s="830"/>
      <c r="CA113" s="830">
        <v>3910967</v>
      </c>
      <c r="CB113" s="830"/>
      <c r="CC113" s="830"/>
      <c r="CD113" s="830"/>
      <c r="CE113" s="830"/>
      <c r="CF113" s="888">
        <v>23</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40235</v>
      </c>
      <c r="AB114" s="793"/>
      <c r="AC114" s="793"/>
      <c r="AD114" s="793"/>
      <c r="AE114" s="794"/>
      <c r="AF114" s="795">
        <v>65676</v>
      </c>
      <c r="AG114" s="793"/>
      <c r="AH114" s="793"/>
      <c r="AI114" s="793"/>
      <c r="AJ114" s="794"/>
      <c r="AK114" s="795">
        <v>72969</v>
      </c>
      <c r="AL114" s="793"/>
      <c r="AM114" s="793"/>
      <c r="AN114" s="793"/>
      <c r="AO114" s="794"/>
      <c r="AP114" s="837">
        <v>0.4</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3703414</v>
      </c>
      <c r="BR114" s="830"/>
      <c r="BS114" s="830"/>
      <c r="BT114" s="830"/>
      <c r="BU114" s="830"/>
      <c r="BV114" s="830">
        <v>4087651</v>
      </c>
      <c r="BW114" s="830"/>
      <c r="BX114" s="830"/>
      <c r="BY114" s="830"/>
      <c r="BZ114" s="830"/>
      <c r="CA114" s="830">
        <v>4521189</v>
      </c>
      <c r="CB114" s="830"/>
      <c r="CC114" s="830"/>
      <c r="CD114" s="830"/>
      <c r="CE114" s="830"/>
      <c r="CF114" s="888">
        <v>26.6</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2179132</v>
      </c>
      <c r="AB117" s="916"/>
      <c r="AC117" s="916"/>
      <c r="AD117" s="916"/>
      <c r="AE117" s="917"/>
      <c r="AF117" s="918">
        <v>2109683</v>
      </c>
      <c r="AG117" s="916"/>
      <c r="AH117" s="916"/>
      <c r="AI117" s="916"/>
      <c r="AJ117" s="917"/>
      <c r="AK117" s="918">
        <v>1850433</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26211599</v>
      </c>
      <c r="BR119" s="858"/>
      <c r="BS119" s="858"/>
      <c r="BT119" s="858"/>
      <c r="BU119" s="858"/>
      <c r="BV119" s="858">
        <v>25343442</v>
      </c>
      <c r="BW119" s="858"/>
      <c r="BX119" s="858"/>
      <c r="BY119" s="858"/>
      <c r="BZ119" s="858"/>
      <c r="CA119" s="858">
        <v>26304647</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9179375</v>
      </c>
      <c r="BR120" s="855"/>
      <c r="BS120" s="855"/>
      <c r="BT120" s="855"/>
      <c r="BU120" s="855"/>
      <c r="BV120" s="855">
        <v>9832802</v>
      </c>
      <c r="BW120" s="855"/>
      <c r="BX120" s="855"/>
      <c r="BY120" s="855"/>
      <c r="BZ120" s="855"/>
      <c r="CA120" s="855">
        <v>11061809</v>
      </c>
      <c r="CB120" s="855"/>
      <c r="CC120" s="855"/>
      <c r="CD120" s="855"/>
      <c r="CE120" s="855"/>
      <c r="CF120" s="879">
        <v>65.099999999999994</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2392383</v>
      </c>
      <c r="DH120" s="855"/>
      <c r="DI120" s="855"/>
      <c r="DJ120" s="855"/>
      <c r="DK120" s="855"/>
      <c r="DL120" s="855">
        <v>2052889</v>
      </c>
      <c r="DM120" s="855"/>
      <c r="DN120" s="855"/>
      <c r="DO120" s="855"/>
      <c r="DP120" s="855"/>
      <c r="DQ120" s="855">
        <v>1631700</v>
      </c>
      <c r="DR120" s="855"/>
      <c r="DS120" s="855"/>
      <c r="DT120" s="855"/>
      <c r="DU120" s="855"/>
      <c r="DV120" s="856">
        <v>9.6</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3617358</v>
      </c>
      <c r="BR121" s="830"/>
      <c r="BS121" s="830"/>
      <c r="BT121" s="830"/>
      <c r="BU121" s="830"/>
      <c r="BV121" s="830">
        <v>3895564</v>
      </c>
      <c r="BW121" s="830"/>
      <c r="BX121" s="830"/>
      <c r="BY121" s="830"/>
      <c r="BZ121" s="830"/>
      <c r="CA121" s="830">
        <v>4334300</v>
      </c>
      <c r="CB121" s="830"/>
      <c r="CC121" s="830"/>
      <c r="CD121" s="830"/>
      <c r="CE121" s="830"/>
      <c r="CF121" s="888">
        <v>25.5</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19005051</v>
      </c>
      <c r="BR122" s="858"/>
      <c r="BS122" s="858"/>
      <c r="BT122" s="858"/>
      <c r="BU122" s="858"/>
      <c r="BV122" s="858">
        <v>18550881</v>
      </c>
      <c r="BW122" s="858"/>
      <c r="BX122" s="858"/>
      <c r="BY122" s="858"/>
      <c r="BZ122" s="858"/>
      <c r="CA122" s="858">
        <v>17925947</v>
      </c>
      <c r="CB122" s="858"/>
      <c r="CC122" s="858"/>
      <c r="CD122" s="858"/>
      <c r="CE122" s="858"/>
      <c r="CF122" s="859">
        <v>105.5</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31801784</v>
      </c>
      <c r="BR123" s="846"/>
      <c r="BS123" s="846"/>
      <c r="BT123" s="846"/>
      <c r="BU123" s="846"/>
      <c r="BV123" s="846">
        <v>32279247</v>
      </c>
      <c r="BW123" s="846"/>
      <c r="BX123" s="846"/>
      <c r="BY123" s="846"/>
      <c r="BZ123" s="846"/>
      <c r="CA123" s="846">
        <v>33322056</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512053</v>
      </c>
      <c r="AB128" s="814"/>
      <c r="AC128" s="814"/>
      <c r="AD128" s="814"/>
      <c r="AE128" s="815"/>
      <c r="AF128" s="816">
        <v>477822</v>
      </c>
      <c r="AG128" s="814"/>
      <c r="AH128" s="814"/>
      <c r="AI128" s="814"/>
      <c r="AJ128" s="815"/>
      <c r="AK128" s="816">
        <v>242047</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12.56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17764066</v>
      </c>
      <c r="AB129" s="793"/>
      <c r="AC129" s="793"/>
      <c r="AD129" s="793"/>
      <c r="AE129" s="794"/>
      <c r="AF129" s="795">
        <v>18171966</v>
      </c>
      <c r="AG129" s="793"/>
      <c r="AH129" s="793"/>
      <c r="AI129" s="793"/>
      <c r="AJ129" s="794"/>
      <c r="AK129" s="795">
        <v>18562410</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17.559999999999999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1742884</v>
      </c>
      <c r="AB130" s="793"/>
      <c r="AC130" s="793"/>
      <c r="AD130" s="793"/>
      <c r="AE130" s="794"/>
      <c r="AF130" s="795">
        <v>1718437</v>
      </c>
      <c r="AG130" s="793"/>
      <c r="AH130" s="793"/>
      <c r="AI130" s="793"/>
      <c r="AJ130" s="794"/>
      <c r="AK130" s="795">
        <v>1570628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-0.2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16021182</v>
      </c>
      <c r="AB131" s="777"/>
      <c r="AC131" s="777"/>
      <c r="AD131" s="777"/>
      <c r="AE131" s="778"/>
      <c r="AF131" s="779">
        <v>16453529</v>
      </c>
      <c r="AG131" s="777"/>
      <c r="AH131" s="777"/>
      <c r="AI131" s="777"/>
      <c r="AJ131" s="778"/>
      <c r="AK131" s="779">
        <v>16991782</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-0.47315485200000001</v>
      </c>
      <c r="AB132" s="758"/>
      <c r="AC132" s="758"/>
      <c r="AD132" s="758"/>
      <c r="AE132" s="759"/>
      <c r="AF132" s="760">
        <v>-0.52618498999999996</v>
      </c>
      <c r="AG132" s="758"/>
      <c r="AH132" s="758"/>
      <c r="AI132" s="758"/>
      <c r="AJ132" s="759"/>
      <c r="AK132" s="760">
        <v>0.222213303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-0.8</v>
      </c>
      <c r="AB133" s="737"/>
      <c r="AC133" s="737"/>
      <c r="AD133" s="737"/>
      <c r="AE133" s="738"/>
      <c r="AF133" s="736">
        <v>-0.6</v>
      </c>
      <c r="AG133" s="737"/>
      <c r="AH133" s="737"/>
      <c r="AI133" s="737"/>
      <c r="AJ133" s="738"/>
      <c r="AK133" s="736">
        <v>-0.2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3FyCNcXqUMXWZMHM8hCR/6fbQZyEiUhm5I6AH3sBJwumZ69ORz6+WESaAsJoFLFDKgR4HMGxczP0s+1dNbiTg==" saltValue="+7Vwn+pbf9s9q2TO2UDAx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16F5dRTIHltUVAfXxLA0LpMFhlamJjLb6xhCsjNhAvcm98PZY0BumEn+ZbRJ936ATy4titfcXdkCG2JJZRcxQ==" saltValue="FZsHz2pmXOgt7SdrsAzA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sfD9WtWv2/laNGv3acvo6/L6bVNcbCNZ/ZE1WOB+buUgYyj/ZIMXaU6hZ5y73bM0JyK5Pen68LZAoorpTCZoQ==" saltValue="AxvthB25MLCY0y0Y9Vt8a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4957066</v>
      </c>
      <c r="AP9" s="262">
        <v>58321</v>
      </c>
      <c r="AQ9" s="263">
        <v>72348</v>
      </c>
      <c r="AR9" s="264">
        <v>-19.399999999999999</v>
      </c>
    </row>
    <row r="10" spans="1:46" ht="13.5" customHeight="1" x14ac:dyDescent="0.2">
      <c r="A10" s="247"/>
      <c r="AK10" s="1143" t="s">
        <v>483</v>
      </c>
      <c r="AL10" s="1144"/>
      <c r="AM10" s="1144"/>
      <c r="AN10" s="1145"/>
      <c r="AO10" s="265">
        <v>51164</v>
      </c>
      <c r="AP10" s="265">
        <v>602</v>
      </c>
      <c r="AQ10" s="266">
        <v>6364</v>
      </c>
      <c r="AR10" s="267">
        <v>-90.5</v>
      </c>
    </row>
    <row r="11" spans="1:46" ht="13.5" customHeight="1" x14ac:dyDescent="0.2">
      <c r="A11" s="247"/>
      <c r="AK11" s="1143" t="s">
        <v>484</v>
      </c>
      <c r="AL11" s="1144"/>
      <c r="AM11" s="1144"/>
      <c r="AN11" s="1145"/>
      <c r="AO11" s="265">
        <v>78762</v>
      </c>
      <c r="AP11" s="265">
        <v>927</v>
      </c>
      <c r="AQ11" s="266">
        <v>1262</v>
      </c>
      <c r="AR11" s="267">
        <v>-26.5</v>
      </c>
    </row>
    <row r="12" spans="1:46" ht="13.5" customHeight="1" x14ac:dyDescent="0.2">
      <c r="A12" s="247"/>
      <c r="AK12" s="1143" t="s">
        <v>485</v>
      </c>
      <c r="AL12" s="1144"/>
      <c r="AM12" s="1144"/>
      <c r="AN12" s="1145"/>
      <c r="AO12" s="265" t="s">
        <v>486</v>
      </c>
      <c r="AP12" s="265" t="s">
        <v>486</v>
      </c>
      <c r="AQ12" s="266">
        <v>10</v>
      </c>
      <c r="AR12" s="267" t="s">
        <v>486</v>
      </c>
    </row>
    <row r="13" spans="1:46" ht="13.5" customHeight="1" x14ac:dyDescent="0.2">
      <c r="A13" s="247"/>
      <c r="AK13" s="1143" t="s">
        <v>487</v>
      </c>
      <c r="AL13" s="1144"/>
      <c r="AM13" s="1144"/>
      <c r="AN13" s="1145"/>
      <c r="AO13" s="265">
        <v>353441</v>
      </c>
      <c r="AP13" s="265">
        <v>4158</v>
      </c>
      <c r="AQ13" s="266">
        <v>3257</v>
      </c>
      <c r="AR13" s="267">
        <v>27.7</v>
      </c>
    </row>
    <row r="14" spans="1:46" ht="13.5" customHeight="1" x14ac:dyDescent="0.2">
      <c r="A14" s="247"/>
      <c r="AK14" s="1143" t="s">
        <v>488</v>
      </c>
      <c r="AL14" s="1144"/>
      <c r="AM14" s="1144"/>
      <c r="AN14" s="1145"/>
      <c r="AO14" s="265">
        <v>52363</v>
      </c>
      <c r="AP14" s="265">
        <v>616</v>
      </c>
      <c r="AQ14" s="266">
        <v>1617</v>
      </c>
      <c r="AR14" s="267">
        <v>-61.9</v>
      </c>
    </row>
    <row r="15" spans="1:46" ht="13.5" customHeight="1" x14ac:dyDescent="0.2">
      <c r="A15" s="247"/>
      <c r="AK15" s="1146" t="s">
        <v>489</v>
      </c>
      <c r="AL15" s="1147"/>
      <c r="AM15" s="1147"/>
      <c r="AN15" s="1148"/>
      <c r="AO15" s="265">
        <v>-329207</v>
      </c>
      <c r="AP15" s="265">
        <v>-3873</v>
      </c>
      <c r="AQ15" s="266">
        <v>-3947</v>
      </c>
      <c r="AR15" s="267">
        <v>-1.9</v>
      </c>
    </row>
    <row r="16" spans="1:46" ht="13.2" x14ac:dyDescent="0.2">
      <c r="A16" s="247"/>
      <c r="AK16" s="1146" t="s">
        <v>178</v>
      </c>
      <c r="AL16" s="1147"/>
      <c r="AM16" s="1147"/>
      <c r="AN16" s="1148"/>
      <c r="AO16" s="265">
        <v>5163589</v>
      </c>
      <c r="AP16" s="265">
        <v>60751</v>
      </c>
      <c r="AQ16" s="266">
        <v>80912</v>
      </c>
      <c r="AR16" s="267">
        <v>-24.9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4.8099999999999996</v>
      </c>
      <c r="AP21" s="278">
        <v>6.71</v>
      </c>
      <c r="AQ21" s="279">
        <v>-1.9</v>
      </c>
      <c r="AS21" s="280"/>
      <c r="AT21" s="276"/>
    </row>
    <row r="22" spans="1:46" s="248" customFormat="1" ht="13.2" x14ac:dyDescent="0.2">
      <c r="A22" s="276"/>
      <c r="AK22" s="1149" t="s">
        <v>495</v>
      </c>
      <c r="AL22" s="1150"/>
      <c r="AM22" s="1150"/>
      <c r="AN22" s="1151"/>
      <c r="AO22" s="281">
        <v>100.4</v>
      </c>
      <c r="AP22" s="282">
        <v>98.3</v>
      </c>
      <c r="AQ22" s="283">
        <v>2.1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1671544</v>
      </c>
      <c r="AP32" s="291">
        <v>19666</v>
      </c>
      <c r="AQ32" s="292">
        <v>34344</v>
      </c>
      <c r="AR32" s="293">
        <v>-42.7</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v>3</v>
      </c>
      <c r="AR34" s="293" t="s">
        <v>486</v>
      </c>
    </row>
    <row r="35" spans="1:46" ht="27" customHeight="1" x14ac:dyDescent="0.2">
      <c r="A35" s="247"/>
      <c r="AK35" s="1133" t="s">
        <v>502</v>
      </c>
      <c r="AL35" s="1134"/>
      <c r="AM35" s="1134"/>
      <c r="AN35" s="1135"/>
      <c r="AO35" s="291">
        <v>105920</v>
      </c>
      <c r="AP35" s="291">
        <v>1246</v>
      </c>
      <c r="AQ35" s="292">
        <v>7806</v>
      </c>
      <c r="AR35" s="293">
        <v>-84</v>
      </c>
    </row>
    <row r="36" spans="1:46" ht="27" customHeight="1" x14ac:dyDescent="0.2">
      <c r="A36" s="247"/>
      <c r="AK36" s="1133" t="s">
        <v>503</v>
      </c>
      <c r="AL36" s="1134"/>
      <c r="AM36" s="1134"/>
      <c r="AN36" s="1135"/>
      <c r="AO36" s="291">
        <v>72969</v>
      </c>
      <c r="AP36" s="291">
        <v>858</v>
      </c>
      <c r="AQ36" s="292">
        <v>1690</v>
      </c>
      <c r="AR36" s="293">
        <v>-49.2</v>
      </c>
    </row>
    <row r="37" spans="1:46" ht="13.5" customHeight="1" x14ac:dyDescent="0.2">
      <c r="A37" s="247"/>
      <c r="AK37" s="1133" t="s">
        <v>504</v>
      </c>
      <c r="AL37" s="1134"/>
      <c r="AM37" s="1134"/>
      <c r="AN37" s="1135"/>
      <c r="AO37" s="291" t="s">
        <v>486</v>
      </c>
      <c r="AP37" s="291" t="s">
        <v>486</v>
      </c>
      <c r="AQ37" s="292">
        <v>666</v>
      </c>
      <c r="AR37" s="293" t="s">
        <v>486</v>
      </c>
    </row>
    <row r="38" spans="1:46" ht="27" customHeight="1" x14ac:dyDescent="0.2">
      <c r="A38" s="247"/>
      <c r="AK38" s="1136" t="s">
        <v>505</v>
      </c>
      <c r="AL38" s="1137"/>
      <c r="AM38" s="1137"/>
      <c r="AN38" s="1138"/>
      <c r="AO38" s="294" t="s">
        <v>486</v>
      </c>
      <c r="AP38" s="294" t="s">
        <v>486</v>
      </c>
      <c r="AQ38" s="295">
        <v>3</v>
      </c>
      <c r="AR38" s="283" t="s">
        <v>486</v>
      </c>
      <c r="AS38" s="290"/>
    </row>
    <row r="39" spans="1:46" ht="13.2" x14ac:dyDescent="0.2">
      <c r="A39" s="247"/>
      <c r="AK39" s="1136" t="s">
        <v>506</v>
      </c>
      <c r="AL39" s="1137"/>
      <c r="AM39" s="1137"/>
      <c r="AN39" s="1138"/>
      <c r="AO39" s="291">
        <v>-242047</v>
      </c>
      <c r="AP39" s="291">
        <v>-2848</v>
      </c>
      <c r="AQ39" s="292">
        <v>-5822</v>
      </c>
      <c r="AR39" s="293">
        <v>-51.1</v>
      </c>
      <c r="AS39" s="290"/>
    </row>
    <row r="40" spans="1:46" ht="27" customHeight="1" x14ac:dyDescent="0.2">
      <c r="A40" s="247"/>
      <c r="AK40" s="1133" t="s">
        <v>507</v>
      </c>
      <c r="AL40" s="1134"/>
      <c r="AM40" s="1134"/>
      <c r="AN40" s="1135"/>
      <c r="AO40" s="291">
        <v>-1570628</v>
      </c>
      <c r="AP40" s="291">
        <v>-18479</v>
      </c>
      <c r="AQ40" s="292">
        <v>-26710</v>
      </c>
      <c r="AR40" s="293">
        <v>-30.8</v>
      </c>
      <c r="AS40" s="290"/>
    </row>
    <row r="41" spans="1:46" ht="13.2" x14ac:dyDescent="0.2">
      <c r="A41" s="247"/>
      <c r="AK41" s="1139" t="s">
        <v>288</v>
      </c>
      <c r="AL41" s="1140"/>
      <c r="AM41" s="1140"/>
      <c r="AN41" s="1141"/>
      <c r="AO41" s="291">
        <v>37758</v>
      </c>
      <c r="AP41" s="291">
        <v>444</v>
      </c>
      <c r="AQ41" s="292">
        <v>11979</v>
      </c>
      <c r="AR41" s="293">
        <v>-96.3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1420795</v>
      </c>
      <c r="AN51" s="313">
        <v>16653</v>
      </c>
      <c r="AO51" s="314">
        <v>43.1</v>
      </c>
      <c r="AP51" s="315">
        <v>45483</v>
      </c>
      <c r="AQ51" s="316">
        <v>-0.2</v>
      </c>
      <c r="AR51" s="317">
        <v>43.3</v>
      </c>
    </row>
    <row r="52" spans="1:44" ht="13.2" x14ac:dyDescent="0.2">
      <c r="A52" s="247"/>
      <c r="AK52" s="318"/>
      <c r="AL52" s="319" t="s">
        <v>517</v>
      </c>
      <c r="AM52" s="320">
        <v>1200975</v>
      </c>
      <c r="AN52" s="321">
        <v>14077</v>
      </c>
      <c r="AO52" s="322">
        <v>70.5</v>
      </c>
      <c r="AP52" s="323">
        <v>24241</v>
      </c>
      <c r="AQ52" s="324">
        <v>0.4</v>
      </c>
      <c r="AR52" s="325">
        <v>70.099999999999994</v>
      </c>
    </row>
    <row r="53" spans="1:44" ht="13.2" x14ac:dyDescent="0.2">
      <c r="A53" s="247"/>
      <c r="AK53" s="303" t="s">
        <v>518</v>
      </c>
      <c r="AL53" s="304"/>
      <c r="AM53" s="312">
        <v>1275265</v>
      </c>
      <c r="AN53" s="313">
        <v>14953</v>
      </c>
      <c r="AO53" s="314">
        <v>-10.199999999999999</v>
      </c>
      <c r="AP53" s="315">
        <v>45945</v>
      </c>
      <c r="AQ53" s="316">
        <v>1</v>
      </c>
      <c r="AR53" s="317">
        <v>-11.2</v>
      </c>
    </row>
    <row r="54" spans="1:44" ht="13.2" x14ac:dyDescent="0.2">
      <c r="A54" s="247"/>
      <c r="AK54" s="318"/>
      <c r="AL54" s="319" t="s">
        <v>517</v>
      </c>
      <c r="AM54" s="320">
        <v>783939</v>
      </c>
      <c r="AN54" s="321">
        <v>9192</v>
      </c>
      <c r="AO54" s="322">
        <v>-34.700000000000003</v>
      </c>
      <c r="AP54" s="323">
        <v>25180</v>
      </c>
      <c r="AQ54" s="324">
        <v>3.9</v>
      </c>
      <c r="AR54" s="325">
        <v>-38.6</v>
      </c>
    </row>
    <row r="55" spans="1:44" ht="13.2" x14ac:dyDescent="0.2">
      <c r="A55" s="247"/>
      <c r="AK55" s="303" t="s">
        <v>519</v>
      </c>
      <c r="AL55" s="304"/>
      <c r="AM55" s="312">
        <v>1750621</v>
      </c>
      <c r="AN55" s="313">
        <v>20627</v>
      </c>
      <c r="AO55" s="314">
        <v>37.9</v>
      </c>
      <c r="AP55" s="315">
        <v>44475</v>
      </c>
      <c r="AQ55" s="316">
        <v>-3.2</v>
      </c>
      <c r="AR55" s="317">
        <v>41.1</v>
      </c>
    </row>
    <row r="56" spans="1:44" ht="13.2" x14ac:dyDescent="0.2">
      <c r="A56" s="247"/>
      <c r="AK56" s="318"/>
      <c r="AL56" s="319" t="s">
        <v>517</v>
      </c>
      <c r="AM56" s="320">
        <v>1253807</v>
      </c>
      <c r="AN56" s="321">
        <v>14773</v>
      </c>
      <c r="AO56" s="322">
        <v>60.7</v>
      </c>
      <c r="AP56" s="323">
        <v>24780</v>
      </c>
      <c r="AQ56" s="324">
        <v>-1.6</v>
      </c>
      <c r="AR56" s="325">
        <v>62.3</v>
      </c>
    </row>
    <row r="57" spans="1:44" ht="13.2" x14ac:dyDescent="0.2">
      <c r="A57" s="247"/>
      <c r="AK57" s="303" t="s">
        <v>520</v>
      </c>
      <c r="AL57" s="304"/>
      <c r="AM57" s="312">
        <v>1881222</v>
      </c>
      <c r="AN57" s="313">
        <v>22110</v>
      </c>
      <c r="AO57" s="314">
        <v>7.2</v>
      </c>
      <c r="AP57" s="315">
        <v>45982</v>
      </c>
      <c r="AQ57" s="316">
        <v>3.4</v>
      </c>
      <c r="AR57" s="317">
        <v>3.8</v>
      </c>
    </row>
    <row r="58" spans="1:44" ht="13.2" x14ac:dyDescent="0.2">
      <c r="A58" s="247"/>
      <c r="AK58" s="318"/>
      <c r="AL58" s="319" t="s">
        <v>517</v>
      </c>
      <c r="AM58" s="320">
        <v>986899</v>
      </c>
      <c r="AN58" s="321">
        <v>11599</v>
      </c>
      <c r="AO58" s="322">
        <v>-21.5</v>
      </c>
      <c r="AP58" s="323">
        <v>25583</v>
      </c>
      <c r="AQ58" s="324">
        <v>3.2</v>
      </c>
      <c r="AR58" s="325">
        <v>-24.7</v>
      </c>
    </row>
    <row r="59" spans="1:44" ht="13.2" x14ac:dyDescent="0.2">
      <c r="A59" s="247"/>
      <c r="AK59" s="303" t="s">
        <v>521</v>
      </c>
      <c r="AL59" s="304"/>
      <c r="AM59" s="312">
        <v>1367313</v>
      </c>
      <c r="AN59" s="313">
        <v>16087</v>
      </c>
      <c r="AO59" s="314">
        <v>-27.2</v>
      </c>
      <c r="AP59" s="315">
        <v>50538</v>
      </c>
      <c r="AQ59" s="316">
        <v>9.9</v>
      </c>
      <c r="AR59" s="317">
        <v>-37.1</v>
      </c>
    </row>
    <row r="60" spans="1:44" ht="13.2" x14ac:dyDescent="0.2">
      <c r="A60" s="247"/>
      <c r="AK60" s="318"/>
      <c r="AL60" s="319" t="s">
        <v>517</v>
      </c>
      <c r="AM60" s="320">
        <v>1334300</v>
      </c>
      <c r="AN60" s="321">
        <v>15698</v>
      </c>
      <c r="AO60" s="322">
        <v>35.299999999999997</v>
      </c>
      <c r="AP60" s="323">
        <v>29053</v>
      </c>
      <c r="AQ60" s="324">
        <v>13.6</v>
      </c>
      <c r="AR60" s="325">
        <v>21.7</v>
      </c>
    </row>
    <row r="61" spans="1:44" ht="13.2" x14ac:dyDescent="0.2">
      <c r="A61" s="247"/>
      <c r="AK61" s="303" t="s">
        <v>522</v>
      </c>
      <c r="AL61" s="326"/>
      <c r="AM61" s="312">
        <v>1539043</v>
      </c>
      <c r="AN61" s="313">
        <v>18086</v>
      </c>
      <c r="AO61" s="314">
        <v>10.199999999999999</v>
      </c>
      <c r="AP61" s="315">
        <v>46485</v>
      </c>
      <c r="AQ61" s="327">
        <v>2.2000000000000002</v>
      </c>
      <c r="AR61" s="317">
        <v>8</v>
      </c>
    </row>
    <row r="62" spans="1:44" ht="13.2" x14ac:dyDescent="0.2">
      <c r="A62" s="247"/>
      <c r="AK62" s="318"/>
      <c r="AL62" s="319" t="s">
        <v>517</v>
      </c>
      <c r="AM62" s="320">
        <v>1111984</v>
      </c>
      <c r="AN62" s="321">
        <v>13068</v>
      </c>
      <c r="AO62" s="322">
        <v>22.1</v>
      </c>
      <c r="AP62" s="323">
        <v>25767</v>
      </c>
      <c r="AQ62" s="324">
        <v>3.9</v>
      </c>
      <c r="AR62" s="325">
        <v>18.2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sOl6qOaLoha2Mk7mVkziC1LUpdacsjO/AqIdD8b37kUeS8mDgJ5u54IriWiMDcoowpwrcGk+WzSLSUAa9NrYw==" saltValue="0Twv/1N2VV8VwlZffAdt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bv4jbbTb28/RXhkcwy1qs/UXVhSUS+yBoBjd0Hrrsr9D6Wa0w8kmWadIH2Ns0T5UGGZa9ZBd+41Al6X/xaYG/Q==" saltValue="U5wRFYiv84Q4xhxeg28R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JDqAP7Hqmrp04EC5U0ipGRRRvulAZLwE/2RAbhCWF2Su4dtBByMogwSNybZxSdYg8GOK1Cg3INxrrvT+ILc9Hg==" saltValue="tzeI332fI96/SOfYGn7wE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13.91</v>
      </c>
      <c r="G47" s="12">
        <v>14.26</v>
      </c>
      <c r="H47" s="12">
        <v>14.36</v>
      </c>
      <c r="I47" s="12">
        <v>14.3</v>
      </c>
      <c r="J47" s="13">
        <v>16.399999999999999</v>
      </c>
    </row>
    <row r="48" spans="2:10" ht="57.75" customHeight="1" x14ac:dyDescent="0.2">
      <c r="B48" s="14"/>
      <c r="C48" s="1154" t="s">
        <v>4</v>
      </c>
      <c r="D48" s="1154"/>
      <c r="E48" s="1155"/>
      <c r="F48" s="15">
        <v>11.09</v>
      </c>
      <c r="G48" s="16">
        <v>16.02</v>
      </c>
      <c r="H48" s="16">
        <v>16.25</v>
      </c>
      <c r="I48" s="16">
        <v>10.78</v>
      </c>
      <c r="J48" s="17">
        <v>12.42</v>
      </c>
    </row>
    <row r="49" spans="2:10" ht="57.75" customHeight="1" thickBot="1" x14ac:dyDescent="0.25">
      <c r="B49" s="18"/>
      <c r="C49" s="1156" t="s">
        <v>5</v>
      </c>
      <c r="D49" s="1156"/>
      <c r="E49" s="1157"/>
      <c r="F49" s="19">
        <v>4.7</v>
      </c>
      <c r="G49" s="20">
        <v>6.51</v>
      </c>
      <c r="H49" s="20" t="s">
        <v>529</v>
      </c>
      <c r="I49" s="20" t="s">
        <v>530</v>
      </c>
      <c r="J49" s="21">
        <v>4.26</v>
      </c>
    </row>
    <row r="50" spans="2:10" ht="13.2" x14ac:dyDescent="0.2"/>
  </sheetData>
  <sheetProtection algorithmName="SHA-512" hashValue="wMVn+I43wmDIR0g4BlFJ17IKjWRWebLzdLXYPsekHDbvf077td1lPBT4HiW15Nxu6lDxQEwMTYahpF0zlMEJOg==" saltValue="NvNFK6S6Sq+4Ut5LHzK1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11.08</v>
      </c>
      <c r="G34" s="33">
        <v>16.010000000000002</v>
      </c>
      <c r="H34" s="33">
        <v>16.239999999999998</v>
      </c>
      <c r="I34" s="33">
        <v>10.77</v>
      </c>
      <c r="J34" s="34">
        <v>12.41</v>
      </c>
      <c r="K34" s="22"/>
      <c r="L34" s="22"/>
      <c r="M34" s="22"/>
      <c r="N34" s="22"/>
      <c r="O34" s="22"/>
      <c r="P34" s="22"/>
    </row>
    <row r="35" spans="1:16" ht="39" customHeight="1" x14ac:dyDescent="0.2">
      <c r="A35" s="22"/>
      <c r="B35" s="35"/>
      <c r="C35" s="1158" t="s">
        <v>532</v>
      </c>
      <c r="D35" s="1158"/>
      <c r="E35" s="1159"/>
      <c r="F35" s="36">
        <v>1.78</v>
      </c>
      <c r="G35" s="37">
        <v>2.14</v>
      </c>
      <c r="H35" s="37">
        <v>2.79</v>
      </c>
      <c r="I35" s="37">
        <v>3.43</v>
      </c>
      <c r="J35" s="38">
        <v>4.12</v>
      </c>
      <c r="K35" s="22"/>
      <c r="L35" s="22"/>
      <c r="M35" s="22"/>
      <c r="N35" s="22"/>
      <c r="O35" s="22"/>
      <c r="P35" s="22"/>
    </row>
    <row r="36" spans="1:16" ht="39" customHeight="1" x14ac:dyDescent="0.2">
      <c r="A36" s="22"/>
      <c r="B36" s="35"/>
      <c r="C36" s="1158" t="s">
        <v>533</v>
      </c>
      <c r="D36" s="1158"/>
      <c r="E36" s="1159"/>
      <c r="F36" s="36">
        <v>1.56</v>
      </c>
      <c r="G36" s="37">
        <v>2.12</v>
      </c>
      <c r="H36" s="37">
        <v>1.75</v>
      </c>
      <c r="I36" s="37">
        <v>1.28</v>
      </c>
      <c r="J36" s="38">
        <v>1.1299999999999999</v>
      </c>
      <c r="K36" s="22"/>
      <c r="L36" s="22"/>
      <c r="M36" s="22"/>
      <c r="N36" s="22"/>
      <c r="O36" s="22"/>
      <c r="P36" s="22"/>
    </row>
    <row r="37" spans="1:16" ht="39" customHeight="1" x14ac:dyDescent="0.2">
      <c r="A37" s="22"/>
      <c r="B37" s="35"/>
      <c r="C37" s="1158" t="s">
        <v>534</v>
      </c>
      <c r="D37" s="1158"/>
      <c r="E37" s="1159"/>
      <c r="F37" s="36">
        <v>3.99</v>
      </c>
      <c r="G37" s="37">
        <v>1.89</v>
      </c>
      <c r="H37" s="37">
        <v>2.66</v>
      </c>
      <c r="I37" s="37">
        <v>2.4</v>
      </c>
      <c r="J37" s="38">
        <v>0.81</v>
      </c>
      <c r="K37" s="22"/>
      <c r="L37" s="22"/>
      <c r="M37" s="22"/>
      <c r="N37" s="22"/>
      <c r="O37" s="22"/>
      <c r="P37" s="22"/>
    </row>
    <row r="38" spans="1:16" ht="39" customHeight="1" x14ac:dyDescent="0.2">
      <c r="A38" s="22"/>
      <c r="B38" s="35"/>
      <c r="C38" s="1158" t="s">
        <v>535</v>
      </c>
      <c r="D38" s="1158"/>
      <c r="E38" s="1159"/>
      <c r="F38" s="36">
        <v>0.23</v>
      </c>
      <c r="G38" s="37">
        <v>0.15</v>
      </c>
      <c r="H38" s="37">
        <v>0.33</v>
      </c>
      <c r="I38" s="37">
        <v>0.26</v>
      </c>
      <c r="J38" s="38">
        <v>0.26</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537</v>
      </c>
      <c r="D43" s="1160"/>
      <c r="E43" s="1161"/>
      <c r="F43" s="41">
        <v>0</v>
      </c>
      <c r="G43" s="42">
        <v>0</v>
      </c>
      <c r="H43" s="42">
        <v>0</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qXt/ogDoGdUfQVyDY+VtRXTkqU5ogqBGjWdtVOEXjL7qgYuGc6Xo/pqTcIsdhYHe2cixYbSoyWlCDnAEItgxA==" saltValue="9Y1oPY5x17+J+PxwKN15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1736</v>
      </c>
      <c r="L45" s="58">
        <v>1768</v>
      </c>
      <c r="M45" s="58">
        <v>1792</v>
      </c>
      <c r="N45" s="58">
        <v>1723</v>
      </c>
      <c r="O45" s="59">
        <v>1672</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433</v>
      </c>
      <c r="L48" s="62">
        <v>336</v>
      </c>
      <c r="M48" s="62">
        <v>347</v>
      </c>
      <c r="N48" s="62">
        <v>321</v>
      </c>
      <c r="O48" s="63">
        <v>106</v>
      </c>
      <c r="P48" s="46"/>
      <c r="Q48" s="46"/>
      <c r="R48" s="46"/>
      <c r="S48" s="46"/>
      <c r="T48" s="46"/>
      <c r="U48" s="46"/>
    </row>
    <row r="49" spans="1:21" ht="30.75" customHeight="1" x14ac:dyDescent="0.2">
      <c r="A49" s="46"/>
      <c r="B49" s="1189"/>
      <c r="C49" s="1190"/>
      <c r="D49" s="60"/>
      <c r="E49" s="1166" t="s">
        <v>14</v>
      </c>
      <c r="F49" s="1166"/>
      <c r="G49" s="1166"/>
      <c r="H49" s="1166"/>
      <c r="I49" s="1166"/>
      <c r="J49" s="1167"/>
      <c r="K49" s="61">
        <v>20</v>
      </c>
      <c r="L49" s="62">
        <v>20</v>
      </c>
      <c r="M49" s="62">
        <v>40</v>
      </c>
      <c r="N49" s="62">
        <v>66</v>
      </c>
      <c r="O49" s="63">
        <v>73</v>
      </c>
      <c r="P49" s="46"/>
      <c r="Q49" s="46"/>
      <c r="R49" s="46"/>
      <c r="S49" s="46"/>
      <c r="T49" s="46"/>
      <c r="U49" s="46"/>
    </row>
    <row r="50" spans="1:21" ht="30.75" customHeight="1" x14ac:dyDescent="0.2">
      <c r="A50" s="46"/>
      <c r="B50" s="1189"/>
      <c r="C50" s="1190"/>
      <c r="D50" s="60"/>
      <c r="E50" s="1166" t="s">
        <v>15</v>
      </c>
      <c r="F50" s="1166"/>
      <c r="G50" s="1166"/>
      <c r="H50" s="1166"/>
      <c r="I50" s="1166"/>
      <c r="J50" s="1167"/>
      <c r="K50" s="61">
        <v>13</v>
      </c>
      <c r="L50" s="62">
        <v>10</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2402</v>
      </c>
      <c r="L52" s="62">
        <v>2267</v>
      </c>
      <c r="M52" s="62">
        <v>2254</v>
      </c>
      <c r="N52" s="62">
        <v>2197</v>
      </c>
      <c r="O52" s="63">
        <v>1813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-200</v>
      </c>
      <c r="L53" s="67">
        <v>-133</v>
      </c>
      <c r="M53" s="67">
        <v>-75</v>
      </c>
      <c r="N53" s="67">
        <v>-87</v>
      </c>
      <c r="O53" s="68">
        <v>38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HUTZWqDfvOIue5+Goq3boTv5WH4KEQirx5JLt4NKkdvmIsHe+iWHesH0GbYh1y6sh+M3x4UPlzxk/XAU7qXhw==" saltValue="KbwEGyhQz0U/kL/qR/oMn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20414</v>
      </c>
      <c r="J41" s="331">
        <v>19952</v>
      </c>
      <c r="K41" s="331">
        <v>18760</v>
      </c>
      <c r="L41" s="331">
        <v>17319</v>
      </c>
      <c r="M41" s="332">
        <v>16241</v>
      </c>
    </row>
    <row r="42" spans="2:13" ht="27.75" customHeight="1" x14ac:dyDescent="0.2">
      <c r="B42" s="1197"/>
      <c r="C42" s="1198"/>
      <c r="D42" s="104"/>
      <c r="E42" s="1201" t="s">
        <v>32</v>
      </c>
      <c r="F42" s="1201"/>
      <c r="G42" s="1201"/>
      <c r="H42" s="1202"/>
      <c r="I42" s="333">
        <v>35</v>
      </c>
      <c r="J42" s="334">
        <v>3</v>
      </c>
      <c r="K42" s="334" t="s">
        <v>486</v>
      </c>
      <c r="L42" s="334" t="s">
        <v>486</v>
      </c>
      <c r="M42" s="335" t="s">
        <v>486</v>
      </c>
    </row>
    <row r="43" spans="2:13" ht="27.75" customHeight="1" x14ac:dyDescent="0.2">
      <c r="B43" s="1197"/>
      <c r="C43" s="1198"/>
      <c r="D43" s="104"/>
      <c r="E43" s="1201" t="s">
        <v>33</v>
      </c>
      <c r="F43" s="1201"/>
      <c r="G43" s="1201"/>
      <c r="H43" s="1202"/>
      <c r="I43" s="333">
        <v>3169</v>
      </c>
      <c r="J43" s="334">
        <v>2829</v>
      </c>
      <c r="K43" s="334">
        <v>2392</v>
      </c>
      <c r="L43" s="334">
        <v>2053</v>
      </c>
      <c r="M43" s="335">
        <v>1632</v>
      </c>
    </row>
    <row r="44" spans="2:13" ht="27.75" customHeight="1" x14ac:dyDescent="0.2">
      <c r="B44" s="1197"/>
      <c r="C44" s="1198"/>
      <c r="D44" s="104"/>
      <c r="E44" s="1201" t="s">
        <v>34</v>
      </c>
      <c r="F44" s="1201"/>
      <c r="G44" s="1201"/>
      <c r="H44" s="1202"/>
      <c r="I44" s="333">
        <v>817</v>
      </c>
      <c r="J44" s="334">
        <v>931</v>
      </c>
      <c r="K44" s="334">
        <v>1356</v>
      </c>
      <c r="L44" s="334">
        <v>1884</v>
      </c>
      <c r="M44" s="335">
        <v>3911</v>
      </c>
    </row>
    <row r="45" spans="2:13" ht="27.75" customHeight="1" x14ac:dyDescent="0.2">
      <c r="B45" s="1197"/>
      <c r="C45" s="1198"/>
      <c r="D45" s="104"/>
      <c r="E45" s="1201" t="s">
        <v>35</v>
      </c>
      <c r="F45" s="1201"/>
      <c r="G45" s="1201"/>
      <c r="H45" s="1202"/>
      <c r="I45" s="333">
        <v>3770</v>
      </c>
      <c r="J45" s="334">
        <v>3707</v>
      </c>
      <c r="K45" s="334">
        <v>3703</v>
      </c>
      <c r="L45" s="334">
        <v>4088</v>
      </c>
      <c r="M45" s="335">
        <v>4521</v>
      </c>
    </row>
    <row r="46" spans="2:13" ht="27.75" customHeight="1" x14ac:dyDescent="0.2">
      <c r="B46" s="1197"/>
      <c r="C46" s="1198"/>
      <c r="D46" s="105"/>
      <c r="E46" s="1201" t="s">
        <v>36</v>
      </c>
      <c r="F46" s="1201"/>
      <c r="G46" s="1201"/>
      <c r="H46" s="1202"/>
      <c r="I46" s="333" t="s">
        <v>486</v>
      </c>
      <c r="J46" s="334">
        <v>91</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6865</v>
      </c>
      <c r="J50" s="334">
        <v>8201</v>
      </c>
      <c r="K50" s="334">
        <v>9179</v>
      </c>
      <c r="L50" s="334">
        <v>9833</v>
      </c>
      <c r="M50" s="335">
        <v>11062</v>
      </c>
    </row>
    <row r="51" spans="2:13" ht="27.75" customHeight="1" x14ac:dyDescent="0.2">
      <c r="B51" s="1197"/>
      <c r="C51" s="1198"/>
      <c r="D51" s="104"/>
      <c r="E51" s="1201" t="s">
        <v>42</v>
      </c>
      <c r="F51" s="1201"/>
      <c r="G51" s="1201"/>
      <c r="H51" s="1202"/>
      <c r="I51" s="333">
        <v>3294</v>
      </c>
      <c r="J51" s="334">
        <v>3179</v>
      </c>
      <c r="K51" s="334">
        <v>3617</v>
      </c>
      <c r="L51" s="334">
        <v>3896</v>
      </c>
      <c r="M51" s="335">
        <v>4334</v>
      </c>
    </row>
    <row r="52" spans="2:13" ht="27.75" customHeight="1" x14ac:dyDescent="0.2">
      <c r="B52" s="1199"/>
      <c r="C52" s="1200"/>
      <c r="D52" s="104"/>
      <c r="E52" s="1201" t="s">
        <v>43</v>
      </c>
      <c r="F52" s="1201"/>
      <c r="G52" s="1201"/>
      <c r="H52" s="1202"/>
      <c r="I52" s="333">
        <v>19939</v>
      </c>
      <c r="J52" s="334">
        <v>19674</v>
      </c>
      <c r="K52" s="334">
        <v>19005</v>
      </c>
      <c r="L52" s="334">
        <v>18551</v>
      </c>
      <c r="M52" s="335">
        <v>17926</v>
      </c>
    </row>
    <row r="53" spans="2:13" ht="27.75" customHeight="1" thickBot="1" x14ac:dyDescent="0.25">
      <c r="B53" s="1203" t="s">
        <v>19</v>
      </c>
      <c r="C53" s="1204"/>
      <c r="D53" s="108"/>
      <c r="E53" s="1205" t="s">
        <v>44</v>
      </c>
      <c r="F53" s="1205"/>
      <c r="G53" s="1205"/>
      <c r="H53" s="1206"/>
      <c r="I53" s="336">
        <v>-1893</v>
      </c>
      <c r="J53" s="337">
        <v>-3539</v>
      </c>
      <c r="K53" s="337">
        <v>-5590</v>
      </c>
      <c r="L53" s="337">
        <v>-6936</v>
      </c>
      <c r="M53" s="338">
        <v>-7017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95Ck5opO+a5ab6xHc0nzJFWvGnXTtE3osCvYnX14S5KxTtSQRogLEipnroDYsJCdZCZ1XDfhylUiYuBY31zAg==" saltValue="hquSwDHxKNINN9iMXs77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5"/>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2552</v>
      </c>
      <c r="G55" s="339">
        <v>2599</v>
      </c>
      <c r="H55" s="340">
        <v>3044</v>
      </c>
    </row>
    <row r="56" spans="2:8" ht="52.5" customHeight="1" x14ac:dyDescent="0.2">
      <c r="B56" s="120"/>
      <c r="C56" s="1224" t="s">
        <v>47</v>
      </c>
      <c r="D56" s="1224"/>
      <c r="E56" s="1225"/>
      <c r="F56" s="341">
        <v>806</v>
      </c>
      <c r="G56" s="341">
        <v>756</v>
      </c>
      <c r="H56" s="342">
        <v>738</v>
      </c>
    </row>
    <row r="57" spans="2:8" ht="53.25" customHeight="1" x14ac:dyDescent="0.2">
      <c r="B57" s="120"/>
      <c r="C57" s="1226" t="s">
        <v>48</v>
      </c>
      <c r="D57" s="1226"/>
      <c r="E57" s="1227"/>
      <c r="F57" s="343">
        <v>4389</v>
      </c>
      <c r="G57" s="343">
        <v>5248</v>
      </c>
      <c r="H57" s="344">
        <v>6078</v>
      </c>
    </row>
    <row r="58" spans="2:8" ht="45.75" customHeight="1" x14ac:dyDescent="0.2">
      <c r="B58" s="121"/>
      <c r="C58" s="1214" t="s">
        <v>557</v>
      </c>
      <c r="D58" s="1215"/>
      <c r="E58" s="1216"/>
      <c r="F58" s="345">
        <v>4040</v>
      </c>
      <c r="G58" s="345">
        <v>4898</v>
      </c>
      <c r="H58" s="346">
        <v>5727</v>
      </c>
    </row>
    <row r="59" spans="2:8" ht="45.75" customHeight="1" x14ac:dyDescent="0.2">
      <c r="B59" s="121"/>
      <c r="C59" s="1214" t="s">
        <v>558</v>
      </c>
      <c r="D59" s="1215"/>
      <c r="E59" s="1216"/>
      <c r="F59" s="345">
        <v>238</v>
      </c>
      <c r="G59" s="345">
        <v>238</v>
      </c>
      <c r="H59" s="346">
        <v>238</v>
      </c>
    </row>
    <row r="60" spans="2:8" ht="45.75" customHeight="1" x14ac:dyDescent="0.2">
      <c r="B60" s="121"/>
      <c r="C60" s="1214" t="s">
        <v>559</v>
      </c>
      <c r="D60" s="1215"/>
      <c r="E60" s="1216"/>
      <c r="F60" s="345">
        <v>44</v>
      </c>
      <c r="G60" s="345">
        <v>44</v>
      </c>
      <c r="H60" s="346">
        <v>44</v>
      </c>
    </row>
    <row r="61" spans="2:8" ht="45.75" customHeight="1" x14ac:dyDescent="0.2">
      <c r="B61" s="121"/>
      <c r="C61" s="1214" t="s">
        <v>560</v>
      </c>
      <c r="D61" s="1215"/>
      <c r="E61" s="1216"/>
      <c r="F61" s="345">
        <v>40</v>
      </c>
      <c r="G61" s="345">
        <v>40</v>
      </c>
      <c r="H61" s="346">
        <v>40</v>
      </c>
    </row>
    <row r="62" spans="2:8" ht="45.75" customHeight="1" thickBot="1" x14ac:dyDescent="0.25">
      <c r="B62" s="122"/>
      <c r="C62" s="1217" t="s">
        <v>561</v>
      </c>
      <c r="D62" s="1218"/>
      <c r="E62" s="1219"/>
      <c r="F62" s="347">
        <v>25</v>
      </c>
      <c r="G62" s="347">
        <v>25</v>
      </c>
      <c r="H62" s="348">
        <v>25</v>
      </c>
    </row>
    <row r="63" spans="2:8" ht="52.5" customHeight="1" thickBot="1" x14ac:dyDescent="0.25">
      <c r="B63" s="123"/>
      <c r="C63" s="1220" t="s">
        <v>49</v>
      </c>
      <c r="D63" s="1220"/>
      <c r="E63" s="1221"/>
      <c r="F63" s="349">
        <v>7747</v>
      </c>
      <c r="G63" s="349">
        <v>8603</v>
      </c>
      <c r="H63" s="350">
        <v>9860</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sheetData>
  <sheetProtection algorithmName="SHA-512" hashValue="hOtHIwgBcyvmF1g/oqqsXteGii1kt8hMyx3X5vh9Kxq8EkWTQb5PrLmVBseRH8gKV9CCVJDATF8eLqMwjCxQag==" saltValue="7Z77zN5yKjl4cg9Tdi2b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01F87-92F2-4BD4-AB09-64A44F65B8AE}">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71.099999999999994</v>
      </c>
      <c r="BQ53" s="1230"/>
      <c r="BR53" s="1230"/>
      <c r="BS53" s="1230"/>
      <c r="BT53" s="1230"/>
      <c r="BU53" s="1230"/>
      <c r="BV53" s="1230"/>
      <c r="BW53" s="1230"/>
      <c r="BX53" s="1230">
        <v>72.3</v>
      </c>
      <c r="BY53" s="1230"/>
      <c r="BZ53" s="1230"/>
      <c r="CA53" s="1230"/>
      <c r="CB53" s="1230"/>
      <c r="CC53" s="1230"/>
      <c r="CD53" s="1230"/>
      <c r="CE53" s="1230"/>
      <c r="CF53" s="1230">
        <v>73.099999999999994</v>
      </c>
      <c r="CG53" s="1230"/>
      <c r="CH53" s="1230"/>
      <c r="CI53" s="1230"/>
      <c r="CJ53" s="1230"/>
      <c r="CK53" s="1230"/>
      <c r="CL53" s="1230"/>
      <c r="CM53" s="1230"/>
      <c r="CN53" s="1230">
        <v>74.7</v>
      </c>
      <c r="CO53" s="1230"/>
      <c r="CP53" s="1230"/>
      <c r="CQ53" s="1230"/>
      <c r="CR53" s="1230"/>
      <c r="CS53" s="1230"/>
      <c r="CT53" s="1230"/>
      <c r="CU53" s="1230"/>
      <c r="CV53" s="1230">
        <v>75.3</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9" s="249" customFormat="1" ht="13.2" x14ac:dyDescent="0.2">
      <c r="B65" s="247"/>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c r="DE65" s="247"/>
    </row>
    <row r="66" spans="2:109" s="249" customFormat="1" ht="13.2" x14ac:dyDescent="0.2">
      <c r="B66" s="247"/>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c r="DE66" s="247"/>
    </row>
    <row r="67" spans="2:109" s="249" customFormat="1" ht="13.2" x14ac:dyDescent="0.2">
      <c r="B67" s="247"/>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c r="DE67" s="247"/>
    </row>
    <row r="68" spans="2:109" s="249" customFormat="1" ht="13.2" x14ac:dyDescent="0.2">
      <c r="B68" s="247"/>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c r="DE68" s="247"/>
    </row>
    <row r="69" spans="2:109" s="249" customFormat="1" ht="13.2" x14ac:dyDescent="0.2">
      <c r="B69" s="247"/>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c r="DE69" s="247"/>
    </row>
    <row r="70" spans="2:109" s="249" customFormat="1" ht="13.2" x14ac:dyDescent="0.2">
      <c r="B70" s="247"/>
      <c r="C70" s="243"/>
      <c r="D70" s="243"/>
      <c r="E70" s="243"/>
      <c r="F70" s="243"/>
      <c r="G70" s="243"/>
      <c r="H70" s="371"/>
      <c r="I70" s="371"/>
      <c r="J70" s="372"/>
      <c r="K70" s="372"/>
      <c r="L70" s="373"/>
      <c r="M70" s="372"/>
      <c r="N70" s="37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359"/>
      <c r="AO70" s="359"/>
      <c r="AP70" s="359"/>
      <c r="AQ70" s="243"/>
      <c r="AR70" s="243"/>
      <c r="AS70" s="243"/>
      <c r="AT70" s="243"/>
      <c r="AU70" s="243"/>
      <c r="AV70" s="243"/>
      <c r="AW70" s="243"/>
      <c r="AX70" s="243"/>
      <c r="AY70" s="243"/>
      <c r="AZ70" s="359"/>
      <c r="BA70" s="359"/>
      <c r="BB70" s="359"/>
      <c r="BC70" s="243"/>
      <c r="BD70" s="243"/>
      <c r="BE70" s="243"/>
      <c r="BF70" s="243"/>
      <c r="BG70" s="243"/>
      <c r="BH70" s="243"/>
      <c r="BI70" s="243"/>
      <c r="BJ70" s="243"/>
      <c r="BK70" s="243"/>
      <c r="BL70" s="359"/>
      <c r="BM70" s="359"/>
      <c r="BN70" s="359"/>
      <c r="BO70" s="243"/>
      <c r="BP70" s="243"/>
      <c r="BQ70" s="243"/>
      <c r="BR70" s="243"/>
      <c r="BS70" s="243"/>
      <c r="BT70" s="243"/>
      <c r="BU70" s="243"/>
      <c r="BV70" s="243"/>
      <c r="BW70" s="243"/>
      <c r="BX70" s="359"/>
      <c r="BY70" s="359"/>
      <c r="BZ70" s="359"/>
      <c r="CA70" s="243"/>
      <c r="CB70" s="243"/>
      <c r="CC70" s="243"/>
      <c r="CD70" s="243"/>
      <c r="CE70" s="243"/>
      <c r="CF70" s="243"/>
      <c r="CG70" s="243"/>
      <c r="CH70" s="243"/>
      <c r="CI70" s="243"/>
      <c r="CJ70" s="359"/>
      <c r="CK70" s="359"/>
      <c r="CL70" s="359"/>
      <c r="CM70" s="243"/>
      <c r="CN70" s="243"/>
      <c r="CO70" s="243"/>
      <c r="CP70" s="243"/>
      <c r="CQ70" s="243"/>
      <c r="CR70" s="243"/>
      <c r="CS70" s="243"/>
      <c r="CT70" s="243"/>
      <c r="CU70" s="243"/>
      <c r="CV70" s="359"/>
      <c r="CW70" s="359"/>
      <c r="CX70" s="359"/>
      <c r="CY70" s="243"/>
      <c r="CZ70" s="243"/>
      <c r="DA70" s="243"/>
      <c r="DB70" s="243"/>
      <c r="DC70" s="243"/>
      <c r="DE70" s="247"/>
    </row>
    <row r="71" spans="2:109" s="249" customFormat="1" ht="13.2" x14ac:dyDescent="0.2">
      <c r="B71" s="247"/>
      <c r="C71" s="243"/>
      <c r="D71" s="243"/>
      <c r="E71" s="243"/>
      <c r="F71" s="243"/>
      <c r="G71" s="374"/>
      <c r="H71" s="243"/>
      <c r="I71" s="375"/>
      <c r="J71" s="372"/>
      <c r="K71" s="372"/>
      <c r="L71" s="373"/>
      <c r="M71" s="372"/>
      <c r="N71" s="373"/>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374"/>
      <c r="AN71" s="243" t="s">
        <v>564</v>
      </c>
      <c r="AO71" s="243"/>
      <c r="AP71" s="243"/>
      <c r="AQ71" s="243"/>
      <c r="AR71" s="243"/>
      <c r="AS71" s="243"/>
      <c r="AT71" s="243"/>
      <c r="AU71" s="243"/>
      <c r="AV71" s="243"/>
      <c r="AW71" s="243"/>
      <c r="AX71" s="243"/>
      <c r="AY71" s="243"/>
      <c r="AZ71" s="243"/>
      <c r="BA71" s="243"/>
      <c r="BB71" s="243"/>
      <c r="BC71" s="243"/>
      <c r="BD71" s="243"/>
      <c r="BE71" s="243"/>
      <c r="BF71" s="243"/>
      <c r="BG71" s="243"/>
      <c r="BH71" s="243"/>
      <c r="BI71" s="243"/>
      <c r="BJ71" s="243"/>
      <c r="BK71" s="243"/>
      <c r="BL71" s="243"/>
      <c r="BM71" s="243"/>
      <c r="BN71" s="243"/>
      <c r="BO71" s="243"/>
      <c r="BP71" s="243"/>
      <c r="BQ71" s="243"/>
      <c r="BR71" s="243"/>
      <c r="BS71" s="243"/>
      <c r="BT71" s="243"/>
      <c r="BU71" s="243"/>
      <c r="BV71" s="243"/>
      <c r="BW71" s="243"/>
      <c r="BX71" s="243"/>
      <c r="BY71" s="243"/>
      <c r="BZ71" s="243"/>
      <c r="CA71" s="243"/>
      <c r="CB71" s="243"/>
      <c r="CC71" s="243"/>
      <c r="CD71" s="243"/>
      <c r="CE71" s="243"/>
      <c r="CF71" s="243"/>
      <c r="CG71" s="243"/>
      <c r="CH71" s="243"/>
      <c r="CI71" s="243"/>
      <c r="CJ71" s="243"/>
      <c r="CK71" s="243"/>
      <c r="CL71" s="243"/>
      <c r="CM71" s="243"/>
      <c r="CN71" s="243"/>
      <c r="CO71" s="243"/>
      <c r="CP71" s="243"/>
      <c r="CQ71" s="243"/>
      <c r="CR71" s="243"/>
      <c r="CS71" s="243"/>
      <c r="CT71" s="243"/>
      <c r="CU71" s="243"/>
      <c r="CV71" s="243"/>
      <c r="CW71" s="243"/>
      <c r="CX71" s="243"/>
      <c r="CY71" s="243"/>
      <c r="CZ71" s="243"/>
      <c r="DA71" s="243"/>
      <c r="DB71" s="243"/>
      <c r="DC71" s="243"/>
      <c r="DE71" s="247"/>
    </row>
    <row r="72" spans="2:109" s="249" customFormat="1" ht="13.2" x14ac:dyDescent="0.2">
      <c r="B72" s="247"/>
      <c r="C72" s="243"/>
      <c r="D72" s="243"/>
      <c r="E72" s="243"/>
      <c r="F72" s="243"/>
      <c r="G72" s="1228"/>
      <c r="H72" s="1228"/>
      <c r="I72" s="1228"/>
      <c r="J72" s="1228"/>
      <c r="K72" s="360"/>
      <c r="L72" s="360"/>
      <c r="M72" s="361"/>
      <c r="N72" s="361"/>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c r="DE72" s="247"/>
    </row>
    <row r="73" spans="2:109" s="249" customFormat="1" ht="13.2" x14ac:dyDescent="0.2">
      <c r="B73" s="247"/>
      <c r="C73" s="243"/>
      <c r="D73" s="243"/>
      <c r="E73" s="243"/>
      <c r="F73" s="243"/>
      <c r="G73" s="1245"/>
      <c r="H73" s="1245"/>
      <c r="I73" s="1245"/>
      <c r="J73" s="1245"/>
      <c r="K73" s="1229"/>
      <c r="L73" s="1229"/>
      <c r="M73" s="1229"/>
      <c r="N73" s="1229"/>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c r="DE73" s="247"/>
    </row>
    <row r="74" spans="2:109" s="249" customFormat="1" ht="13.2" x14ac:dyDescent="0.2">
      <c r="B74" s="247"/>
      <c r="C74" s="243"/>
      <c r="D74" s="243"/>
      <c r="E74" s="243"/>
      <c r="F74" s="243"/>
      <c r="G74" s="1245"/>
      <c r="H74" s="1245"/>
      <c r="I74" s="1245"/>
      <c r="J74" s="1245"/>
      <c r="K74" s="1229"/>
      <c r="L74" s="1229"/>
      <c r="M74" s="1229"/>
      <c r="N74" s="1229"/>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c r="DE74" s="247"/>
    </row>
    <row r="75" spans="2:109" s="249" customFormat="1" ht="13.2" x14ac:dyDescent="0.2">
      <c r="B75" s="247"/>
      <c r="C75" s="243"/>
      <c r="D75" s="243"/>
      <c r="E75" s="243"/>
      <c r="F75" s="243"/>
      <c r="G75" s="1245"/>
      <c r="H75" s="1245"/>
      <c r="I75" s="1228"/>
      <c r="J75" s="1228"/>
      <c r="K75" s="1235"/>
      <c r="L75" s="1235"/>
      <c r="M75" s="1235"/>
      <c r="N75" s="1235"/>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-2.2000000000000002</v>
      </c>
      <c r="BQ75" s="1230"/>
      <c r="BR75" s="1230"/>
      <c r="BS75" s="1230"/>
      <c r="BT75" s="1230"/>
      <c r="BU75" s="1230"/>
      <c r="BV75" s="1230"/>
      <c r="BW75" s="1230"/>
      <c r="BX75" s="1230">
        <v>-1.5</v>
      </c>
      <c r="BY75" s="1230"/>
      <c r="BZ75" s="1230"/>
      <c r="CA75" s="1230"/>
      <c r="CB75" s="1230"/>
      <c r="CC75" s="1230"/>
      <c r="CD75" s="1230"/>
      <c r="CE75" s="1230"/>
      <c r="CF75" s="1230">
        <v>-0.8</v>
      </c>
      <c r="CG75" s="1230"/>
      <c r="CH75" s="1230"/>
      <c r="CI75" s="1230"/>
      <c r="CJ75" s="1230"/>
      <c r="CK75" s="1230"/>
      <c r="CL75" s="1230"/>
      <c r="CM75" s="1230"/>
      <c r="CN75" s="1230">
        <v>-0.6</v>
      </c>
      <c r="CO75" s="1230"/>
      <c r="CP75" s="1230"/>
      <c r="CQ75" s="1230"/>
      <c r="CR75" s="1230"/>
      <c r="CS75" s="1230"/>
      <c r="CT75" s="1230"/>
      <c r="CU75" s="1230"/>
      <c r="CV75" s="1230">
        <v>-0.2</v>
      </c>
      <c r="CW75" s="1230"/>
      <c r="CX75" s="1230"/>
      <c r="CY75" s="1230"/>
      <c r="CZ75" s="1230"/>
      <c r="DA75" s="1230"/>
      <c r="DB75" s="1230"/>
      <c r="DC75" s="1230"/>
      <c r="DE75" s="247"/>
    </row>
    <row r="76" spans="2:109" s="249" customFormat="1" ht="13.2" x14ac:dyDescent="0.2">
      <c r="B76" s="247"/>
      <c r="C76" s="243"/>
      <c r="D76" s="243"/>
      <c r="E76" s="243"/>
      <c r="F76" s="243"/>
      <c r="G76" s="1245"/>
      <c r="H76" s="1245"/>
      <c r="I76" s="1228"/>
      <c r="J76" s="1228"/>
      <c r="K76" s="1235"/>
      <c r="L76" s="1235"/>
      <c r="M76" s="1235"/>
      <c r="N76" s="1235"/>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c r="DE76" s="247"/>
    </row>
    <row r="77" spans="2:109" s="249" customFormat="1" ht="13.2" x14ac:dyDescent="0.2">
      <c r="B77" s="247"/>
      <c r="C77" s="243"/>
      <c r="D77" s="243"/>
      <c r="E77" s="243"/>
      <c r="F77" s="243"/>
      <c r="G77" s="1228"/>
      <c r="H77" s="1228"/>
      <c r="I77" s="1228"/>
      <c r="J77" s="1228"/>
      <c r="K77" s="1229"/>
      <c r="L77" s="1229"/>
      <c r="M77" s="1229"/>
      <c r="N77" s="1229"/>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c r="DE77" s="247"/>
    </row>
    <row r="78" spans="2:109" s="249" customFormat="1" ht="13.2" x14ac:dyDescent="0.2">
      <c r="B78" s="247"/>
      <c r="C78" s="243"/>
      <c r="D78" s="243"/>
      <c r="E78" s="243"/>
      <c r="F78" s="243"/>
      <c r="G78" s="1228"/>
      <c r="H78" s="1228"/>
      <c r="I78" s="1228"/>
      <c r="J78" s="1228"/>
      <c r="K78" s="1229"/>
      <c r="L78" s="1229"/>
      <c r="M78" s="1229"/>
      <c r="N78" s="1229"/>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c r="DE78" s="247"/>
    </row>
    <row r="79" spans="2:109" s="249" customFormat="1" ht="13.2" x14ac:dyDescent="0.2">
      <c r="B79" s="247"/>
      <c r="C79" s="243"/>
      <c r="D79" s="243"/>
      <c r="E79" s="243"/>
      <c r="F79" s="243"/>
      <c r="G79" s="1228"/>
      <c r="H79" s="1228"/>
      <c r="I79" s="1231"/>
      <c r="J79" s="1231"/>
      <c r="K79" s="1232"/>
      <c r="L79" s="1232"/>
      <c r="M79" s="1232"/>
      <c r="N79" s="1232"/>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c r="DE79" s="247"/>
    </row>
    <row r="80" spans="2:109" s="249" customFormat="1" ht="13.2" x14ac:dyDescent="0.2">
      <c r="B80" s="247"/>
      <c r="C80" s="243"/>
      <c r="D80" s="243"/>
      <c r="E80" s="243"/>
      <c r="F80" s="243"/>
      <c r="G80" s="1228"/>
      <c r="H80" s="1228"/>
      <c r="I80" s="1231"/>
      <c r="J80" s="1231"/>
      <c r="K80" s="1232"/>
      <c r="L80" s="1232"/>
      <c r="M80" s="1232"/>
      <c r="N80" s="1232"/>
      <c r="O80" s="243"/>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c r="DE80" s="24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WImdQ3bM4GqVaTkFnG99MtIRulmI8CFndDlenq02zWcBISeMZ89pDY8sNPs1eXs7OwogdPsIXr73TGf2DXx2A==" saltValue="OTr1OOWp96KG1XQjAPRQL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7E3BB-8CAD-4037-A5D8-14F9DF435B9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iprdOiA50Qqy87m9g6Xx3cb+/KqDBc26vYu47NZyvzzbS6mJrrriETqLWuj53TA8e/qTujf/C6cXWbP0Rery8w==" saltValue="EF1gCRvWp6055rKfWMGA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6935B-FC95-4AC0-9AF9-43DCD2C815F3}">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swEcPuqJfujXilqYONsWbxUDv+fAbmftlXEQs9jQ7yVF6Rh0O+btTeooEc6rn5QvJKeXnK7FVQupxuo8ATHDDw==" saltValue="F/1xXuGrOISz5GygtTXg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16653</v>
      </c>
      <c r="E3" s="142"/>
      <c r="F3" s="143">
        <v>45483</v>
      </c>
      <c r="G3" s="144"/>
      <c r="H3" s="145"/>
    </row>
    <row r="4" spans="1:8" x14ac:dyDescent="0.2">
      <c r="A4" s="146"/>
      <c r="B4" s="147"/>
      <c r="C4" s="148"/>
      <c r="D4" s="149">
        <v>14077</v>
      </c>
      <c r="E4" s="150"/>
      <c r="F4" s="151">
        <v>24241</v>
      </c>
      <c r="G4" s="152"/>
      <c r="H4" s="153"/>
    </row>
    <row r="5" spans="1:8" x14ac:dyDescent="0.2">
      <c r="A5" s="134" t="s">
        <v>518</v>
      </c>
      <c r="B5" s="139"/>
      <c r="C5" s="140"/>
      <c r="D5" s="141">
        <v>14953</v>
      </c>
      <c r="E5" s="142"/>
      <c r="F5" s="143">
        <v>45945</v>
      </c>
      <c r="G5" s="144"/>
      <c r="H5" s="145"/>
    </row>
    <row r="6" spans="1:8" x14ac:dyDescent="0.2">
      <c r="A6" s="146"/>
      <c r="B6" s="147"/>
      <c r="C6" s="148"/>
      <c r="D6" s="149">
        <v>9192</v>
      </c>
      <c r="E6" s="150"/>
      <c r="F6" s="151">
        <v>25180</v>
      </c>
      <c r="G6" s="152"/>
      <c r="H6" s="153"/>
    </row>
    <row r="7" spans="1:8" x14ac:dyDescent="0.2">
      <c r="A7" s="134" t="s">
        <v>519</v>
      </c>
      <c r="B7" s="139"/>
      <c r="C7" s="140"/>
      <c r="D7" s="141">
        <v>20627</v>
      </c>
      <c r="E7" s="142"/>
      <c r="F7" s="143">
        <v>44475</v>
      </c>
      <c r="G7" s="144"/>
      <c r="H7" s="145"/>
    </row>
    <row r="8" spans="1:8" x14ac:dyDescent="0.2">
      <c r="A8" s="146"/>
      <c r="B8" s="147"/>
      <c r="C8" s="148"/>
      <c r="D8" s="149">
        <v>14773</v>
      </c>
      <c r="E8" s="150"/>
      <c r="F8" s="151">
        <v>24780</v>
      </c>
      <c r="G8" s="152"/>
      <c r="H8" s="153"/>
    </row>
    <row r="9" spans="1:8" x14ac:dyDescent="0.2">
      <c r="A9" s="134" t="s">
        <v>520</v>
      </c>
      <c r="B9" s="139"/>
      <c r="C9" s="140"/>
      <c r="D9" s="141">
        <v>22110</v>
      </c>
      <c r="E9" s="142"/>
      <c r="F9" s="143">
        <v>45982</v>
      </c>
      <c r="G9" s="144"/>
      <c r="H9" s="145"/>
    </row>
    <row r="10" spans="1:8" x14ac:dyDescent="0.2">
      <c r="A10" s="146"/>
      <c r="B10" s="147"/>
      <c r="C10" s="148"/>
      <c r="D10" s="149">
        <v>11599</v>
      </c>
      <c r="E10" s="150"/>
      <c r="F10" s="151">
        <v>25583</v>
      </c>
      <c r="G10" s="152"/>
      <c r="H10" s="153"/>
    </row>
    <row r="11" spans="1:8" x14ac:dyDescent="0.2">
      <c r="A11" s="134" t="s">
        <v>521</v>
      </c>
      <c r="B11" s="139"/>
      <c r="C11" s="140"/>
      <c r="D11" s="141">
        <v>16087</v>
      </c>
      <c r="E11" s="142"/>
      <c r="F11" s="143">
        <v>50538</v>
      </c>
      <c r="G11" s="144"/>
      <c r="H11" s="145"/>
    </row>
    <row r="12" spans="1:8" x14ac:dyDescent="0.2">
      <c r="A12" s="146"/>
      <c r="B12" s="147"/>
      <c r="C12" s="154"/>
      <c r="D12" s="149">
        <v>15698</v>
      </c>
      <c r="E12" s="150"/>
      <c r="F12" s="151">
        <v>29053</v>
      </c>
      <c r="G12" s="152"/>
      <c r="H12" s="153"/>
    </row>
    <row r="13" spans="1:8" x14ac:dyDescent="0.2">
      <c r="A13" s="134"/>
      <c r="B13" s="139"/>
      <c r="C13" s="140"/>
      <c r="D13" s="141">
        <v>18086</v>
      </c>
      <c r="E13" s="142"/>
      <c r="F13" s="143">
        <v>46485</v>
      </c>
      <c r="G13" s="155"/>
      <c r="H13" s="145"/>
    </row>
    <row r="14" spans="1:8" x14ac:dyDescent="0.2">
      <c r="A14" s="146"/>
      <c r="B14" s="147"/>
      <c r="C14" s="148"/>
      <c r="D14" s="149">
        <v>13068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11.09</v>
      </c>
      <c r="C19" s="156">
        <f>ROUND(VALUE(SUBSTITUTE(実質収支比率等に係る経年分析!G$48,"▲","-")),2)</f>
        <v>16.02</v>
      </c>
      <c r="D19" s="156">
        <f>ROUND(VALUE(SUBSTITUTE(実質収支比率等に係る経年分析!H$48,"▲","-")),2)</f>
        <v>16.25</v>
      </c>
      <c r="E19" s="156">
        <f>ROUND(VALUE(SUBSTITUTE(実質収支比率等に係る経年分析!I$48,"▲","-")),2)</f>
        <v>10.78</v>
      </c>
      <c r="F19" s="156">
        <f>ROUND(VALUE(SUBSTITUTE(実質収支比率等に係る経年分析!J$48,"▲","-")),2)</f>
        <v>12.42</v>
      </c>
    </row>
    <row r="20" spans="1:11" x14ac:dyDescent="0.2">
      <c r="A20" s="156" t="s">
        <v>53</v>
      </c>
      <c r="B20" s="156">
        <f>ROUND(VALUE(SUBSTITUTE(実質収支比率等に係る経年分析!F$47,"▲","-")),2)</f>
        <v>13.91</v>
      </c>
      <c r="C20" s="156">
        <f>ROUND(VALUE(SUBSTITUTE(実質収支比率等に係る経年分析!G$47,"▲","-")),2)</f>
        <v>14.26</v>
      </c>
      <c r="D20" s="156">
        <f>ROUND(VALUE(SUBSTITUTE(実質収支比率等に係る経年分析!H$47,"▲","-")),2)</f>
        <v>14.36</v>
      </c>
      <c r="E20" s="156">
        <f>ROUND(VALUE(SUBSTITUTE(実質収支比率等に係る経年分析!I$47,"▲","-")),2)</f>
        <v>14.3</v>
      </c>
      <c r="F20" s="156">
        <f>ROUND(VALUE(SUBSTITUTE(実質収支比率等に係る経年分析!J$47,"▲","-")),2)</f>
        <v>16.399999999999999</v>
      </c>
    </row>
    <row r="21" spans="1:11" x14ac:dyDescent="0.2">
      <c r="A21" s="156" t="s">
        <v>54</v>
      </c>
      <c r="B21" s="156">
        <f>IF(ISNUMBER(VALUE(SUBSTITUTE(実質収支比率等に係る経年分析!F$49,"▲","-"))),ROUND(VALUE(SUBSTITUTE(実質収支比率等に係る経年分析!F$49,"▲","-")),2),NA())</f>
        <v>4.7</v>
      </c>
      <c r="C21" s="156">
        <f>IF(ISNUMBER(VALUE(SUBSTITUTE(実質収支比率等に係る経年分析!G$49,"▲","-"))),ROUND(VALUE(SUBSTITUTE(実質収支比率等に係る経年分析!G$49,"▲","-")),2),NA())</f>
        <v>6.51</v>
      </c>
      <c r="D21" s="156">
        <f>IF(ISNUMBER(VALUE(SUBSTITUTE(実質収支比率等に係る経年分析!H$49,"▲","-"))),ROUND(VALUE(SUBSTITUTE(実質収支比率等に係る経年分析!H$49,"▲","-")),2),NA())</f>
        <v>-0.38</v>
      </c>
      <c r="E21" s="156">
        <f>IF(ISNUMBER(VALUE(SUBSTITUTE(実質収支比率等に係る経年分析!I$49,"▲","-"))),ROUND(VALUE(SUBSTITUTE(実質収支比率等に係る経年分析!I$49,"▲","-")),2),NA())</f>
        <v>-4.84</v>
      </c>
      <c r="F21" s="156">
        <f>IF(ISNUMBER(VALUE(SUBSTITUTE(実質収支比率等に係る経年分析!J$49,"▲","-"))),ROUND(VALUE(SUBSTITUTE(実質収支比率等に係る経年分析!J$49,"▲","-")),2),NA())</f>
        <v>4.26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2.66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0.81</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1.1299999999999999</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2.79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16.010000000000002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16.239999999999998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10.77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2402</v>
      </c>
      <c r="E42" s="158"/>
      <c r="F42" s="158"/>
      <c r="G42" s="158">
        <f>'実質公債費比率（分子）の構造'!L$52</f>
        <v>2267</v>
      </c>
      <c r="H42" s="158"/>
      <c r="I42" s="158"/>
      <c r="J42" s="158">
        <f>'実質公債費比率（分子）の構造'!M$52</f>
        <v>2254</v>
      </c>
      <c r="K42" s="158"/>
      <c r="L42" s="158"/>
      <c r="M42" s="158">
        <f>'実質公債費比率（分子）の構造'!N$52</f>
        <v>2197</v>
      </c>
      <c r="N42" s="158"/>
      <c r="O42" s="158"/>
      <c r="P42" s="158">
        <f>'実質公債費比率（分子）の構造'!O$52</f>
        <v>1813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v>
      </c>
      <c r="C44" s="158"/>
      <c r="D44" s="158"/>
      <c r="E44" s="158">
        <f>'実質公債費比率（分子）の構造'!L$50</f>
        <v>10</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20</v>
      </c>
      <c r="C45" s="158"/>
      <c r="D45" s="158"/>
      <c r="E45" s="158">
        <f>'実質公債費比率（分子）の構造'!L$49</f>
        <v>20</v>
      </c>
      <c r="F45" s="158"/>
      <c r="G45" s="158"/>
      <c r="H45" s="158">
        <f>'実質公債費比率（分子）の構造'!M$49</f>
        <v>40</v>
      </c>
      <c r="I45" s="158"/>
      <c r="J45" s="158"/>
      <c r="K45" s="158">
        <f>'実質公債費比率（分子）の構造'!N$49</f>
        <v>66</v>
      </c>
      <c r="L45" s="158"/>
      <c r="M45" s="158"/>
      <c r="N45" s="158">
        <f>'実質公債費比率（分子）の構造'!O$49</f>
        <v>73</v>
      </c>
      <c r="O45" s="158"/>
      <c r="P45" s="158"/>
    </row>
    <row r="46" spans="1:16" x14ac:dyDescent="0.2">
      <c r="A46" s="158" t="s">
        <v>64</v>
      </c>
      <c r="B46" s="158">
        <f>'実質公債費比率（分子）の構造'!K$48</f>
        <v>433</v>
      </c>
      <c r="C46" s="158"/>
      <c r="D46" s="158"/>
      <c r="E46" s="158">
        <f>'実質公債費比率（分子）の構造'!L$48</f>
        <v>336</v>
      </c>
      <c r="F46" s="158"/>
      <c r="G46" s="158"/>
      <c r="H46" s="158">
        <f>'実質公債費比率（分子）の構造'!M$48</f>
        <v>347</v>
      </c>
      <c r="I46" s="158"/>
      <c r="J46" s="158"/>
      <c r="K46" s="158">
        <f>'実質公債費比率（分子）の構造'!N$48</f>
        <v>321</v>
      </c>
      <c r="L46" s="158"/>
      <c r="M46" s="158"/>
      <c r="N46" s="158">
        <f>'実質公債費比率（分子）の構造'!O$48</f>
        <v>106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1736</v>
      </c>
      <c r="C49" s="158"/>
      <c r="D49" s="158"/>
      <c r="E49" s="158">
        <f>'実質公債費比率（分子）の構造'!L$45</f>
        <v>1768</v>
      </c>
      <c r="F49" s="158"/>
      <c r="G49" s="158"/>
      <c r="H49" s="158">
        <f>'実質公債費比率（分子）の構造'!M$45</f>
        <v>1792</v>
      </c>
      <c r="I49" s="158"/>
      <c r="J49" s="158"/>
      <c r="K49" s="158">
        <f>'実質公債費比率（分子）の構造'!N$45</f>
        <v>1723</v>
      </c>
      <c r="L49" s="158"/>
      <c r="M49" s="158"/>
      <c r="N49" s="158">
        <f>'実質公債費比率（分子）の構造'!O$45</f>
        <v>1672</v>
      </c>
      <c r="O49" s="158"/>
      <c r="P49" s="158"/>
    </row>
    <row r="50" spans="1:16" x14ac:dyDescent="0.2">
      <c r="A50" s="158" t="s">
        <v>67</v>
      </c>
      <c r="B50" s="158" t="e">
        <f>NA()</f>
        <v>#N/A</v>
      </c>
      <c r="C50" s="158">
        <f>IF(ISNUMBER('実質公債費比率（分子）の構造'!K$53),'実質公債費比率（分子）の構造'!K$53,NA())</f>
        <v>-200</v>
      </c>
      <c r="D50" s="158" t="e">
        <f>NA()</f>
        <v>#N/A</v>
      </c>
      <c r="E50" s="158" t="e">
        <f>NA()</f>
        <v>#N/A</v>
      </c>
      <c r="F50" s="158">
        <f>IF(ISNUMBER('実質公債費比率（分子）の構造'!L$53),'実質公債費比率（分子）の構造'!L$53,NA())</f>
        <v>-133</v>
      </c>
      <c r="G50" s="158" t="e">
        <f>NA()</f>
        <v>#N/A</v>
      </c>
      <c r="H50" s="158" t="e">
        <f>NA()</f>
        <v>#N/A</v>
      </c>
      <c r="I50" s="158">
        <f>IF(ISNUMBER('実質公債費比率（分子）の構造'!M$53),'実質公債費比率（分子）の構造'!M$53,NA())</f>
        <v>-75</v>
      </c>
      <c r="J50" s="158" t="e">
        <f>NA()</f>
        <v>#N/A</v>
      </c>
      <c r="K50" s="158" t="e">
        <f>NA()</f>
        <v>#N/A</v>
      </c>
      <c r="L50" s="158">
        <f>IF(ISNUMBER('実質公債費比率（分子）の構造'!N$53),'実質公債費比率（分子）の構造'!N$53,NA())</f>
        <v>-87</v>
      </c>
      <c r="M50" s="158" t="e">
        <f>NA()</f>
        <v>#N/A</v>
      </c>
      <c r="N50" s="158" t="e">
        <f>NA()</f>
        <v>#N/A</v>
      </c>
      <c r="O50" s="158">
        <f>IF(ISNUMBER('実質公債費比率（分子）の構造'!O$53),'実質公債費比率（分子）の構造'!O$53,NA())</f>
        <v>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19939</v>
      </c>
      <c r="E56" s="157"/>
      <c r="F56" s="157"/>
      <c r="G56" s="157">
        <f>'将来負担比率（分子）の構造'!J$52</f>
        <v>19674</v>
      </c>
      <c r="H56" s="157"/>
      <c r="I56" s="157"/>
      <c r="J56" s="157">
        <f>'将来負担比率（分子）の構造'!K$52</f>
        <v>19005</v>
      </c>
      <c r="K56" s="157"/>
      <c r="L56" s="157"/>
      <c r="M56" s="157">
        <f>'将来負担比率（分子）の構造'!L$52</f>
        <v>18551</v>
      </c>
      <c r="N56" s="157"/>
      <c r="O56" s="157"/>
      <c r="P56" s="157">
        <f>'将来負担比率（分子）の構造'!M$52</f>
        <v>17926</v>
      </c>
    </row>
    <row r="57" spans="1:16" x14ac:dyDescent="0.2">
      <c r="A57" s="157" t="s">
        <v>42</v>
      </c>
      <c r="B57" s="157"/>
      <c r="C57" s="157"/>
      <c r="D57" s="157">
        <f>'将来負担比率（分子）の構造'!I$51</f>
        <v>3294</v>
      </c>
      <c r="E57" s="157"/>
      <c r="F57" s="157"/>
      <c r="G57" s="157">
        <f>'将来負担比率（分子）の構造'!J$51</f>
        <v>3179</v>
      </c>
      <c r="H57" s="157"/>
      <c r="I57" s="157"/>
      <c r="J57" s="157">
        <f>'将来負担比率（分子）の構造'!K$51</f>
        <v>3617</v>
      </c>
      <c r="K57" s="157"/>
      <c r="L57" s="157"/>
      <c r="M57" s="157">
        <f>'将来負担比率（分子）の構造'!L$51</f>
        <v>3896</v>
      </c>
      <c r="N57" s="157"/>
      <c r="O57" s="157"/>
      <c r="P57" s="157">
        <f>'将来負担比率（分子）の構造'!M$51</f>
        <v>4334</v>
      </c>
    </row>
    <row r="58" spans="1:16" x14ac:dyDescent="0.2">
      <c r="A58" s="157" t="s">
        <v>41</v>
      </c>
      <c r="B58" s="157"/>
      <c r="C58" s="157"/>
      <c r="D58" s="157">
        <f>'将来負担比率（分子）の構造'!I$50</f>
        <v>6865</v>
      </c>
      <c r="E58" s="157"/>
      <c r="F58" s="157"/>
      <c r="G58" s="157">
        <f>'将来負担比率（分子）の構造'!J$50</f>
        <v>8201</v>
      </c>
      <c r="H58" s="157"/>
      <c r="I58" s="157"/>
      <c r="J58" s="157">
        <f>'将来負担比率（分子）の構造'!K$50</f>
        <v>9179</v>
      </c>
      <c r="K58" s="157"/>
      <c r="L58" s="157"/>
      <c r="M58" s="157">
        <f>'将来負担比率（分子）の構造'!L$50</f>
        <v>9833</v>
      </c>
      <c r="N58" s="157"/>
      <c r="O58" s="157"/>
      <c r="P58" s="157">
        <f>'将来負担比率（分子）の構造'!M$50</f>
        <v>11062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91</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3770</v>
      </c>
      <c r="C62" s="157"/>
      <c r="D62" s="157"/>
      <c r="E62" s="157">
        <f>'将来負担比率（分子）の構造'!J$45</f>
        <v>3707</v>
      </c>
      <c r="F62" s="157"/>
      <c r="G62" s="157"/>
      <c r="H62" s="157">
        <f>'将来負担比率（分子）の構造'!K$45</f>
        <v>3703</v>
      </c>
      <c r="I62" s="157"/>
      <c r="J62" s="157"/>
      <c r="K62" s="157">
        <f>'将来負担比率（分子）の構造'!L$45</f>
        <v>4088</v>
      </c>
      <c r="L62" s="157"/>
      <c r="M62" s="157"/>
      <c r="N62" s="157">
        <f>'将来負担比率（分子）の構造'!M$45</f>
        <v>4521</v>
      </c>
      <c r="O62" s="157"/>
      <c r="P62" s="157"/>
    </row>
    <row r="63" spans="1:16" x14ac:dyDescent="0.2">
      <c r="A63" s="157" t="s">
        <v>34</v>
      </c>
      <c r="B63" s="157">
        <f>'将来負担比率（分子）の構造'!I$44</f>
        <v>817</v>
      </c>
      <c r="C63" s="157"/>
      <c r="D63" s="157"/>
      <c r="E63" s="157">
        <f>'将来負担比率（分子）の構造'!J$44</f>
        <v>931</v>
      </c>
      <c r="F63" s="157"/>
      <c r="G63" s="157"/>
      <c r="H63" s="157">
        <f>'将来負担比率（分子）の構造'!K$44</f>
        <v>1356</v>
      </c>
      <c r="I63" s="157"/>
      <c r="J63" s="157"/>
      <c r="K63" s="157">
        <f>'将来負担比率（分子）の構造'!L$44</f>
        <v>1884</v>
      </c>
      <c r="L63" s="157"/>
      <c r="M63" s="157"/>
      <c r="N63" s="157">
        <f>'将来負担比率（分子）の構造'!M$44</f>
        <v>3911</v>
      </c>
      <c r="O63" s="157"/>
      <c r="P63" s="157"/>
    </row>
    <row r="64" spans="1:16" x14ac:dyDescent="0.2">
      <c r="A64" s="157" t="s">
        <v>33</v>
      </c>
      <c r="B64" s="157">
        <f>'将来負担比率（分子）の構造'!I$43</f>
        <v>3169</v>
      </c>
      <c r="C64" s="157"/>
      <c r="D64" s="157"/>
      <c r="E64" s="157">
        <f>'将来負担比率（分子）の構造'!J$43</f>
        <v>2829</v>
      </c>
      <c r="F64" s="157"/>
      <c r="G64" s="157"/>
      <c r="H64" s="157">
        <f>'将来負担比率（分子）の構造'!K$43</f>
        <v>2392</v>
      </c>
      <c r="I64" s="157"/>
      <c r="J64" s="157"/>
      <c r="K64" s="157">
        <f>'将来負担比率（分子）の構造'!L$43</f>
        <v>2053</v>
      </c>
      <c r="L64" s="157"/>
      <c r="M64" s="157"/>
      <c r="N64" s="157">
        <f>'将来負担比率（分子）の構造'!M$43</f>
        <v>1632</v>
      </c>
      <c r="O64" s="157"/>
      <c r="P64" s="157"/>
    </row>
    <row r="65" spans="1:16" x14ac:dyDescent="0.2">
      <c r="A65" s="157" t="s">
        <v>32</v>
      </c>
      <c r="B65" s="157">
        <f>'将来負担比率（分子）の構造'!I$42</f>
        <v>35</v>
      </c>
      <c r="C65" s="157"/>
      <c r="D65" s="157"/>
      <c r="E65" s="157">
        <f>'将来負担比率（分子）の構造'!J$42</f>
        <v>3</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20414</v>
      </c>
      <c r="C66" s="157"/>
      <c r="D66" s="157"/>
      <c r="E66" s="157">
        <f>'将来負担比率（分子）の構造'!J$41</f>
        <v>19952</v>
      </c>
      <c r="F66" s="157"/>
      <c r="G66" s="157"/>
      <c r="H66" s="157">
        <f>'将来負担比率（分子）の構造'!K$41</f>
        <v>18760</v>
      </c>
      <c r="I66" s="157"/>
      <c r="J66" s="157"/>
      <c r="K66" s="157">
        <f>'将来負担比率（分子）の構造'!L$41</f>
        <v>17319</v>
      </c>
      <c r="L66" s="157"/>
      <c r="M66" s="157"/>
      <c r="N66" s="157">
        <f>'将来負担比率（分子）の構造'!M$41</f>
        <v>16241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2552</v>
      </c>
      <c r="C72" s="161">
        <f>基金残高に係る経年分析!G55</f>
        <v>2599</v>
      </c>
      <c r="D72" s="161">
        <f>基金残高に係る経年分析!H55</f>
        <v>3044</v>
      </c>
    </row>
    <row r="73" spans="1:16" x14ac:dyDescent="0.2">
      <c r="A73" s="160" t="s">
        <v>74</v>
      </c>
      <c r="B73" s="161">
        <f>基金残高に係る経年分析!F56</f>
        <v>806</v>
      </c>
      <c r="C73" s="161">
        <f>基金残高に係る経年分析!G56</f>
        <v>756</v>
      </c>
      <c r="D73" s="161">
        <f>基金残高に係る経年分析!H56</f>
        <v>738</v>
      </c>
    </row>
    <row r="74" spans="1:16" x14ac:dyDescent="0.2">
      <c r="A74" s="160" t="s">
        <v>75</v>
      </c>
      <c r="B74" s="161">
        <f>基金残高に係る経年分析!F57</f>
        <v>4389</v>
      </c>
      <c r="C74" s="161">
        <f>基金残高に係る経年分析!G57</f>
        <v>5248</v>
      </c>
      <c r="D74" s="161">
        <f>基金残高に係る経年分析!H57</f>
        <v>6078</v>
      </c>
    </row>
  </sheetData>
  <sheetProtection algorithmName="SHA-512" hashValue="rKZpOeSsXASZC2Ofvzz51pBjHR76umdP6nvC6XmP17uG8ln1akc6jYslbdK+x+ouYOH0rWT3SndHJANYq800zA==" saltValue="eUH7DHZ/vvsNA4a9QXZP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2026-03-05T07:35:02Z</cp:lastPrinted>
  <dcterms:created xsi:type="dcterms:W3CDTF">2026-02-23T05:56:03Z</dcterms:created>
  <dcterms:modified xsi:type="dcterms:W3CDTF">2026-09-14T06:51:36Z</dcterms:modified>
  <cp:category/>
</cp:coreProperties>
</file>