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546E5E7A-0F21-4269-A491-0FA4BD22A6C8}" xr6:coauthVersionLast="47" xr6:coauthVersionMax="47" xr10:uidLastSave="{00000000-0000-0000-0000-000000000000}"/>
  <bookViews>
    <workbookView xWindow="28680" yWindow="-120" windowWidth="29040" windowHeight="15720" tabRatio="10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W35" i="10"/>
  <c r="BW36" i="10" s="1"/>
  <c r="BW37" i="10" s="1"/>
  <c r="BW38" i="10" s="1"/>
  <c r="BW39" i="10" s="1"/>
  <c r="BW40" i="10" s="1"/>
  <c r="BW41" i="10" s="1"/>
  <c r="BW42" i="10" s="1"/>
  <c r="BW43" i="10" s="1"/>
  <c r="BE35" i="10"/>
  <c r="AM35" i="10"/>
  <c r="C35" i="10"/>
  <c r="CO34" i="10"/>
  <c r="BW34" i="10"/>
  <c r="BE34" i="10"/>
  <c r="C34" i="10"/>
  <c r="AM34" i="10" l="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<sst xmlns="http://schemas.openxmlformats.org/spreadsheetml/2006/main" count="1118" uniqueCount="569">
  <si>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</si>
  <si>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</si>
  <si>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</si>
  <si>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</si>
  <si>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</si>
  <si>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</si>
  <si>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</si>
  <si>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</si>
  <si>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</si>
  <si>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</si>
  <si>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</si>
  <si>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</si>
  <si>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</si>
  <si>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</si>
  <si>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</si>
  <si>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</si>
  <si>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</si>
  <si>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</si>
  <si>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</si>
  <si>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</si>
  <si>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</si>
  <si>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</si>
  <si>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</si>
  <si>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</si>
  <si>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</si>
  <si>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</si>
  <si>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</si>
  <si>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</si>
  <si>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</si>
  <si>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</si>
  <si>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</si>
  <si>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</si>
  <si>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</si>
  <si>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</si>
  <si>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</si>
  <si>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</si>
  <si>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</si>
  <si>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</si>
  <si>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</si>
  <si>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</si>
  <si>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</si>
  <si>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</si>
  <si>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</si>
  <si>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</si>
  <si>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</si>
  <si>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</si>
  <si>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</si>
  <si>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</si>
  <si>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</si>
  <si>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</si>
  <si>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</si>
  <si>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</si>
  <si>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</si>
  <si>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</si>
  <si>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</si>
  <si>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</si>
  <si>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</si>
  <si>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</si>
  <si>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</si>
  <si>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</si>
  <si>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</si>
  <si>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</si>
  <si>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</si>
  <si>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</si>
  <si>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</si>
  <si>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</si>
  <si>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</si>
  <si>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</si>
  <si>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</si>
  <si>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</si>
  <si>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</si>
  <si>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</si>
  <si>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</si>
  <si>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</si>
  <si>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</si>
  <si>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</si>
  <si>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</si>
  <si>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</si>
  <si>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</si>
  <si>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</si>
  <si>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</si>
  <si>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</si>
  <si>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</si>
  <si>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</si>
  <si>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</si>
  <si>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</si>
  <si>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</si>
  <si>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</si>
  <si>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</si>
  <si>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</si>
  <si>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</si>
  <si>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</si>
  <si>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</si>
  <si>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</si>
  <si>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福生市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</si>
  <si>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</si>
  <si>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</si>
  <si>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</si>
  <si>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</si>
  <si>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</si>
  <si>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</si>
  <si>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</si>
  <si>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</si>
  <si>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</si>
  <si>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</si>
  <si>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</si>
  <si>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</si>
  <si>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</si>
  <si>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</si>
  <si>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</si>
  <si>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</si>
  <si>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</si>
  <si>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</si>
  <si>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</si>
  <si>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</si>
  <si>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</si>
  <si>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</si>
  <si>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</si>
  <si>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</si>
  <si>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</si>
  <si>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</si>
  <si>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</si>
  <si>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</si>
  <si>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</si>
  <si>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</si>
  <si>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</si>
  <si>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</si>
  <si>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</si>
  <si>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</si>
  <si>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</si>
  <si>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</si>
  <si>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</si>
  <si>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</si>
  <si>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</si>
  <si>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</si>
  <si>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</si>
  <si>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</si>
  <si>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</si>
  <si>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</si>
  <si>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</si>
  <si>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</si>
  <si>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</si>
  <si>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</si>
  <si>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</si>
  <si>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</si>
  <si>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</si>
  <si>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</si>
  <si>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</si>
  <si>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</si>
  <si>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</si>
  <si>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</si>
  <si>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</si>
  <si>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</si>
  <si>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</si>
  <si>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</si>
  <si>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</si>
  <si>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</si>
  <si>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</si>
  <si>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</si>
  <si>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</si>
  <si>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</si>
  <si>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</si>
  <si>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</si>
  <si>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</si>
  <si>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</si>
  <si>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</si>
  <si>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</si>
  <si>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</si>
  <si>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</si>
  <si>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</si>
  <si>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</si>
  <si>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</si>
  <si>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</si>
  <si>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</si>
  <si>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</si>
  <si>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</si>
  <si>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</si>
  <si>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</si>
  <si>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</si>
  <si>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</si>
  <si>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</si>
  <si>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</si>
  <si>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</si>
  <si>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</si>
  <si>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</si>
  <si>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</si>
  <si>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</si>
  <si>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</si>
  <si>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</si>
  <si>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</si>
  <si>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</si>
  <si>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</si>
  <si>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</si>
  <si>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</si>
  <si>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</si>
  <si>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</si>
  <si>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</si>
  <si>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</si>
  <si>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</si>
  <si>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</si>
  <si>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</si>
  <si>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</si>
  <si>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</si>
  <si>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</si>
  <si>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東京都福生市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</si>
  <si>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</si>
  <si>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</si>
  <si>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</si>
  <si>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</si>
  <si>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</si>
  <si>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</si>
  <si>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</si>
  <si>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</si>
  <si>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</si>
  <si>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</si>
  <si>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</si>
  <si>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</si>
  <si>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</si>
  <si>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</si>
  <si>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</si>
  <si>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</si>
  <si>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</si>
  <si>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</si>
  <si>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</si>
  <si>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</si>
  <si>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</si>
  <si>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</si>
  <si>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</si>
  <si>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</si>
  <si>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</si>
  <si>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</si>
  <si>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</si>
  <si>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</si>
  <si>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</si>
  <si>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</si>
  <si>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</si>
  <si>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</si>
  <si>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</si>
  <si>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</si>
  <si>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</si>
  <si>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</si>
  <si>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</si>
  <si>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</si>
  <si>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</si>
  <si>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</si>
  <si>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</si>
  <si>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</si>
  <si>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</si>
  <si>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</si>
  <si>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</si>
  <si>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</si>
  <si>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</si>
  <si>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</si>
  <si>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</si>
  <si>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</si>
  <si>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</si>
  <si>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</si>
  <si>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</si>
  <si>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</si>
  <si>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</si>
  <si>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</si>
  <si>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</si>
  <si>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</si>
  <si>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</si>
  <si>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</si>
  <si>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</si>
  <si>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</si>
  <si>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</si>
  <si>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</si>
  <si>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</si>
  <si>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</si>
  <si>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</si>
  <si>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</si>
  <si>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</si>
  <si>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</si>
  <si>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</si>
  <si>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</si>
  <si>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</si>
  <si>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</si>
  <si>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</si>
  <si>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</si>
  <si>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</si>
  <si>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</si>
  <si>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</si>
  <si>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</si>
  <si>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</si>
  <si>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</si>
  <si>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</si>
  <si>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</si>
  <si>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</si>
  <si>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</si>
  <si>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</si>
  <si>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</si>
  <si>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</si>
  <si>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</si>
  <si>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</si>
  <si>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</si>
  <si>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</si>
  <si>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</si>
  <si>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</si>
  <si>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</si>
  <si>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</si>
  <si>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</si>
  <si>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</si>
  <si>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</si>
  <si>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</si>
  <si>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</si>
  <si>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</si>
  <si>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</si>
  <si>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</si>
  <si>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</si>
  <si>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</si>
  <si>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</si>
  <si>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</si>
  <si>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</si>
  <si>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</si>
  <si>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</si>
  <si>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</si>
  <si>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</si>
  <si>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</si>
  <si>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</si>
  <si>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</si>
  <si>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</si>
  <si>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</si>
  <si>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</si>
  <si>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</si>
  <si>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</si>
  <si>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</si>
  <si>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駐車場整備</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</si>
  <si>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</si>
  <si>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</si>
  <si>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</si>
  <si>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</si>
  <si>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</si>
  <si>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</si>
  <si>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</si>
  <si>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</si>
  <si>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</si>
  <si>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</si>
  <si>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</si>
  <si>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</si>
  <si>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</si>
  <si>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</si>
  <si>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</si>
  <si>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</si>
  <si>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</si>
  <si>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</si>
  <si>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</si>
  <si>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</si>
  <si>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</si>
  <si>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</si>
  <si>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</si>
  <si>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</si>
  <si>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</si>
  <si>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</si>
  <si>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東京都福生市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</si>
  <si>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</si>
  <si>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</si>
  <si>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</si>
  <si>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</si>
  <si>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</si>
  <si>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</si>
  <si>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</si>
  <si>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</si>
  <si>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</si>
  <si>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</si>
  <si>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</si>
  <si>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</si>
  <si>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</si>
  <si>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</si>
  <si>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</si>
  <si>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</si>
  <si>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</si>
  <si>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</si>
  <si>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</si>
  <si>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</si>
  <si>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</si>
  <si>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</si>
  <si>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</si>
  <si>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</si>
  <si>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</si>
  <si>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</si>
  <si>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</si>
  <si>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</si>
  <si>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</si>
  <si>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</si>
  <si>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</si>
  <si>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</si>
  <si>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</si>
  <si>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福生市国民健康保険特別会計</t>
    <phoneticPr fontId="5"/>
  </si>
  <si>
    <t>福生市介護保険特別会計</t>
    <phoneticPr fontId="5"/>
  </si>
  <si>
    <t>福生市後期高齢者医療特別会計</t>
    <phoneticPr fontId="5"/>
  </si>
  <si>
    <t>福生市下水道事業会計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</si>
  <si>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</si>
  <si>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</si>
  <si>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</si>
  <si>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</si>
  <si>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</si>
  <si>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</si>
  <si>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</si>
  <si>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</si>
  <si>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</si>
  <si>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</si>
  <si>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</si>
  <si>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</si>
  <si>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</si>
  <si>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</si>
  <si>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</si>
  <si>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</si>
  <si>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</si>
  <si>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</si>
  <si>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</si>
  <si>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</si>
  <si>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</si>
  <si>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</si>
  <si>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</si>
  <si>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</si>
  <si>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</si>
  <si>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</si>
  <si>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</si>
  <si>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</si>
  <si>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</si>
  <si>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</si>
  <si>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</si>
  <si>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</si>
  <si>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</si>
  <si>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</si>
  <si>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</si>
  <si>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</si>
  <si>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</si>
  <si>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</si>
  <si>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</si>
  <si>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</si>
  <si>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</si>
  <si>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</si>
  <si>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</si>
  <si>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</si>
  <si>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</si>
  <si>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</si>
  <si>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</si>
  <si>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</si>
  <si>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</si>
  <si>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</si>
  <si>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</si>
  <si>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</si>
  <si>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</si>
  <si>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</si>
  <si>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</si>
  <si>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</si>
  <si>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</si>
  <si>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</si>
  <si>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</si>
  <si>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</si>
  <si>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</si>
  <si>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</si>
  <si>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</si>
  <si>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</si>
  <si>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</si>
  <si>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</si>
  <si>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</si>
  <si>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</si>
  <si>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</si>
  <si>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</si>
  <si>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</si>
  <si>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</si>
  <si>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</si>
  <si>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</si>
  <si>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</si>
  <si>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</si>
  <si>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</si>
  <si>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</si>
  <si>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</si>
  <si>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</si>
  <si>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</si>
  <si>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</si>
  <si>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</si>
  <si>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</si>
  <si>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</si>
  <si>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</si>
  <si>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</si>
  <si>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</si>
  <si>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</si>
  <si>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</si>
  <si>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</si>
  <si>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</si>
  <si>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</si>
  <si>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</si>
  <si>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</si>
  <si>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</si>
  <si>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</si>
  <si>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</si>
  <si>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</si>
  <si>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</si>
  <si>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</si>
  <si>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</si>
  <si>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</si>
  <si>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</si>
  <si>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</si>
  <si>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</si>
  <si>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</si>
  <si>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</si>
  <si>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</si>
  <si>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</si>
  <si>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</si>
  <si>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</si>
  <si>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</si>
  <si>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</si>
  <si>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</si>
  <si>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</si>
  <si>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</si>
  <si>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</si>
  <si>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</si>
  <si>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</si>
  <si>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</si>
  <si>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</si>
  <si>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</si>
  <si>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</si>
  <si>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</si>
  <si>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</si>
  <si>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</si>
  <si>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</si>
  <si>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</si>
  <si>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</si>
  <si>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</si>
  <si>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</si>
  <si>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</si>
  <si>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</si>
  <si>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</si>
  <si>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</si>
  <si>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5.94</t>
  </si>
  <si>
    <t>一般会計</t>
  </si>
  <si>
    <t>福生市下水道事業会計</t>
  </si>
  <si>
    <t>福生市国民健康保険特別会計</t>
  </si>
  <si>
    <t>福生市介護保険特別会計</t>
  </si>
  <si>
    <t>福生市後期高齢者医療特別会計</t>
  </si>
  <si>
    <t>その他会計（赤字）</t>
  </si>
  <si>
    <t>その他会計（黒字）</t>
  </si>
  <si>
    <t>R02</t>
    <phoneticPr fontId="5"/>
  </si>
  <si>
    <t>R03</t>
    <phoneticPr fontId="5"/>
  </si>
  <si>
    <t>R04</t>
    <phoneticPr fontId="5"/>
  </si>
  <si>
    <t>R05</t>
    <phoneticPr fontId="5"/>
  </si>
  <si>
    <t>R06</t>
    <phoneticPr fontId="5"/>
  </si>
  <si>
    <t>福生病院企業団</t>
    <rPh sb="0" eb="2">
      <t>フッサ</t>
    </rPh>
    <rPh sb="2" eb="4">
      <t>ビョウイン</t>
    </rPh>
    <rPh sb="4" eb="6">
      <t>キギョウ</t>
    </rPh>
    <rPh sb="6" eb="7">
      <t>ダン</t>
    </rPh>
    <phoneticPr fontId="2"/>
  </si>
  <si>
    <t>東京たま広域資源循環組合</t>
    <rPh sb="0" eb="2">
      <t>トウキョウ</t>
    </rPh>
    <rPh sb="4" eb="12">
      <t>コウイキシゲンジュンカンクミアイ</t>
    </rPh>
    <phoneticPr fontId="2"/>
  </si>
  <si>
    <t>西多摩衛生組合</t>
    <rPh sb="0" eb="7">
      <t>ニシタマエイセイクミアイ</t>
    </rPh>
    <phoneticPr fontId="2"/>
  </si>
  <si>
    <t>瑞穂斎場組合</t>
    <rPh sb="0" eb="6">
      <t>ミズホサイジョウクミアイ</t>
    </rPh>
    <phoneticPr fontId="2"/>
  </si>
  <si>
    <t>東京都市町村職員退職手当組合</t>
    <rPh sb="0" eb="3">
      <t>トウキョウト</t>
    </rPh>
    <rPh sb="3" eb="6">
      <t>シチョウソン</t>
    </rPh>
    <rPh sb="6" eb="8">
      <t>ショクイン</t>
    </rPh>
    <rPh sb="8" eb="10">
      <t>タイショク</t>
    </rPh>
    <rPh sb="10" eb="12">
      <t>テアテ</t>
    </rPh>
    <rPh sb="12" eb="14">
      <t>クミアイ</t>
    </rPh>
    <phoneticPr fontId="2"/>
  </si>
  <si>
    <t>東京都市町村議会議員公務災害補償等組合</t>
    <rPh sb="0" eb="3">
      <t>トウキョウト</t>
    </rPh>
    <rPh sb="3" eb="6">
      <t>シチョウソン</t>
    </rPh>
    <rPh sb="6" eb="8">
      <t>ギカイ</t>
    </rPh>
    <rPh sb="8" eb="10">
      <t>ギイン</t>
    </rPh>
    <rPh sb="10" eb="12">
      <t>コウム</t>
    </rPh>
    <rPh sb="12" eb="14">
      <t>サイガイ</t>
    </rPh>
    <rPh sb="14" eb="16">
      <t>ホショウ</t>
    </rPh>
    <rPh sb="16" eb="17">
      <t>トウ</t>
    </rPh>
    <rPh sb="17" eb="19">
      <t>クミアイ</t>
    </rPh>
    <phoneticPr fontId="2"/>
  </si>
  <si>
    <t>東京市町村総合事務組合（一般会計）</t>
    <rPh sb="0" eb="2">
      <t>トウキョウ</t>
    </rPh>
    <rPh sb="2" eb="5">
      <t>シチョウソン</t>
    </rPh>
    <rPh sb="5" eb="7">
      <t>ソウゴウ</t>
    </rPh>
    <rPh sb="7" eb="9">
      <t>ジム</t>
    </rPh>
    <rPh sb="9" eb="11">
      <t>クミアイ</t>
    </rPh>
    <rPh sb="12" eb="14">
      <t>イッパン</t>
    </rPh>
    <rPh sb="14" eb="16">
      <t>カイケイ</t>
    </rPh>
    <phoneticPr fontId="2"/>
  </si>
  <si>
    <t>東京市町村総合事務組合（東京都市町村民交通災害共済事業特別会計）</t>
    <rPh sb="0" eb="2">
      <t>トウキョウ</t>
    </rPh>
    <rPh sb="2" eb="5">
      <t>シチョウソン</t>
    </rPh>
    <rPh sb="5" eb="7">
      <t>ソウゴウ</t>
    </rPh>
    <rPh sb="7" eb="9">
      <t>ジム</t>
    </rPh>
    <rPh sb="9" eb="11">
      <t>クミアイ</t>
    </rPh>
    <rPh sb="12" eb="15">
      <t>トウキョウト</t>
    </rPh>
    <rPh sb="15" eb="18">
      <t>シチョウソン</t>
    </rPh>
    <rPh sb="18" eb="19">
      <t>ミン</t>
    </rPh>
    <rPh sb="19" eb="21">
      <t>コウツウ</t>
    </rPh>
    <rPh sb="21" eb="23">
      <t>サイガイ</t>
    </rPh>
    <rPh sb="23" eb="25">
      <t>キョウサイ</t>
    </rPh>
    <rPh sb="25" eb="27">
      <t>ジギョウ</t>
    </rPh>
    <rPh sb="27" eb="29">
      <t>トクベツ</t>
    </rPh>
    <rPh sb="29" eb="31">
      <t>カイケイ</t>
    </rPh>
    <phoneticPr fontId="2"/>
  </si>
  <si>
    <t>東京都後期高齢者医療広域連合（一般会計）</t>
    <rPh sb="0" eb="3">
      <t>トウキョウト</t>
    </rPh>
    <rPh sb="3" eb="5">
      <t>コウキ</t>
    </rPh>
    <rPh sb="5" eb="8">
      <t>コウレイシャ</t>
    </rPh>
    <rPh sb="8" eb="10">
      <t>イリョウ</t>
    </rPh>
    <rPh sb="10" eb="12">
      <t>コウイキ</t>
    </rPh>
    <rPh sb="12" eb="14">
      <t>レンゴウ</t>
    </rPh>
    <rPh sb="15" eb="17">
      <t>イッパン</t>
    </rPh>
    <rPh sb="17" eb="19">
      <t>カイケイ</t>
    </rPh>
    <phoneticPr fontId="2"/>
  </si>
  <si>
    <t>東京都後期高齢者医療広域連合（後期高齢者事業会計）</t>
    <rPh sb="0" eb="14">
      <t>トウキョウトコウキコウレイシャイリョウコウイキレンゴウ</t>
    </rPh>
    <rPh sb="15" eb="17">
      <t>コウキ</t>
    </rPh>
    <rPh sb="17" eb="20">
      <t>コウレイシャ</t>
    </rPh>
    <rPh sb="20" eb="22">
      <t>ジギョウ</t>
    </rPh>
    <rPh sb="22" eb="24">
      <t>カイケイ</t>
    </rPh>
    <phoneticPr fontId="2"/>
  </si>
  <si>
    <t>福生市土地開発公社</t>
    <rPh sb="0" eb="3">
      <t>フッサシ</t>
    </rPh>
    <rPh sb="3" eb="5">
      <t>トチ</t>
    </rPh>
    <rPh sb="5" eb="7">
      <t>カイハツ</t>
    </rPh>
    <rPh sb="7" eb="9">
      <t>コウシャ</t>
    </rPh>
    <phoneticPr fontId="2"/>
  </si>
  <si>
    <t>まちづくり施設整備基金</t>
    <phoneticPr fontId="5"/>
  </si>
  <si>
    <t>特定防衛施設周辺整備調整交付金事業基金</t>
    <phoneticPr fontId="5"/>
  </si>
  <si>
    <t>ふるさと人づくりまちづくり基金</t>
  </si>
  <si>
    <t>市営住宅等管理基金</t>
  </si>
  <si>
    <t>再編交付金事業基金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</si>
  <si>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</si>
  <si>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</si>
  <si>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昨年度に引き続き将来負担比率は０％を下回っており、有形固定資産減価償却率については、前年度対比マイナス0.1ポイントとなる64.7％となった。
有形固定資産減価償却率は依然として60％を超えており、昭和40年代から50年代にかけて集中的に整備された公共施設の老朽化問題は喫緊の課題である。平成28年度に策定した公共施設等総合管理計画において公共施設の総延床面積を概ね40年間で20％削減することを目標に掲げている。総量抑制を原則として複合化・集約化等の検討を進めつつ、必要な公共施設に対して計画的な更新、管理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</si>
  <si>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</si>
  <si>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</si>
  <si>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</si>
  <si>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</si>
  <si>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</si>
  <si>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</si>
  <si>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起債を極力抑制した財政運営により、将来負担比率・実質公債費比率ともに類似団体平均を大きく下回っている。今後も世代間の負担の公平化等も考慮しつつ、将来負担の健全化に努めていく。</t>
    <rPh sb="0" eb="2">
      <t>キサイ</t>
    </rPh>
    <rPh sb="3" eb="5">
      <t>キョクリョク</t>
    </rPh>
    <rPh sb="5" eb="7">
      <t>ヨクセイ</t>
    </rPh>
    <rPh sb="9" eb="11">
      <t>ザイセイ</t>
    </rPh>
    <rPh sb="11" eb="13">
      <t>ウンエイ</t>
    </rPh>
    <rPh sb="17" eb="19">
      <t>ショウライ</t>
    </rPh>
    <rPh sb="19" eb="21">
      <t>フタン</t>
    </rPh>
    <rPh sb="21" eb="23">
      <t>ヒリツ</t>
    </rPh>
    <rPh sb="24" eb="26">
      <t>ジッシツ</t>
    </rPh>
    <rPh sb="26" eb="29">
      <t>コウサイヒ</t>
    </rPh>
    <rPh sb="29" eb="31">
      <t>ヒリツ</t>
    </rPh>
    <rPh sb="34" eb="36">
      <t>ルイジ</t>
    </rPh>
    <rPh sb="36" eb="38">
      <t>ダンタイ</t>
    </rPh>
    <rPh sb="38" eb="40">
      <t>ヘイキン</t>
    </rPh>
    <rPh sb="41" eb="42">
      <t>オオ</t>
    </rPh>
    <rPh sb="44" eb="46">
      <t>シタマワ</t>
    </rPh>
    <rPh sb="51" eb="53">
      <t>コンゴ</t>
    </rPh>
    <rPh sb="54" eb="57">
      <t>セダイカン</t>
    </rPh>
    <rPh sb="58" eb="60">
      <t>フタン</t>
    </rPh>
    <rPh sb="61" eb="65">
      <t>コウヘイカナド</t>
    </rPh>
    <rPh sb="66" eb="68">
      <t>コウリョ</t>
    </rPh>
    <rPh sb="72" eb="74">
      <t>ショウライ</t>
    </rPh>
    <rPh sb="74" eb="76">
      <t>フタン</t>
    </rPh>
    <rPh sb="77" eb="80">
      <t>ケンゼンカ</t>
    </rPh>
    <rPh sb="81" eb="82">
      <t>ツト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</si>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</sst>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B0F7C8E-777A-4C85-B548-F9981F7E598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10AD-4422-AC95-B1A9E427307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20311</c:v>
                </c:pt>
                <c:pt idx="1">
                  <c:v>31006</c:v>
                </c:pt>
                <c:pt idx="2">
                  <c:v>34263</c:v>
                </c:pt>
                <c:pt idx="3">
                  <c:v>53244</c:v>
                </c:pt>
                <c:pt idx="4">
                  <c:v>44586</c:v>
                </c:pt>
              </c:numCache>
            </c:numRef>
          </c:val>
          <c:smooth val="0"/>
          <c:extLst>
            <c:ext xmlns:c16="http://schemas.microsoft.com/office/drawing/2014/chart" uri="{C3380CC4-5D6E-409C-BE32-E72D297353CC}">
              <c16:uniqueId val="{00000001-10AD-4422-AC95-B1A9E427307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5.0999999999999996</c:v>
                </c:pt>
                <c:pt idx="1">
                  <c:v>11.6</c:v>
                </c:pt>
                <c:pt idx="2">
                  <c:v>13.41</c:v>
                </c:pt>
                <c:pt idx="3">
                  <c:v>8.81</c:v>
                </c:pt>
                <c:pt idx="4">
                  <c:v>11.14</c:v>
                </c:pt>
              </c:numCache>
            </c:numRef>
          </c:val>
          <c:extLst>
            <c:ext xmlns:c16="http://schemas.microsoft.com/office/drawing/2014/chart" uri="{C3380CC4-5D6E-409C-BE32-E72D297353CC}">
              <c16:uniqueId val="{00000000-DE5B-4C16-87D6-EC5A6ECCBC9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25.73</c:v>
                </c:pt>
                <c:pt idx="1">
                  <c:v>24.72</c:v>
                </c:pt>
                <c:pt idx="2">
                  <c:v>25.59</c:v>
                </c:pt>
                <c:pt idx="3">
                  <c:v>23.14</c:v>
                </c:pt>
                <c:pt idx="4">
                  <c:v>22.31</c:v>
                </c:pt>
              </c:numCache>
            </c:numRef>
          </c:val>
          <c:extLst>
            <c:ext xmlns:c16="http://schemas.microsoft.com/office/drawing/2014/chart" uri="{C3380CC4-5D6E-409C-BE32-E72D297353CC}">
              <c16:uniqueId val="{00000001-DE5B-4C16-87D6-EC5A6ECCBC9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3.89</c:v>
                </c:pt>
                <c:pt idx="1">
                  <c:v>7.24</c:v>
                </c:pt>
                <c:pt idx="2">
                  <c:v>1.62</c:v>
                </c:pt>
                <c:pt idx="3">
                  <c:v>-5.94</c:v>
                </c:pt>
                <c:pt idx="4">
                  <c:v>2.11</c:v>
                </c:pt>
              </c:numCache>
            </c:numRef>
          </c:val>
          <c:smooth val="0"/>
          <c:extLst>
            <c:ext xmlns:c16="http://schemas.microsoft.com/office/drawing/2014/chart" uri="{C3380CC4-5D6E-409C-BE32-E72D297353CC}">
              <c16:uniqueId val="{00000002-DE5B-4C16-87D6-EC5A6ECCBC9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D5D-4EC4-8E3D-EBB3AC80105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D5D-4EC4-8E3D-EBB3AC80105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D5D-4EC4-8E3D-EBB3AC80105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D5D-4EC4-8E3D-EBB3AC80105F}"/>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2D5D-4EC4-8E3D-EBB3AC80105F}"/>
            </c:ext>
          </c:extLst>
        </c:ser>
        <c:ser>
          <c:idx val="5"/>
          <c:order val="5"/>
          <c:tx>
            <c:strRef>
              <c:f>データシート!$A$32</c:f>
              <c:strCache>
                <c:ptCount val="1"/>
                <c:pt idx="0">
                  <c:v>福生市後期高齢者医療特別会計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0.23</c:v>
                </c:pt>
                <c:pt idx="2">
                  <c:v>#N/A</c:v>
                </c:pt>
                <c:pt idx="3">
                  <c:v>0.22</c:v>
                </c:pt>
                <c:pt idx="4">
                  <c:v>#N/A</c:v>
                </c:pt>
                <c:pt idx="5">
                  <c:v>0.2</c:v>
                </c:pt>
                <c:pt idx="6">
                  <c:v>#N/A</c:v>
                </c:pt>
                <c:pt idx="7">
                  <c:v>0.19</c:v>
                </c:pt>
                <c:pt idx="8">
                  <c:v>#N/A</c:v>
                </c:pt>
                <c:pt idx="9">
                  <c:v>0.17</c:v>
                </c:pt>
              </c:numCache>
            </c:numRef>
          </c:val>
          <c:extLst>
            <c:ext xmlns:c16="http://schemas.microsoft.com/office/drawing/2014/chart" uri="{C3380CC4-5D6E-409C-BE32-E72D297353CC}">
              <c16:uniqueId val="{00000005-2D5D-4EC4-8E3D-EBB3AC80105F}"/>
            </c:ext>
          </c:extLst>
        </c:ser>
        <c:ser>
          <c:idx val="6"/>
          <c:order val="6"/>
          <c:tx>
            <c:strRef>
              <c:f>データシート!$A$33</c:f>
              <c:strCache>
                <c:ptCount val="1"/>
                <c:pt idx="0">
                  <c:v>福生市介護保険特別会計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1.97</c:v>
                </c:pt>
                <c:pt idx="2">
                  <c:v>#N/A</c:v>
                </c:pt>
                <c:pt idx="3">
                  <c:v>1.83</c:v>
                </c:pt>
                <c:pt idx="4">
                  <c:v>#N/A</c:v>
                </c:pt>
                <c:pt idx="5">
                  <c:v>1.55</c:v>
                </c:pt>
                <c:pt idx="6">
                  <c:v>#N/A</c:v>
                </c:pt>
                <c:pt idx="7">
                  <c:v>1.68</c:v>
                </c:pt>
                <c:pt idx="8">
                  <c:v>#N/A</c:v>
                </c:pt>
                <c:pt idx="9">
                  <c:v>2.36</c:v>
                </c:pt>
              </c:numCache>
            </c:numRef>
          </c:val>
          <c:extLst>
            <c:ext xmlns:c16="http://schemas.microsoft.com/office/drawing/2014/chart" uri="{C3380CC4-5D6E-409C-BE32-E72D297353CC}">
              <c16:uniqueId val="{00000006-2D5D-4EC4-8E3D-EBB3AC80105F}"/>
            </c:ext>
          </c:extLst>
        </c:ser>
        <c:ser>
          <c:idx val="7"/>
          <c:order val="7"/>
          <c:tx>
            <c:strRef>
              <c:f>データシート!$A$34</c:f>
              <c:strCache>
                <c:ptCount val="1"/>
                <c:pt idx="0">
                  <c:v>福生市国民健康保険特別会計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2.81</c:v>
                </c:pt>
                <c:pt idx="2">
                  <c:v>#N/A</c:v>
                </c:pt>
                <c:pt idx="3">
                  <c:v>3.07</c:v>
                </c:pt>
                <c:pt idx="4">
                  <c:v>#N/A</c:v>
                </c:pt>
                <c:pt idx="5">
                  <c:v>2.7</c:v>
                </c:pt>
                <c:pt idx="6">
                  <c:v>#N/A</c:v>
                </c:pt>
                <c:pt idx="7">
                  <c:v>2.04</c:v>
                </c:pt>
                <c:pt idx="8">
                  <c:v>#N/A</c:v>
                </c:pt>
                <c:pt idx="9">
                  <c:v>2.67</c:v>
                </c:pt>
              </c:numCache>
            </c:numRef>
          </c:val>
          <c:extLst>
            <c:ext xmlns:c16="http://schemas.microsoft.com/office/drawing/2014/chart" uri="{C3380CC4-5D6E-409C-BE32-E72D297353CC}">
              <c16:uniqueId val="{00000007-2D5D-4EC4-8E3D-EBB3AC80105F}"/>
            </c:ext>
          </c:extLst>
        </c:ser>
        <c:ser>
          <c:idx val="8"/>
          <c:order val="8"/>
          <c:tx>
            <c:strRef>
              <c:f>データシート!$A$35</c:f>
              <c:strCache>
                <c:ptCount val="1"/>
                <c:pt idx="0">
                  <c:v>福生市下水道事業会計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4.41</c:v>
                </c:pt>
                <c:pt idx="2">
                  <c:v>#N/A</c:v>
                </c:pt>
                <c:pt idx="3">
                  <c:v>5.41</c:v>
                </c:pt>
                <c:pt idx="4">
                  <c:v>#N/A</c:v>
                </c:pt>
                <c:pt idx="5">
                  <c:v>5.47</c:v>
                </c:pt>
                <c:pt idx="6">
                  <c:v>#N/A</c:v>
                </c:pt>
                <c:pt idx="7">
                  <c:v>6.01</c:v>
                </c:pt>
                <c:pt idx="8">
                  <c:v>#N/A</c:v>
                </c:pt>
                <c:pt idx="9">
                  <c:v>8.57</c:v>
                </c:pt>
              </c:numCache>
            </c:numRef>
          </c:val>
          <c:extLst>
            <c:ext xmlns:c16="http://schemas.microsoft.com/office/drawing/2014/chart" uri="{C3380CC4-5D6E-409C-BE32-E72D297353CC}">
              <c16:uniqueId val="{00000008-2D5D-4EC4-8E3D-EBB3AC80105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5.09</c:v>
                </c:pt>
                <c:pt idx="2">
                  <c:v>#N/A</c:v>
                </c:pt>
                <c:pt idx="3">
                  <c:v>11.6</c:v>
                </c:pt>
                <c:pt idx="4">
                  <c:v>#N/A</c:v>
                </c:pt>
                <c:pt idx="5">
                  <c:v>13.41</c:v>
                </c:pt>
                <c:pt idx="6">
                  <c:v>#N/A</c:v>
                </c:pt>
                <c:pt idx="7">
                  <c:v>8.81</c:v>
                </c:pt>
                <c:pt idx="8">
                  <c:v>#N/A</c:v>
                </c:pt>
                <c:pt idx="9">
                  <c:v>11.14</c:v>
                </c:pt>
              </c:numCache>
            </c:numRef>
          </c:val>
          <c:extLst>
            <c:ext xmlns:c16="http://schemas.microsoft.com/office/drawing/2014/chart" uri="{C3380CC4-5D6E-409C-BE32-E72D297353CC}">
              <c16:uniqueId val="{00000009-2D5D-4EC4-8E3D-EBB3AC80105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1509</c:v>
                </c:pt>
                <c:pt idx="5">
                  <c:v>1505</c:v>
                </c:pt>
                <c:pt idx="8">
                  <c:v>1485</c:v>
                </c:pt>
                <c:pt idx="11">
                  <c:v>1442</c:v>
                </c:pt>
                <c:pt idx="14">
                  <c:v>1358</c:v>
                </c:pt>
              </c:numCache>
            </c:numRef>
          </c:val>
          <c:extLst>
            <c:ext xmlns:c16="http://schemas.microsoft.com/office/drawing/2014/chart" uri="{C3380CC4-5D6E-409C-BE32-E72D297353CC}">
              <c16:uniqueId val="{00000000-39C1-4429-9220-292F177233B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9C1-4429-9220-292F177233B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12</c:v>
                </c:pt>
                <c:pt idx="3">
                  <c:v>12</c:v>
                </c:pt>
                <c:pt idx="6">
                  <c:v>19</c:v>
                </c:pt>
                <c:pt idx="9">
                  <c:v>12</c:v>
                </c:pt>
                <c:pt idx="12">
                  <c:v>32</c:v>
                </c:pt>
              </c:numCache>
            </c:numRef>
          </c:val>
          <c:extLst>
            <c:ext xmlns:c16="http://schemas.microsoft.com/office/drawing/2014/chart" uri="{C3380CC4-5D6E-409C-BE32-E72D297353CC}">
              <c16:uniqueId val="{00000002-39C1-4429-9220-292F177233B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253</c:v>
                </c:pt>
                <c:pt idx="3">
                  <c:v>225</c:v>
                </c:pt>
                <c:pt idx="6">
                  <c:v>225</c:v>
                </c:pt>
                <c:pt idx="9">
                  <c:v>207</c:v>
                </c:pt>
                <c:pt idx="12">
                  <c:v>204</c:v>
                </c:pt>
              </c:numCache>
            </c:numRef>
          </c:val>
          <c:extLst>
            <c:ext xmlns:c16="http://schemas.microsoft.com/office/drawing/2014/chart" uri="{C3380CC4-5D6E-409C-BE32-E72D297353CC}">
              <c16:uniqueId val="{00000003-39C1-4429-9220-292F177233B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196</c:v>
                </c:pt>
                <c:pt idx="3">
                  <c:v>199</c:v>
                </c:pt>
                <c:pt idx="6">
                  <c:v>195</c:v>
                </c:pt>
                <c:pt idx="9">
                  <c:v>205</c:v>
                </c:pt>
                <c:pt idx="12">
                  <c:v>203</c:v>
                </c:pt>
              </c:numCache>
            </c:numRef>
          </c:val>
          <c:extLst>
            <c:ext xmlns:c16="http://schemas.microsoft.com/office/drawing/2014/chart" uri="{C3380CC4-5D6E-409C-BE32-E72D297353CC}">
              <c16:uniqueId val="{00000004-39C1-4429-9220-292F177233B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9C1-4429-9220-292F177233B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9C1-4429-9220-292F177233B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732</c:v>
                </c:pt>
                <c:pt idx="3">
                  <c:v>752</c:v>
                </c:pt>
                <c:pt idx="6">
                  <c:v>724</c:v>
                </c:pt>
                <c:pt idx="9">
                  <c:v>698</c:v>
                </c:pt>
                <c:pt idx="12">
                  <c:v>692</c:v>
                </c:pt>
              </c:numCache>
            </c:numRef>
          </c:val>
          <c:extLst>
            <c:ext xmlns:c16="http://schemas.microsoft.com/office/drawing/2014/chart" uri="{C3380CC4-5D6E-409C-BE32-E72D297353CC}">
              <c16:uniqueId val="{00000007-39C1-4429-9220-292F177233B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-316</c:v>
                </c:pt>
                <c:pt idx="2">
                  <c:v>#N/A</c:v>
                </c:pt>
                <c:pt idx="3">
                  <c:v>#N/A</c:v>
                </c:pt>
                <c:pt idx="4">
                  <c:v>-317</c:v>
                </c:pt>
                <c:pt idx="5">
                  <c:v>#N/A</c:v>
                </c:pt>
                <c:pt idx="6">
                  <c:v>#N/A</c:v>
                </c:pt>
                <c:pt idx="7">
                  <c:v>-322</c:v>
                </c:pt>
                <c:pt idx="8">
                  <c:v>#N/A</c:v>
                </c:pt>
                <c:pt idx="9">
                  <c:v>#N/A</c:v>
                </c:pt>
                <c:pt idx="10">
                  <c:v>-320</c:v>
                </c:pt>
                <c:pt idx="11">
                  <c:v>#N/A</c:v>
                </c:pt>
                <c:pt idx="12">
                  <c:v>#N/A</c:v>
                </c:pt>
                <c:pt idx="13">
                  <c:v>-227</c:v>
                </c:pt>
                <c:pt idx="14">
                  <c:v>#N/A</c:v>
                </c:pt>
              </c:numCache>
            </c:numRef>
          </c:val>
          <c:smooth val="0"/>
          <c:extLst>
            <c:ext xmlns:c16="http://schemas.microsoft.com/office/drawing/2014/chart" uri="{C3380CC4-5D6E-409C-BE32-E72D297353CC}">
              <c16:uniqueId val="{00000008-39C1-4429-9220-292F177233B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13064</c:v>
                </c:pt>
                <c:pt idx="5">
                  <c:v>12836</c:v>
                </c:pt>
                <c:pt idx="8">
                  <c:v>12187</c:v>
                </c:pt>
                <c:pt idx="11">
                  <c:v>11299</c:v>
                </c:pt>
                <c:pt idx="14">
                  <c:v>10451</c:v>
                </c:pt>
              </c:numCache>
            </c:numRef>
          </c:val>
          <c:extLst>
            <c:ext xmlns:c16="http://schemas.microsoft.com/office/drawing/2014/chart" uri="{C3380CC4-5D6E-409C-BE32-E72D297353CC}">
              <c16:uniqueId val="{00000000-4D47-40C4-9D7F-C06DD7E9EB6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2008</c:v>
                </c:pt>
                <c:pt idx="5">
                  <c:v>1779</c:v>
                </c:pt>
                <c:pt idx="8">
                  <c:v>2321</c:v>
                </c:pt>
                <c:pt idx="11">
                  <c:v>2266</c:v>
                </c:pt>
                <c:pt idx="14">
                  <c:v>2121</c:v>
                </c:pt>
              </c:numCache>
            </c:numRef>
          </c:val>
          <c:extLst>
            <c:ext xmlns:c16="http://schemas.microsoft.com/office/drawing/2014/chart" uri="{C3380CC4-5D6E-409C-BE32-E72D297353CC}">
              <c16:uniqueId val="{00000001-4D47-40C4-9D7F-C06DD7E9EB6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7697</c:v>
                </c:pt>
                <c:pt idx="5">
                  <c:v>8574</c:v>
                </c:pt>
                <c:pt idx="8">
                  <c:v>9627</c:v>
                </c:pt>
                <c:pt idx="11">
                  <c:v>10457</c:v>
                </c:pt>
                <c:pt idx="14">
                  <c:v>10393</c:v>
                </c:pt>
              </c:numCache>
            </c:numRef>
          </c:val>
          <c:extLst>
            <c:ext xmlns:c16="http://schemas.microsoft.com/office/drawing/2014/chart" uri="{C3380CC4-5D6E-409C-BE32-E72D297353CC}">
              <c16:uniqueId val="{00000002-4D47-40C4-9D7F-C06DD7E9EB6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D47-40C4-9D7F-C06DD7E9EB6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D47-40C4-9D7F-C06DD7E9EB6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D47-40C4-9D7F-C06DD7E9EB6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3170</c:v>
                </c:pt>
                <c:pt idx="3">
                  <c:v>3154</c:v>
                </c:pt>
                <c:pt idx="6">
                  <c:v>3099</c:v>
                </c:pt>
                <c:pt idx="9">
                  <c:v>3077</c:v>
                </c:pt>
                <c:pt idx="12">
                  <c:v>3090</c:v>
                </c:pt>
              </c:numCache>
            </c:numRef>
          </c:val>
          <c:extLst>
            <c:ext xmlns:c16="http://schemas.microsoft.com/office/drawing/2014/chart" uri="{C3380CC4-5D6E-409C-BE32-E72D297353CC}">
              <c16:uniqueId val="{00000006-4D47-40C4-9D7F-C06DD7E9EB6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1855</c:v>
                </c:pt>
                <c:pt idx="3">
                  <c:v>1698</c:v>
                </c:pt>
                <c:pt idx="6">
                  <c:v>1821</c:v>
                </c:pt>
                <c:pt idx="9">
                  <c:v>1743</c:v>
                </c:pt>
                <c:pt idx="12">
                  <c:v>1601</c:v>
                </c:pt>
              </c:numCache>
            </c:numRef>
          </c:val>
          <c:extLst>
            <c:ext xmlns:c16="http://schemas.microsoft.com/office/drawing/2014/chart" uri="{C3380CC4-5D6E-409C-BE32-E72D297353CC}">
              <c16:uniqueId val="{00000007-4D47-40C4-9D7F-C06DD7E9EB6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1377</c:v>
                </c:pt>
                <c:pt idx="3">
                  <c:v>1108</c:v>
                </c:pt>
                <c:pt idx="6">
                  <c:v>1614</c:v>
                </c:pt>
                <c:pt idx="9">
                  <c:v>1549</c:v>
                </c:pt>
                <c:pt idx="12">
                  <c:v>1475</c:v>
                </c:pt>
              </c:numCache>
            </c:numRef>
          </c:val>
          <c:extLst>
            <c:ext xmlns:c16="http://schemas.microsoft.com/office/drawing/2014/chart" uri="{C3380CC4-5D6E-409C-BE32-E72D297353CC}">
              <c16:uniqueId val="{00000008-4D47-40C4-9D7F-C06DD7E9EB6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981</c:v>
                </c:pt>
                <c:pt idx="3">
                  <c:v>999</c:v>
                </c:pt>
                <c:pt idx="6">
                  <c:v>961</c:v>
                </c:pt>
                <c:pt idx="9">
                  <c:v>942</c:v>
                </c:pt>
                <c:pt idx="12">
                  <c:v>912</c:v>
                </c:pt>
              </c:numCache>
            </c:numRef>
          </c:val>
          <c:extLst>
            <c:ext xmlns:c16="http://schemas.microsoft.com/office/drawing/2014/chart" uri="{C3380CC4-5D6E-409C-BE32-E72D297353CC}">
              <c16:uniqueId val="{00000009-4D47-40C4-9D7F-C06DD7E9EB6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7075</c:v>
                </c:pt>
                <c:pt idx="3">
                  <c:v>6598</c:v>
                </c:pt>
                <c:pt idx="6">
                  <c:v>6074</c:v>
                </c:pt>
                <c:pt idx="9">
                  <c:v>5920</c:v>
                </c:pt>
                <c:pt idx="12">
                  <c:v>6272</c:v>
                </c:pt>
              </c:numCache>
            </c:numRef>
          </c:val>
          <c:extLst>
            <c:ext xmlns:c16="http://schemas.microsoft.com/office/drawing/2014/chart" uri="{C3380CC4-5D6E-409C-BE32-E72D297353CC}">
              <c16:uniqueId val="{0000000A-4D47-40C4-9D7F-C06DD7E9EB6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D47-40C4-9D7F-C06DD7E9EB6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3124</c:v>
                </c:pt>
                <c:pt idx="1">
                  <c:v>2908</c:v>
                </c:pt>
                <c:pt idx="2">
                  <c:v>2858</c:v>
                </c:pt>
              </c:numCache>
            </c:numRef>
          </c:val>
          <c:extLst>
            <c:ext xmlns:c16="http://schemas.microsoft.com/office/drawing/2014/chart" uri="{C3380CC4-5D6E-409C-BE32-E72D297353CC}">
              <c16:uniqueId val="{00000000-67B8-4494-B75B-FEEDF20F9FC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67B8-4494-B75B-FEEDF20F9FC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7768</c:v>
                </c:pt>
                <c:pt idx="1">
                  <c:v>8902</c:v>
                </c:pt>
                <c:pt idx="2">
                  <c:v>8999</c:v>
                </c:pt>
              </c:numCache>
            </c:numRef>
          </c:val>
          <c:extLst>
            <c:ext xmlns:c16="http://schemas.microsoft.com/office/drawing/2014/chart" uri="{C3380CC4-5D6E-409C-BE32-E72D297353CC}">
              <c16:uniqueId val="{00000002-67B8-4494-B75B-FEEDF20F9FC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{EF6FC69F-A3D1-4DC5-89B5-2A749015B3BE}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A01-48F4-8B75-161D6EE19B8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{C203936C-4040-43B5-89EE-150CA9366449}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A01-48F4-8B75-161D6EE19B8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{158E91C9-7377-469A-93F4-B0A074A39040}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A01-48F4-8B75-161D6EE19B8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{14F290AD-C52E-4CF0-A3D6-AE33F625B6DC}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A01-48F4-8B75-161D6EE19B8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{FFE243A0-4021-4396-99AF-298227BEA07B}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A01-48F4-8B75-161D6EE19B8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{6078B9D2-23A4-4CE7-8F1B-BE0A0A86E27B}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A01-48F4-8B75-161D6EE19B8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{ADABAE29-4F5C-4C55-B3D9-89EB6F4B1C76}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A01-48F4-8B75-161D6EE19B8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{FC837D07-E4AF-49A3-AC6C-A8A7AC44E982}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A01-48F4-8B75-161D6EE19B8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{83E5BECD-AFDB-444C-81B0-B6BBDDDAA667}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A01-48F4-8B75-161D6EE19B8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61.8</c:v>
                </c:pt>
                <c:pt idx="8">
                  <c:v>63.5</c:v>
                </c:pt>
                <c:pt idx="16">
                  <c:v>64.5</c:v>
                </c:pt>
                <c:pt idx="24">
                  <c:v>64.8</c:v>
                </c:pt>
                <c:pt idx="32">
                  <c:v>64.7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A01-48F4-8B75-161D6EE19B8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{C5C5962E-E77D-467E-B72F-3CAE9FED095B}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A01-48F4-8B75-161D6EE19B8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{331BB519-DFE7-41A6-BC8F-BAB03C05D3FB}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A01-48F4-8B75-161D6EE19B8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{8A0F069B-8716-4FC3-8550-CEDD3D6CE782}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A01-48F4-8B75-161D6EE19B8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{4609CDB0-64C3-4AB7-AD7E-15E9AE9F7A0E}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A01-48F4-8B75-161D6EE19B8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{639D4382-9183-40D9-A387-8B7C8E79DE56}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A01-48F4-8B75-161D6EE19B8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{27FE815D-2AAF-4FD6-8C16-7DEF398E007D}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A01-48F4-8B75-161D6EE19B8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{9CF4AA82-C1F1-43E4-A98C-BE93DB3BC0FD}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A01-48F4-8B75-161D6EE19B8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{032C3DC2-6DC2-4498-A4EC-0DEBA39948D8}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A01-48F4-8B75-161D6EE19B8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{4E716E0C-15A1-4253-9CCC-0C1F97C1019D}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A01-48F4-8B75-161D6EE19B8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1A01-48F4-8B75-161D6EE19B85}"/>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{7A7A1095-33D5-41E1-BFD7-4BF3D590FAB1}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7E7-455C-BBB2-02D9683F95F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{7F853CC7-B2E1-4CAF-A90D-C53DC5347775}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7E7-455C-BBB2-02D9683F95F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{3988BC0D-E2D2-4DD3-8CA3-C11177B38FA2}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7E7-455C-BBB2-02D9683F95F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{D311898F-D786-4C20-B7D2-581AC5F69889}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7E7-455C-BBB2-02D9683F95F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{9BA4BA5C-B503-4F8E-A9AA-C40CA6FA632B}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7E7-455C-BBB2-02D9683F95F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{B8F86184-A751-4A1C-8B32-1144A0697119}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7E7-455C-BBB2-02D9683F95F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{3C9FF637-915C-46EF-970D-109E28634979}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7E7-455C-BBB2-02D9683F95F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{A5B8E66C-4D1C-48CD-87FF-ACD5C5AB0739}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7E7-455C-BBB2-02D9683F95F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{1D8EA693-130B-44EC-B181-DB8013C20F19}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7E7-455C-BBB2-02D9683F95F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-3.1</c:v>
                </c:pt>
                <c:pt idx="8">
                  <c:v>-3</c:v>
                </c:pt>
                <c:pt idx="16">
                  <c:v>-2.8</c:v>
                </c:pt>
                <c:pt idx="24">
                  <c:v>-2.8</c:v>
                </c:pt>
                <c:pt idx="32">
                  <c:v>-2.5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7E7-455C-BBB2-02D9683F95F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{18765607-2736-4B26-B5A9-4F6E60B89EDC}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7E7-455C-BBB2-02D9683F95F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{9D7B9BE7-CB39-4C84-8E7B-AADB8B5FA16A}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7E7-455C-BBB2-02D9683F95F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{D093405B-F689-45BB-B376-666E15BF8C94}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7E7-455C-BBB2-02D9683F95F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{4CE6D360-E42F-43FD-8709-13069158B60E}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7E7-455C-BBB2-02D9683F95F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{8C0C823B-B6AD-4061-B9DB-CD447D381C09}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7E7-455C-BBB2-02D9683F95F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{8FF29ADF-92ED-495D-B9F1-1E8791915380}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7E7-455C-BBB2-02D9683F95F2}"/>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{1D6CCD43-00F5-44F0-910F-18DC82BD8009}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7E7-455C-BBB2-02D9683F95F2}"/>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{08AF2419-5BEB-41E0-A861-124C422DCB4A}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7E7-455C-BBB2-02D9683F95F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{219FF66D-1C43-428B-A9AE-E3E460CC1735}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7E7-455C-BBB2-02D9683F95F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97E7-455C-BBB2-02D9683F95F2}"/>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東京都福生市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56,582
51,976
10.16
38,692,526
37,218,383
1,427,269
12,810,048
6,272,086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ea"/>
              <a:ea typeface="+mn-ea"/>
              <a:cs typeface="+mn-cs"/>
            </a:rPr>
            <a:t>　財政力指数は前年度比</a:t>
          </a:r>
          <a:r>
            <a:rPr kumimoji="1" lang="en-US" altLang="ja-JP" sz="1100" b="0" i="0" baseline="0">
              <a:solidFill>
                <a:schemeClr val="dk1"/>
              </a:solidFill>
              <a:effectLst/>
              <a:latin typeface="+mn-ea"/>
              <a:ea typeface="+mn-ea"/>
              <a:cs typeface="+mn-cs"/>
            </a:rPr>
            <a:t>0.01</a:t>
          </a:r>
          <a:r>
            <a:rPr kumimoji="1" lang="ja-JP" altLang="ja-JP" sz="1100" b="0" i="0" baseline="0">
              <a:solidFill>
                <a:schemeClr val="dk1"/>
              </a:solidFill>
              <a:effectLst/>
              <a:latin typeface="+mn-ea"/>
              <a:ea typeface="+mn-ea"/>
              <a:cs typeface="+mn-cs"/>
            </a:rPr>
            <a:t>ポイント減少し、類似団体平均を</a:t>
          </a:r>
          <a:r>
            <a:rPr kumimoji="1" lang="en-US" altLang="ja-JP" sz="1100" b="0" i="0" baseline="0">
              <a:solidFill>
                <a:schemeClr val="dk1"/>
              </a:solidFill>
              <a:effectLst/>
              <a:latin typeface="+mn-ea"/>
              <a:ea typeface="+mn-ea"/>
              <a:cs typeface="+mn-cs"/>
            </a:rPr>
            <a:t>0.01</a:t>
          </a:r>
          <a:r>
            <a:rPr kumimoji="1" lang="ja-JP" altLang="ja-JP" sz="1100" b="0" i="0" baseline="0">
              <a:solidFill>
                <a:schemeClr val="dk1"/>
              </a:solidFill>
              <a:effectLst/>
              <a:latin typeface="+mn-ea"/>
              <a:ea typeface="+mn-ea"/>
              <a:cs typeface="+mn-cs"/>
            </a:rPr>
            <a:t>ポイント上回る結果となった。</a:t>
          </a:r>
          <a:endParaRPr lang="ja-JP" altLang="ja-JP" sz="1100">
            <a:effectLst/>
            <a:latin typeface="+mn-ea"/>
            <a:ea typeface="+mn-ea"/>
          </a:endParaRPr>
        </a:p>
        <a:p>
          <a:pPr eaLnBrk="1" fontAlgn="auto" latinLnBrk="0" hangingPunct="1"/>
          <a:r>
            <a:rPr kumimoji="1" lang="ja-JP" altLang="ja-JP" sz="1100" b="0" i="0" baseline="0">
              <a:solidFill>
                <a:schemeClr val="dk1"/>
              </a:solidFill>
              <a:effectLst/>
              <a:latin typeface="+mn-ea"/>
              <a:ea typeface="+mn-ea"/>
              <a:cs typeface="+mn-cs"/>
            </a:rPr>
            <a:t>　財政力指数はほぼ横ばいではあるが、引き続き事務事業の見直しや改善による歳出削減、歳入の確保に努め財政力の維持、向上を図っていく。</a:t>
          </a:r>
          <a:endParaRPr lang="ja-JP" altLang="ja-JP" sz="1100">
            <a:effectLst/>
            <a:latin typeface="+mn-ea"/>
            <a:ea typeface="+mn-ea"/>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116417</xdr:rowOff>
    </xdr:from>
    <xdr:to>
      <xdr:col>23</xdr:col>
      <xdr:colOff>133350</xdr:colOff>
      <xdr:row>41</xdr:row>
      <xdr:rowOff>136525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4586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96308</xdr:rowOff>
    </xdr:from>
    <xdr:to>
      <xdr:col>19</xdr:col>
      <xdr:colOff>133350</xdr:colOff>
      <xdr:row>41</xdr:row>
      <xdr:rowOff>116417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257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76200</xdr:rowOff>
    </xdr:from>
    <xdr:to>
      <xdr:col>15</xdr:col>
      <xdr:colOff>82550</xdr:colOff>
      <xdr:row>41</xdr:row>
      <xdr:rowOff>96308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056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35983</xdr:rowOff>
    </xdr:from>
    <xdr:to>
      <xdr:col>11</xdr:col>
      <xdr:colOff>31750</xdr:colOff>
      <xdr:row>41</xdr:row>
      <xdr:rowOff>76200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654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85725</xdr:rowOff>
    </xdr:from>
    <xdr:to>
      <xdr:col>23</xdr:col>
      <xdr:colOff>184150</xdr:colOff>
      <xdr:row>42</xdr:row>
      <xdr:rowOff>15875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102252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6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65617</xdr:rowOff>
    </xdr:from>
    <xdr:to>
      <xdr:col>19</xdr:col>
      <xdr:colOff>184150</xdr:colOff>
      <xdr:row>41</xdr:row>
      <xdr:rowOff>167217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5944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45508</xdr:rowOff>
    </xdr:from>
    <xdr:to>
      <xdr:col>15</xdr:col>
      <xdr:colOff>133350</xdr:colOff>
      <xdr:row>41</xdr:row>
      <xdr:rowOff>147108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157285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4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25400</xdr:rowOff>
    </xdr:from>
    <xdr:to>
      <xdr:col>11</xdr:col>
      <xdr:colOff>82550</xdr:colOff>
      <xdr:row>41</xdr:row>
      <xdr:rowOff>127000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137177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156633</xdr:rowOff>
    </xdr:from>
    <xdr:to>
      <xdr:col>7</xdr:col>
      <xdr:colOff>31750</xdr:colOff>
      <xdr:row>41</xdr:row>
      <xdr:rowOff>86783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96960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ea"/>
              <a:ea typeface="+mn-ea"/>
              <a:cs typeface="+mn-cs"/>
            </a:rPr>
            <a:t>　前年度より</a:t>
          </a:r>
          <a:r>
            <a:rPr kumimoji="1" lang="en-US" altLang="ja-JP" sz="1100" b="0" i="0" baseline="0">
              <a:solidFill>
                <a:schemeClr val="dk1"/>
              </a:solidFill>
              <a:effectLst/>
              <a:latin typeface="+mn-ea"/>
              <a:ea typeface="+mn-ea"/>
              <a:cs typeface="+mn-cs"/>
            </a:rPr>
            <a:t>0.9</a:t>
          </a:r>
          <a:r>
            <a:rPr kumimoji="1" lang="ja-JP" altLang="ja-JP" sz="1100" b="0" i="0" baseline="0">
              <a:solidFill>
                <a:schemeClr val="dk1"/>
              </a:solidFill>
              <a:effectLst/>
              <a:latin typeface="+mn-ea"/>
              <a:ea typeface="+mn-ea"/>
              <a:cs typeface="+mn-cs"/>
            </a:rPr>
            <a:t>ポイント増加し、類似団体平均より</a:t>
          </a:r>
          <a:r>
            <a:rPr kumimoji="1" lang="en-US" altLang="ja-JP" sz="1100" b="0" i="0" baseline="0">
              <a:solidFill>
                <a:schemeClr val="dk1"/>
              </a:solidFill>
              <a:effectLst/>
              <a:latin typeface="+mn-ea"/>
              <a:ea typeface="+mn-ea"/>
              <a:cs typeface="+mn-cs"/>
            </a:rPr>
            <a:t>4.7</a:t>
          </a:r>
          <a:r>
            <a:rPr kumimoji="1" lang="ja-JP" altLang="ja-JP" sz="1100" b="0" i="0" baseline="0">
              <a:solidFill>
                <a:schemeClr val="dk1"/>
              </a:solidFill>
              <a:effectLst/>
              <a:latin typeface="+mn-ea"/>
              <a:ea typeface="+mn-ea"/>
              <a:cs typeface="+mn-cs"/>
            </a:rPr>
            <a:t>ポイント低い</a:t>
          </a:r>
          <a:r>
            <a:rPr kumimoji="1" lang="en-US" altLang="ja-JP" sz="1100" b="0" i="0" baseline="0">
              <a:solidFill>
                <a:schemeClr val="dk1"/>
              </a:solidFill>
              <a:effectLst/>
              <a:latin typeface="+mn-ea"/>
              <a:ea typeface="+mn-ea"/>
              <a:cs typeface="+mn-cs"/>
            </a:rPr>
            <a:t>89.4</a:t>
          </a:r>
          <a:r>
            <a:rPr kumimoji="1" lang="ja-JP" altLang="ja-JP" sz="1100" b="0" i="0" baseline="0">
              <a:solidFill>
                <a:schemeClr val="dk1"/>
              </a:solidFill>
              <a:effectLst/>
              <a:latin typeface="+mn-ea"/>
              <a:ea typeface="+mn-ea"/>
              <a:cs typeface="+mn-cs"/>
            </a:rPr>
            <a:t>％となった。</a:t>
          </a:r>
          <a:endParaRPr lang="ja-JP" altLang="ja-JP" sz="1100">
            <a:effectLst/>
            <a:latin typeface="+mn-ea"/>
            <a:ea typeface="+mn-ea"/>
          </a:endParaRPr>
        </a:p>
        <a:p>
          <a:r>
            <a:rPr lang="ja-JP" altLang="ja-JP" sz="1100" b="0" i="0" baseline="0">
              <a:solidFill>
                <a:schemeClr val="dk1"/>
              </a:solidFill>
              <a:effectLst/>
              <a:latin typeface="+mn-ea"/>
              <a:ea typeface="+mn-ea"/>
              <a:cs typeface="+mn-cs"/>
            </a:rPr>
            <a:t>　</a:t>
          </a:r>
          <a:r>
            <a:rPr kumimoji="1" lang="ja-JP" altLang="ja-JP" sz="1100" b="0" i="0" baseline="0">
              <a:solidFill>
                <a:schemeClr val="dk1"/>
              </a:solidFill>
              <a:effectLst/>
              <a:latin typeface="+mn-ea"/>
              <a:ea typeface="+mn-ea"/>
              <a:cs typeface="+mn-cs"/>
            </a:rPr>
            <a:t>分母となる経常一般財源は、主に普通交付税の増や、</a:t>
          </a:r>
          <a:r>
            <a:rPr kumimoji="1" lang="ja-JP" altLang="en-US" sz="1100" b="0" i="0" baseline="0">
              <a:solidFill>
                <a:schemeClr val="dk1"/>
              </a:solidFill>
              <a:effectLst/>
              <a:latin typeface="+mn-ea"/>
              <a:ea typeface="+mn-ea"/>
              <a:cs typeface="+mn-cs"/>
            </a:rPr>
            <a:t>地方特例交付金</a:t>
          </a:r>
          <a:r>
            <a:rPr kumimoji="1" lang="ja-JP" altLang="ja-JP" sz="1100" b="0" i="0" baseline="0">
              <a:solidFill>
                <a:schemeClr val="dk1"/>
              </a:solidFill>
              <a:effectLst/>
              <a:latin typeface="+mn-ea"/>
              <a:ea typeface="+mn-ea"/>
              <a:cs typeface="+mn-cs"/>
            </a:rPr>
            <a:t>の増等により前年度比</a:t>
          </a:r>
          <a:r>
            <a:rPr kumimoji="1" lang="en-US" altLang="ja-JP" sz="1100" b="0" i="0" baseline="0">
              <a:solidFill>
                <a:schemeClr val="dk1"/>
              </a:solidFill>
              <a:effectLst/>
              <a:latin typeface="+mn-ea"/>
              <a:ea typeface="+mn-ea"/>
              <a:cs typeface="+mn-cs"/>
            </a:rPr>
            <a:t>588</a:t>
          </a:r>
          <a:r>
            <a:rPr kumimoji="1" lang="ja-JP" altLang="ja-JP" sz="1100" b="0" i="0" baseline="0">
              <a:solidFill>
                <a:schemeClr val="dk1"/>
              </a:solidFill>
              <a:effectLst/>
              <a:latin typeface="+mn-ea"/>
              <a:ea typeface="+mn-ea"/>
              <a:cs typeface="+mn-cs"/>
            </a:rPr>
            <a:t>百万円の増となった。分子にあたる経常経費充当一般財源は</a:t>
          </a:r>
          <a:r>
            <a:rPr kumimoji="1" lang="ja-JP" altLang="en-US" sz="1100" b="0" i="0" baseline="0">
              <a:solidFill>
                <a:schemeClr val="dk1"/>
              </a:solidFill>
              <a:effectLst/>
              <a:latin typeface="+mn-ea"/>
              <a:ea typeface="+mn-ea"/>
              <a:cs typeface="+mn-cs"/>
            </a:rPr>
            <a:t>組織改正による職員数の増及び給与改定に伴う給与額の増等による人件費</a:t>
          </a:r>
          <a:r>
            <a:rPr lang="en-US" altLang="ja-JP" sz="1100" b="0" i="0" baseline="0">
              <a:solidFill>
                <a:schemeClr val="dk1"/>
              </a:solidFill>
              <a:effectLst/>
              <a:latin typeface="+mn-ea"/>
              <a:ea typeface="+mn-ea"/>
              <a:cs typeface="+mn-cs"/>
            </a:rPr>
            <a:t>383</a:t>
          </a:r>
          <a:r>
            <a:rPr lang="ja-JP" altLang="en-US" sz="1100" b="0" i="0" baseline="0">
              <a:solidFill>
                <a:schemeClr val="dk1"/>
              </a:solidFill>
              <a:effectLst/>
              <a:latin typeface="+mn-ea"/>
              <a:ea typeface="+mn-ea"/>
              <a:cs typeface="+mn-cs"/>
            </a:rPr>
            <a:t>百万円の</a:t>
          </a:r>
          <a:r>
            <a:rPr lang="ja-JP" altLang="ja-JP" sz="1100" b="0" i="0" baseline="0">
              <a:solidFill>
                <a:schemeClr val="dk1"/>
              </a:solidFill>
              <a:effectLst/>
              <a:latin typeface="+mn-ea"/>
              <a:ea typeface="+mn-ea"/>
              <a:cs typeface="+mn-cs"/>
            </a:rPr>
            <a:t>増、</a:t>
          </a:r>
          <a:r>
            <a:rPr lang="ja-JP" altLang="en-US" sz="1100" b="0" i="0" baseline="0">
              <a:solidFill>
                <a:schemeClr val="dk1"/>
              </a:solidFill>
              <a:effectLst/>
              <a:latin typeface="+mn-ea"/>
              <a:ea typeface="+mn-ea"/>
              <a:cs typeface="+mn-cs"/>
            </a:rPr>
            <a:t>また、熊川地域・福生地域体育館指定管理委託料が新型コロナウイルスワクチン接種会場としての使用に伴う減額措置を終了したこと等による</a:t>
          </a:r>
          <a:r>
            <a:rPr lang="ja-JP" altLang="ja-JP" sz="1100" b="0" i="0" baseline="0">
              <a:solidFill>
                <a:schemeClr val="dk1"/>
              </a:solidFill>
              <a:effectLst/>
              <a:latin typeface="+mn-ea"/>
              <a:ea typeface="+mn-ea"/>
              <a:cs typeface="+mn-cs"/>
            </a:rPr>
            <a:t>物件費</a:t>
          </a:r>
          <a:r>
            <a:rPr lang="en-US" altLang="ja-JP" sz="1100" b="0" i="0" baseline="0">
              <a:solidFill>
                <a:schemeClr val="dk1"/>
              </a:solidFill>
              <a:effectLst/>
              <a:latin typeface="+mn-ea"/>
              <a:ea typeface="+mn-ea"/>
              <a:cs typeface="+mn-cs"/>
            </a:rPr>
            <a:t>310</a:t>
          </a:r>
          <a:r>
            <a:rPr lang="ja-JP" altLang="en-US" sz="1100" b="0" i="0" baseline="0">
              <a:solidFill>
                <a:schemeClr val="dk1"/>
              </a:solidFill>
              <a:effectLst/>
              <a:latin typeface="+mn-ea"/>
              <a:ea typeface="+mn-ea"/>
              <a:cs typeface="+mn-cs"/>
            </a:rPr>
            <a:t>百万円の増等</a:t>
          </a:r>
          <a:r>
            <a:rPr lang="ja-JP" altLang="ja-JP" sz="1100" b="0" i="0" baseline="0">
              <a:solidFill>
                <a:schemeClr val="dk1"/>
              </a:solidFill>
              <a:effectLst/>
              <a:latin typeface="+mn-ea"/>
              <a:ea typeface="+mn-ea"/>
              <a:cs typeface="+mn-cs"/>
            </a:rPr>
            <a:t>により、前年度比</a:t>
          </a:r>
          <a:r>
            <a:rPr lang="en-US" altLang="ja-JP" sz="1100" b="0" i="0" baseline="0">
              <a:solidFill>
                <a:schemeClr val="dk1"/>
              </a:solidFill>
              <a:effectLst/>
              <a:latin typeface="+mn-ea"/>
              <a:ea typeface="+mn-ea"/>
              <a:cs typeface="+mn-cs"/>
            </a:rPr>
            <a:t>658</a:t>
          </a:r>
          <a:r>
            <a:rPr lang="ja-JP" altLang="ja-JP" sz="1100" b="0" i="0" baseline="0">
              <a:solidFill>
                <a:schemeClr val="dk1"/>
              </a:solidFill>
              <a:effectLst/>
              <a:latin typeface="+mn-ea"/>
              <a:ea typeface="+mn-ea"/>
              <a:cs typeface="+mn-cs"/>
            </a:rPr>
            <a:t>百万円の増となった。</a:t>
          </a:r>
          <a:endParaRPr lang="ja-JP" altLang="ja-JP" sz="1100">
            <a:effectLst/>
            <a:latin typeface="+mn-ea"/>
            <a:ea typeface="+mn-ea"/>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74613</xdr:rowOff>
    </xdr:from>
    <xdr:to>
      <xdr:col>23</xdr:col>
      <xdr:colOff>133350</xdr:colOff>
      <xdr:row>62</xdr:row>
      <xdr:rowOff>128905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04513"/>
          <a:ext cx="8382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10795</xdr:rowOff>
    </xdr:from>
    <xdr:to>
      <xdr:col>19</xdr:col>
      <xdr:colOff>133350</xdr:colOff>
      <xdr:row>62</xdr:row>
      <xdr:rowOff>74613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469245"/>
          <a:ext cx="889000" cy="23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10795</xdr:rowOff>
    </xdr:from>
    <xdr:to>
      <xdr:col>15</xdr:col>
      <xdr:colOff>82550</xdr:colOff>
      <xdr:row>61</xdr:row>
      <xdr:rowOff>77153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469245"/>
          <a:ext cx="8890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77153</xdr:rowOff>
    </xdr:from>
    <xdr:to>
      <xdr:col>11</xdr:col>
      <xdr:colOff>31750</xdr:colOff>
      <xdr:row>63</xdr:row>
      <xdr:rowOff>5715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35603"/>
          <a:ext cx="889000" cy="27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78105</xdr:rowOff>
    </xdr:from>
    <xdr:to>
      <xdr:col>23</xdr:col>
      <xdr:colOff>184150</xdr:colOff>
      <xdr:row>63</xdr:row>
      <xdr:rowOff>8255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94632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53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23813</xdr:rowOff>
    </xdr:from>
    <xdr:to>
      <xdr:col>19</xdr:col>
      <xdr:colOff>184150</xdr:colOff>
      <xdr:row>62</xdr:row>
      <xdr:rowOff>125413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5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135590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22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131445</xdr:rowOff>
    </xdr:from>
    <xdr:to>
      <xdr:col>15</xdr:col>
      <xdr:colOff>133350</xdr:colOff>
      <xdr:row>61</xdr:row>
      <xdr:rowOff>61595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4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71772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26353</xdr:rowOff>
    </xdr:from>
    <xdr:to>
      <xdr:col>11</xdr:col>
      <xdr:colOff>82550</xdr:colOff>
      <xdr:row>61</xdr:row>
      <xdr:rowOff>127953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8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138130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253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126365</xdr:rowOff>
    </xdr:from>
    <xdr:to>
      <xdr:col>7</xdr:col>
      <xdr:colOff>31750</xdr:colOff>
      <xdr:row>63</xdr:row>
      <xdr:rowOff>56515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66692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[168,391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ea"/>
              <a:ea typeface="+mn-ea"/>
              <a:cs typeface="+mn-cs"/>
            </a:rPr>
            <a:t>　 類似団体平均、全国平均、東京都平均のいずれよりも高くなっている。</a:t>
          </a:r>
          <a:endParaRPr lang="ja-JP" altLang="ja-JP" sz="1100">
            <a:effectLst/>
            <a:latin typeface="+mn-ea"/>
            <a:ea typeface="+mn-ea"/>
          </a:endParaRPr>
        </a:p>
        <a:p>
          <a:pPr eaLnBrk="1" fontAlgn="auto" latinLnBrk="0" hangingPunct="1"/>
          <a:r>
            <a:rPr lang="ja-JP" altLang="ja-JP" sz="1100" b="0" i="0" baseline="0">
              <a:solidFill>
                <a:schemeClr val="dk1"/>
              </a:solidFill>
              <a:effectLst/>
              <a:latin typeface="+mn-ea"/>
              <a:ea typeface="+mn-ea"/>
              <a:cs typeface="+mn-cs"/>
            </a:rPr>
            <a:t>　</a:t>
          </a:r>
          <a:r>
            <a:rPr kumimoji="1" lang="ja-JP" altLang="ja-JP" sz="1100" b="0" i="0" baseline="0">
              <a:solidFill>
                <a:schemeClr val="dk1"/>
              </a:solidFill>
              <a:effectLst/>
              <a:latin typeface="+mn-ea"/>
              <a:ea typeface="+mn-ea"/>
              <a:cs typeface="+mn-cs"/>
            </a:rPr>
            <a:t>人件費は組織改正による職員数の増及び給与改定に伴う給与額の増等により</a:t>
          </a:r>
          <a:r>
            <a:rPr kumimoji="1" lang="en-US" altLang="ja-JP" sz="1100" b="0" i="0" baseline="0">
              <a:solidFill>
                <a:schemeClr val="dk1"/>
              </a:solidFill>
              <a:effectLst/>
              <a:latin typeface="+mn-ea"/>
              <a:ea typeface="+mn-ea"/>
              <a:cs typeface="+mn-cs"/>
            </a:rPr>
            <a:t>402</a:t>
          </a:r>
          <a:r>
            <a:rPr kumimoji="1" lang="ja-JP" altLang="ja-JP" sz="1100" b="0" i="0" baseline="0">
              <a:solidFill>
                <a:schemeClr val="dk1"/>
              </a:solidFill>
              <a:effectLst/>
              <a:latin typeface="+mn-ea"/>
              <a:ea typeface="+mn-ea"/>
              <a:cs typeface="+mn-cs"/>
            </a:rPr>
            <a:t>百万の増</a:t>
          </a:r>
          <a:r>
            <a:rPr kumimoji="1" lang="ja-JP" altLang="en-US" sz="1100" b="0" i="0" baseline="0">
              <a:solidFill>
                <a:schemeClr val="dk1"/>
              </a:solidFill>
              <a:effectLst/>
              <a:latin typeface="+mn-ea"/>
              <a:ea typeface="+mn-ea"/>
              <a:cs typeface="+mn-cs"/>
            </a:rPr>
            <a:t>、</a:t>
          </a:r>
          <a:r>
            <a:rPr kumimoji="1" lang="ja-JP" altLang="ja-JP" sz="1100" b="0" i="0" baseline="0">
              <a:solidFill>
                <a:schemeClr val="dk1"/>
              </a:solidFill>
              <a:effectLst/>
              <a:latin typeface="+mn-ea"/>
              <a:ea typeface="+mn-ea"/>
              <a:cs typeface="+mn-cs"/>
            </a:rPr>
            <a:t>また</a:t>
          </a:r>
          <a:r>
            <a:rPr kumimoji="1" lang="ja-JP" altLang="en-US" sz="1100" b="0" i="0" baseline="0">
              <a:solidFill>
                <a:schemeClr val="dk1"/>
              </a:solidFill>
              <a:effectLst/>
              <a:latin typeface="+mn-ea"/>
              <a:ea typeface="+mn-ea"/>
              <a:cs typeface="+mn-cs"/>
            </a:rPr>
            <a:t>、</a:t>
          </a:r>
          <a:r>
            <a:rPr kumimoji="1" lang="ja-JP" altLang="ja-JP" sz="1100" b="0" i="0" baseline="0">
              <a:solidFill>
                <a:schemeClr val="dk1"/>
              </a:solidFill>
              <a:effectLst/>
              <a:latin typeface="+mn-ea"/>
              <a:ea typeface="+mn-ea"/>
              <a:cs typeface="+mn-cs"/>
            </a:rPr>
            <a:t>物件費は</a:t>
          </a:r>
          <a:r>
            <a:rPr lang="ja-JP" altLang="ja-JP" sz="1100" b="0" i="0" baseline="0">
              <a:solidFill>
                <a:schemeClr val="dk1"/>
              </a:solidFill>
              <a:effectLst/>
              <a:latin typeface="+mn-ea"/>
              <a:ea typeface="+mn-ea"/>
              <a:cs typeface="+mn-cs"/>
            </a:rPr>
            <a:t>熊川地域・福生地域体育館指定管理委託料</a:t>
          </a:r>
          <a:r>
            <a:rPr lang="ja-JP" altLang="en-US" sz="1100" b="0" i="0" baseline="0">
              <a:solidFill>
                <a:schemeClr val="dk1"/>
              </a:solidFill>
              <a:effectLst/>
              <a:latin typeface="+mn-ea"/>
              <a:ea typeface="+mn-ea"/>
              <a:cs typeface="+mn-cs"/>
            </a:rPr>
            <a:t>をはじめとした</a:t>
          </a:r>
          <a:r>
            <a:rPr lang="ja-JP" altLang="ja-JP" sz="1100">
              <a:solidFill>
                <a:schemeClr val="dk1"/>
              </a:solidFill>
              <a:effectLst/>
              <a:latin typeface="+mn-ea"/>
              <a:ea typeface="+mn-ea"/>
              <a:cs typeface="+mn-cs"/>
            </a:rPr>
            <a:t>各種委託料等の</a:t>
          </a:r>
          <a:r>
            <a:rPr lang="ja-JP" altLang="en-US" sz="1100">
              <a:solidFill>
                <a:schemeClr val="dk1"/>
              </a:solidFill>
              <a:effectLst/>
              <a:latin typeface="+mn-ea"/>
              <a:ea typeface="+mn-ea"/>
              <a:cs typeface="+mn-cs"/>
            </a:rPr>
            <a:t>増</a:t>
          </a:r>
          <a:r>
            <a:rPr lang="ja-JP" altLang="ja-JP" sz="1100">
              <a:solidFill>
                <a:schemeClr val="dk1"/>
              </a:solidFill>
              <a:effectLst/>
              <a:latin typeface="+mn-ea"/>
              <a:ea typeface="+mn-ea"/>
              <a:cs typeface="+mn-cs"/>
            </a:rPr>
            <a:t>により</a:t>
          </a:r>
          <a:r>
            <a:rPr kumimoji="1" lang="en-US" altLang="ja-JP" sz="1100" b="0" i="0" baseline="0">
              <a:solidFill>
                <a:schemeClr val="dk1"/>
              </a:solidFill>
              <a:effectLst/>
              <a:latin typeface="+mn-ea"/>
              <a:ea typeface="+mn-ea"/>
              <a:cs typeface="+mn-cs"/>
            </a:rPr>
            <a:t>40</a:t>
          </a:r>
          <a:r>
            <a:rPr kumimoji="1" lang="ja-JP" altLang="ja-JP" sz="1100" b="0" i="0" baseline="0">
              <a:solidFill>
                <a:schemeClr val="dk1"/>
              </a:solidFill>
              <a:effectLst/>
              <a:latin typeface="+mn-ea"/>
              <a:ea typeface="+mn-ea"/>
              <a:cs typeface="+mn-cs"/>
            </a:rPr>
            <a:t>百万の</a:t>
          </a:r>
          <a:r>
            <a:rPr kumimoji="1" lang="ja-JP" altLang="en-US" sz="1100" b="0" i="0" baseline="0">
              <a:solidFill>
                <a:schemeClr val="dk1"/>
              </a:solidFill>
              <a:effectLst/>
              <a:latin typeface="+mn-ea"/>
              <a:ea typeface="+mn-ea"/>
              <a:cs typeface="+mn-cs"/>
            </a:rPr>
            <a:t>増</a:t>
          </a:r>
          <a:r>
            <a:rPr kumimoji="1" lang="ja-JP" altLang="ja-JP" sz="1100" b="0" i="0" baseline="0">
              <a:solidFill>
                <a:schemeClr val="dk1"/>
              </a:solidFill>
              <a:effectLst/>
              <a:latin typeface="+mn-ea"/>
              <a:ea typeface="+mn-ea"/>
              <a:cs typeface="+mn-cs"/>
            </a:rPr>
            <a:t>となって</a:t>
          </a:r>
          <a:r>
            <a:rPr kumimoji="1" lang="ja-JP" altLang="en-US" sz="1100" b="0" i="0" baseline="0">
              <a:solidFill>
                <a:schemeClr val="dk1"/>
              </a:solidFill>
              <a:effectLst/>
              <a:latin typeface="+mn-ea"/>
              <a:ea typeface="+mn-ea"/>
              <a:cs typeface="+mn-cs"/>
            </a:rPr>
            <a:t>いる。</a:t>
          </a:r>
          <a:r>
            <a:rPr kumimoji="1" lang="ja-JP" altLang="ja-JP" sz="1100" b="0" i="0" baseline="0">
              <a:solidFill>
                <a:schemeClr val="dk1"/>
              </a:solidFill>
              <a:effectLst/>
              <a:latin typeface="+mn-ea"/>
              <a:ea typeface="+mn-ea"/>
              <a:cs typeface="+mn-cs"/>
            </a:rPr>
            <a:t>人口１人当たり人件費・物件費等決算額としては、依然として類似団体平均と比べても高くなっている。今後も人件費及び物件費の適正化や見直しを行い、コスト意識をもった財政運営に取り組む。</a:t>
          </a:r>
          <a:endParaRPr lang="ja-JP" altLang="ja-JP" sz="1100">
            <a:effectLst/>
            <a:latin typeface="+mn-ea"/>
            <a:ea typeface="+mn-ea"/>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66684</xdr:rowOff>
    </xdr:from>
    <xdr:to>
      <xdr:col>23</xdr:col>
      <xdr:colOff>133350</xdr:colOff>
      <xdr:row>81</xdr:row>
      <xdr:rowOff>91518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954134"/>
          <a:ext cx="838200" cy="2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701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66684</xdr:rowOff>
    </xdr:from>
    <xdr:to>
      <xdr:col>19</xdr:col>
      <xdr:colOff>133350</xdr:colOff>
      <xdr:row>81</xdr:row>
      <xdr:rowOff>71062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954134"/>
          <a:ext cx="889000" cy="4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68171</xdr:rowOff>
    </xdr:from>
    <xdr:to>
      <xdr:col>15</xdr:col>
      <xdr:colOff>82550</xdr:colOff>
      <xdr:row>81</xdr:row>
      <xdr:rowOff>71062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955621"/>
          <a:ext cx="889000" cy="2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58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169275</xdr:rowOff>
    </xdr:from>
    <xdr:to>
      <xdr:col>11</xdr:col>
      <xdr:colOff>31750</xdr:colOff>
      <xdr:row>81</xdr:row>
      <xdr:rowOff>68171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885275"/>
          <a:ext cx="889000" cy="7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57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54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40718</xdr:rowOff>
    </xdr:from>
    <xdr:to>
      <xdr:col>23</xdr:col>
      <xdr:colOff>184150</xdr:colOff>
      <xdr:row>81</xdr:row>
      <xdr:rowOff>142318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92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12795</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0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15884</xdr:rowOff>
    </xdr:from>
    <xdr:to>
      <xdr:col>19</xdr:col>
      <xdr:colOff>184150</xdr:colOff>
      <xdr:row>81</xdr:row>
      <xdr:rowOff>117484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0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102261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897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20262</xdr:rowOff>
    </xdr:from>
    <xdr:to>
      <xdr:col>15</xdr:col>
      <xdr:colOff>133350</xdr:colOff>
      <xdr:row>81</xdr:row>
      <xdr:rowOff>121862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90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106639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9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17371</xdr:rowOff>
    </xdr:from>
    <xdr:to>
      <xdr:col>11</xdr:col>
      <xdr:colOff>82550</xdr:colOff>
      <xdr:row>81</xdr:row>
      <xdr:rowOff>118971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0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103748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91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118475</xdr:rowOff>
    </xdr:from>
    <xdr:to>
      <xdr:col>7</xdr:col>
      <xdr:colOff>31750</xdr:colOff>
      <xdr:row>81</xdr:row>
      <xdr:rowOff>48625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83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33402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92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ea"/>
              <a:ea typeface="+mn-ea"/>
              <a:cs typeface="+mn-cs"/>
            </a:rPr>
            <a:t>　福生市のラスパイレス指数が高くなる要因は、職員の年齢構成が挙げられる。</a:t>
          </a:r>
          <a:endParaRPr lang="ja-JP" altLang="ja-JP" sz="1100">
            <a:effectLst/>
            <a:latin typeface="+mn-ea"/>
            <a:ea typeface="+mn-ea"/>
          </a:endParaRPr>
        </a:p>
        <a:p>
          <a:pPr eaLnBrk="1" fontAlgn="auto" latinLnBrk="0" hangingPunct="1"/>
          <a:r>
            <a:rPr kumimoji="1" lang="ja-JP" altLang="ja-JP" sz="1100" b="0" i="0" baseline="0">
              <a:solidFill>
                <a:schemeClr val="dk1"/>
              </a:solidFill>
              <a:effectLst/>
              <a:latin typeface="+mn-ea"/>
              <a:ea typeface="+mn-ea"/>
              <a:cs typeface="+mn-cs"/>
            </a:rPr>
            <a:t>　福生市は昭和</a:t>
          </a:r>
          <a:r>
            <a:rPr kumimoji="1" lang="en-US" altLang="ja-JP" sz="1100" b="0" i="0" baseline="0">
              <a:solidFill>
                <a:schemeClr val="dk1"/>
              </a:solidFill>
              <a:effectLst/>
              <a:latin typeface="+mn-ea"/>
              <a:ea typeface="+mn-ea"/>
              <a:cs typeface="+mn-cs"/>
            </a:rPr>
            <a:t>45</a:t>
          </a:r>
          <a:r>
            <a:rPr kumimoji="1" lang="ja-JP" altLang="ja-JP" sz="1100" b="0" i="0" baseline="0">
              <a:solidFill>
                <a:schemeClr val="dk1"/>
              </a:solidFill>
              <a:effectLst/>
              <a:latin typeface="+mn-ea"/>
              <a:ea typeface="+mn-ea"/>
              <a:cs typeface="+mn-cs"/>
            </a:rPr>
            <a:t>年の市制施行前後に大量に採用した職員が、平成</a:t>
          </a:r>
          <a:r>
            <a:rPr kumimoji="1" lang="en-US" altLang="ja-JP" sz="1100" b="0" i="0" baseline="0">
              <a:solidFill>
                <a:schemeClr val="dk1"/>
              </a:solidFill>
              <a:effectLst/>
              <a:latin typeface="+mn-ea"/>
              <a:ea typeface="+mn-ea"/>
              <a:cs typeface="+mn-cs"/>
            </a:rPr>
            <a:t>25</a:t>
          </a:r>
          <a:r>
            <a:rPr kumimoji="1" lang="ja-JP" altLang="ja-JP" sz="1100" b="0" i="0" baseline="0">
              <a:solidFill>
                <a:schemeClr val="dk1"/>
              </a:solidFill>
              <a:effectLst/>
              <a:latin typeface="+mn-ea"/>
              <a:ea typeface="+mn-ea"/>
              <a:cs typeface="+mn-cs"/>
            </a:rPr>
            <a:t>年前後から定年退職を迎えており、退職した管理職職員の後任として、比較的若い職員が昇任する状況がある。この結果、役職に応じた給料が支給されることで、他の団体の同じ勤続年数の職員と比較して給料額が高くなったために、ラスパイレス指数を上昇させていると考えられる。令和</a:t>
          </a:r>
          <a:r>
            <a:rPr kumimoji="1" lang="en-US" altLang="ja-JP" sz="1100" b="0" i="0" baseline="0">
              <a:solidFill>
                <a:schemeClr val="dk1"/>
              </a:solidFill>
              <a:effectLst/>
              <a:latin typeface="+mn-ea"/>
              <a:ea typeface="+mn-ea"/>
              <a:cs typeface="+mn-cs"/>
            </a:rPr>
            <a:t>6</a:t>
          </a:r>
          <a:r>
            <a:rPr kumimoji="1" lang="ja-JP" altLang="ja-JP" sz="1100" b="0" i="0" baseline="0">
              <a:solidFill>
                <a:schemeClr val="dk1"/>
              </a:solidFill>
              <a:effectLst/>
              <a:latin typeface="+mn-ea"/>
              <a:ea typeface="+mn-ea"/>
              <a:cs typeface="+mn-cs"/>
            </a:rPr>
            <a:t>年度は職員構成の変動により前年度より</a:t>
          </a:r>
          <a:r>
            <a:rPr kumimoji="1" lang="ja-JP" altLang="en-US" sz="1100" b="0" i="0" baseline="0">
              <a:solidFill>
                <a:schemeClr val="dk1"/>
              </a:solidFill>
              <a:effectLst/>
              <a:latin typeface="+mn-ea"/>
              <a:ea typeface="+mn-ea"/>
              <a:cs typeface="+mn-cs"/>
            </a:rPr>
            <a:t>増加</a:t>
          </a:r>
          <a:r>
            <a:rPr kumimoji="1" lang="ja-JP" altLang="ja-JP" sz="1100" b="0" i="0" baseline="0">
              <a:solidFill>
                <a:schemeClr val="dk1"/>
              </a:solidFill>
              <a:effectLst/>
              <a:latin typeface="+mn-ea"/>
              <a:ea typeface="+mn-ea"/>
              <a:cs typeface="+mn-cs"/>
            </a:rPr>
            <a:t>し</a:t>
          </a:r>
          <a:r>
            <a:rPr kumimoji="1" lang="ja-JP" altLang="en-US" sz="1100" b="0" i="0" baseline="0">
              <a:solidFill>
                <a:schemeClr val="dk1"/>
              </a:solidFill>
              <a:effectLst/>
              <a:latin typeface="+mn-ea"/>
              <a:ea typeface="+mn-ea"/>
              <a:cs typeface="+mn-cs"/>
            </a:rPr>
            <a:t>たものの</a:t>
          </a:r>
          <a:r>
            <a:rPr kumimoji="1" lang="en-US" altLang="ja-JP" sz="1100" b="0" i="0" baseline="0">
              <a:solidFill>
                <a:schemeClr val="dk1"/>
              </a:solidFill>
              <a:effectLst/>
              <a:latin typeface="+mn-ea"/>
              <a:ea typeface="+mn-ea"/>
              <a:cs typeface="+mn-cs"/>
            </a:rPr>
            <a:t>100</a:t>
          </a:r>
          <a:r>
            <a:rPr kumimoji="1" lang="ja-JP" altLang="ja-JP" sz="1100" b="0" i="0" baseline="0">
              <a:solidFill>
                <a:schemeClr val="dk1"/>
              </a:solidFill>
              <a:effectLst/>
              <a:latin typeface="+mn-ea"/>
              <a:ea typeface="+mn-ea"/>
              <a:cs typeface="+mn-cs"/>
            </a:rPr>
            <a:t>を下回る結果となった。引き続き職務・職責に応じた給与の適正化に努めていく。</a:t>
          </a:r>
          <a:endParaRPr lang="ja-JP" altLang="ja-JP" sz="1100">
            <a:effectLst/>
            <a:latin typeface="+mn-ea"/>
            <a:ea typeface="+mn-ea"/>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152400</xdr:rowOff>
    </xdr:from>
    <xdr:to>
      <xdr:col>81</xdr:col>
      <xdr:colOff>44450</xdr:colOff>
      <xdr:row>86</xdr:row>
      <xdr:rowOff>15421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725650"/>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86</xdr:row>
      <xdr:rowOff>49893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72565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49893</xdr:rowOff>
    </xdr:from>
    <xdr:to>
      <xdr:col>72</xdr:col>
      <xdr:colOff>203200</xdr:colOff>
      <xdr:row>86</xdr:row>
      <xdr:rowOff>101600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79459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86</xdr:row>
      <xdr:rowOff>170543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8463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136071</xdr:rowOff>
    </xdr:from>
    <xdr:to>
      <xdr:col>81</xdr:col>
      <xdr:colOff>95250</xdr:colOff>
      <xdr:row>86</xdr:row>
      <xdr:rowOff>66221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108148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681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170543</xdr:rowOff>
    </xdr:from>
    <xdr:to>
      <xdr:col>73</xdr:col>
      <xdr:colOff>44450</xdr:colOff>
      <xdr:row>86</xdr:row>
      <xdr:rowOff>100693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85470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119743</xdr:rowOff>
    </xdr:from>
    <xdr:to>
      <xdr:col>64</xdr:col>
      <xdr:colOff>152400</xdr:colOff>
      <xdr:row>87</xdr:row>
      <xdr:rowOff>49893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34670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ea"/>
              <a:ea typeface="+mn-ea"/>
              <a:cs typeface="+mn-cs"/>
            </a:rPr>
            <a:t>　前年度比</a:t>
          </a:r>
          <a:r>
            <a:rPr kumimoji="1" lang="en-US" altLang="ja-JP" sz="1100" b="0" i="0" baseline="0">
              <a:solidFill>
                <a:schemeClr val="dk1"/>
              </a:solidFill>
              <a:effectLst/>
              <a:latin typeface="+mn-ea"/>
              <a:ea typeface="+mn-ea"/>
              <a:cs typeface="+mn-cs"/>
            </a:rPr>
            <a:t>0.12</a:t>
          </a:r>
          <a:r>
            <a:rPr kumimoji="1" lang="ja-JP" altLang="en-US" sz="1100" b="0" i="0" baseline="0">
              <a:solidFill>
                <a:schemeClr val="dk1"/>
              </a:solidFill>
              <a:effectLst/>
              <a:latin typeface="+mn-ea"/>
              <a:ea typeface="+mn-ea"/>
              <a:cs typeface="+mn-cs"/>
            </a:rPr>
            <a:t>人増加</a:t>
          </a:r>
          <a:r>
            <a:rPr kumimoji="1" lang="ja-JP" altLang="ja-JP" sz="1100" b="0" i="0" baseline="0">
              <a:solidFill>
                <a:schemeClr val="dk1"/>
              </a:solidFill>
              <a:effectLst/>
              <a:latin typeface="+mn-ea"/>
              <a:ea typeface="+mn-ea"/>
              <a:cs typeface="+mn-cs"/>
            </a:rPr>
            <a:t>し</a:t>
          </a:r>
          <a:r>
            <a:rPr kumimoji="1" lang="en-US" altLang="ja-JP" sz="1100" b="0" i="0" baseline="0">
              <a:solidFill>
                <a:schemeClr val="dk1"/>
              </a:solidFill>
              <a:effectLst/>
              <a:latin typeface="+mn-ea"/>
              <a:ea typeface="+mn-ea"/>
              <a:cs typeface="+mn-cs"/>
            </a:rPr>
            <a:t>6.54</a:t>
          </a:r>
          <a:r>
            <a:rPr kumimoji="1" lang="ja-JP" altLang="ja-JP" sz="1100" b="0" i="0" baseline="0">
              <a:solidFill>
                <a:schemeClr val="dk1"/>
              </a:solidFill>
              <a:effectLst/>
              <a:latin typeface="+mn-ea"/>
              <a:ea typeface="+mn-ea"/>
              <a:cs typeface="+mn-cs"/>
            </a:rPr>
            <a:t>人、類似団体内平均と比較すると</a:t>
          </a:r>
          <a:r>
            <a:rPr kumimoji="1" lang="en-US" altLang="ja-JP" sz="1100" b="0" i="0" baseline="0">
              <a:solidFill>
                <a:schemeClr val="dk1"/>
              </a:solidFill>
              <a:effectLst/>
              <a:latin typeface="+mn-ea"/>
              <a:ea typeface="+mn-ea"/>
              <a:cs typeface="+mn-cs"/>
            </a:rPr>
            <a:t>0.17</a:t>
          </a:r>
          <a:r>
            <a:rPr kumimoji="1" lang="ja-JP" altLang="en-US" sz="1100" b="0" i="0" baseline="0">
              <a:solidFill>
                <a:schemeClr val="dk1"/>
              </a:solidFill>
              <a:effectLst/>
              <a:latin typeface="+mn-ea"/>
              <a:ea typeface="+mn-ea"/>
              <a:cs typeface="+mn-cs"/>
            </a:rPr>
            <a:t>人</a:t>
          </a:r>
          <a:r>
            <a:rPr kumimoji="1" lang="ja-JP" altLang="ja-JP" sz="1100" b="0" i="0" baseline="0">
              <a:solidFill>
                <a:schemeClr val="dk1"/>
              </a:solidFill>
              <a:effectLst/>
              <a:latin typeface="+mn-ea"/>
              <a:ea typeface="+mn-ea"/>
              <a:cs typeface="+mn-cs"/>
            </a:rPr>
            <a:t>低い結果であり、正規職員数は前年度</a:t>
          </a:r>
          <a:r>
            <a:rPr kumimoji="1" lang="ja-JP" altLang="en-US" sz="1100" b="0" i="0" baseline="0">
              <a:solidFill>
                <a:schemeClr val="dk1"/>
              </a:solidFill>
              <a:effectLst/>
              <a:latin typeface="+mn-ea"/>
              <a:ea typeface="+mn-ea"/>
              <a:cs typeface="+mn-cs"/>
            </a:rPr>
            <a:t>比</a:t>
          </a:r>
          <a:r>
            <a:rPr kumimoji="1" lang="en-US" altLang="ja-JP" sz="1100" b="0" i="0" baseline="0">
              <a:solidFill>
                <a:schemeClr val="dk1"/>
              </a:solidFill>
              <a:effectLst/>
              <a:latin typeface="+mn-ea"/>
              <a:ea typeface="+mn-ea"/>
              <a:cs typeface="+mn-cs"/>
            </a:rPr>
            <a:t>7</a:t>
          </a:r>
          <a:r>
            <a:rPr kumimoji="1" lang="ja-JP" altLang="en-US" sz="1100" b="0" i="0" baseline="0">
              <a:solidFill>
                <a:schemeClr val="dk1"/>
              </a:solidFill>
              <a:effectLst/>
              <a:latin typeface="+mn-ea"/>
              <a:ea typeface="+mn-ea"/>
              <a:cs typeface="+mn-cs"/>
            </a:rPr>
            <a:t>人増</a:t>
          </a:r>
          <a:r>
            <a:rPr kumimoji="1" lang="ja-JP" altLang="ja-JP" sz="1100" b="0" i="0" baseline="0">
              <a:solidFill>
                <a:schemeClr val="dk1"/>
              </a:solidFill>
              <a:effectLst/>
              <a:latin typeface="+mn-ea"/>
              <a:ea typeface="+mn-ea"/>
              <a:cs typeface="+mn-cs"/>
            </a:rPr>
            <a:t>となった。</a:t>
          </a:r>
          <a:endParaRPr lang="ja-JP" altLang="ja-JP" sz="1100">
            <a:effectLst/>
            <a:latin typeface="+mn-ea"/>
            <a:ea typeface="+mn-ea"/>
          </a:endParaRPr>
        </a:p>
        <a:p>
          <a:pPr eaLnBrk="1" fontAlgn="auto" latinLnBrk="0" hangingPunct="1"/>
          <a:r>
            <a:rPr kumimoji="1" lang="ja-JP" altLang="ja-JP" sz="1100" b="0" i="0" baseline="0">
              <a:solidFill>
                <a:schemeClr val="dk1"/>
              </a:solidFill>
              <a:effectLst/>
              <a:latin typeface="+mn-ea"/>
              <a:ea typeface="+mn-ea"/>
              <a:cs typeface="+mn-cs"/>
            </a:rPr>
            <a:t>　職員数の削減というのはかねてよりの課題であるため、第</a:t>
          </a:r>
          <a:r>
            <a:rPr kumimoji="1" lang="en-US" altLang="ja-JP" sz="1100" b="0" i="0" baseline="0">
              <a:solidFill>
                <a:schemeClr val="dk1"/>
              </a:solidFill>
              <a:effectLst/>
              <a:latin typeface="+mn-ea"/>
              <a:ea typeface="+mn-ea"/>
              <a:cs typeface="+mn-cs"/>
            </a:rPr>
            <a:t>7</a:t>
          </a:r>
          <a:r>
            <a:rPr kumimoji="1" lang="ja-JP" altLang="ja-JP" sz="1100" b="0" i="0" baseline="0">
              <a:solidFill>
                <a:schemeClr val="dk1"/>
              </a:solidFill>
              <a:effectLst/>
              <a:latin typeface="+mn-ea"/>
              <a:ea typeface="+mn-ea"/>
              <a:cs typeface="+mn-cs"/>
            </a:rPr>
            <a:t>次行政改革大綱では、人数ではなく、人件費の中の職員給の構成比率に着目し、普通会計に占める職員給の構成比率東京都</a:t>
          </a:r>
          <a:r>
            <a:rPr kumimoji="1" lang="en-US" altLang="ja-JP" sz="1100" b="0" i="0" baseline="0">
              <a:solidFill>
                <a:schemeClr val="dk1"/>
              </a:solidFill>
              <a:effectLst/>
              <a:latin typeface="+mn-ea"/>
              <a:ea typeface="+mn-ea"/>
              <a:cs typeface="+mn-cs"/>
            </a:rPr>
            <a:t>26</a:t>
          </a:r>
          <a:r>
            <a:rPr kumimoji="1" lang="ja-JP" altLang="ja-JP" sz="1100" b="0" i="0" baseline="0">
              <a:solidFill>
                <a:schemeClr val="dk1"/>
              </a:solidFill>
              <a:effectLst/>
              <a:latin typeface="+mn-ea"/>
              <a:ea typeface="+mn-ea"/>
              <a:cs typeface="+mn-cs"/>
            </a:rPr>
            <a:t>市平均以下という指標を設定している。令和</a:t>
          </a:r>
          <a:r>
            <a:rPr kumimoji="1" lang="en-US" altLang="ja-JP" sz="1100" b="0" i="0" baseline="0">
              <a:solidFill>
                <a:schemeClr val="dk1"/>
              </a:solidFill>
              <a:effectLst/>
              <a:latin typeface="+mn-ea"/>
              <a:ea typeface="+mn-ea"/>
              <a:cs typeface="+mn-cs"/>
            </a:rPr>
            <a:t>6</a:t>
          </a:r>
          <a:r>
            <a:rPr kumimoji="1" lang="ja-JP" altLang="ja-JP" sz="1100" b="0" i="0" baseline="0">
              <a:solidFill>
                <a:schemeClr val="dk1"/>
              </a:solidFill>
              <a:effectLst/>
              <a:latin typeface="+mn-ea"/>
              <a:ea typeface="+mn-ea"/>
              <a:cs typeface="+mn-cs"/>
            </a:rPr>
            <a:t>年度は、普通会計に占める職員給の構成比率は福生市は</a:t>
          </a:r>
          <a:r>
            <a:rPr kumimoji="1" lang="en-US" altLang="ja-JP" sz="1100" b="0" i="0" baseline="0">
              <a:solidFill>
                <a:schemeClr val="dk1"/>
              </a:solidFill>
              <a:effectLst/>
              <a:latin typeface="+mn-ea"/>
              <a:ea typeface="+mn-ea"/>
              <a:cs typeface="+mn-cs"/>
            </a:rPr>
            <a:t>7.0</a:t>
          </a:r>
          <a:r>
            <a:rPr kumimoji="1" lang="ja-JP" altLang="ja-JP" sz="1100" b="0" i="0" baseline="0">
              <a:solidFill>
                <a:schemeClr val="dk1"/>
              </a:solidFill>
              <a:effectLst/>
              <a:latin typeface="+mn-ea"/>
              <a:ea typeface="+mn-ea"/>
              <a:cs typeface="+mn-cs"/>
            </a:rPr>
            <a:t>％、</a:t>
          </a:r>
          <a:r>
            <a:rPr kumimoji="1" lang="en-US" altLang="ja-JP" sz="1100" b="0" i="0" baseline="0">
              <a:solidFill>
                <a:schemeClr val="dk1"/>
              </a:solidFill>
              <a:effectLst/>
              <a:latin typeface="+mn-ea"/>
              <a:ea typeface="+mn-ea"/>
              <a:cs typeface="+mn-cs"/>
            </a:rPr>
            <a:t>26</a:t>
          </a:r>
          <a:r>
            <a:rPr kumimoji="1" lang="ja-JP" altLang="ja-JP" sz="1100" b="0" i="0" baseline="0">
              <a:solidFill>
                <a:schemeClr val="dk1"/>
              </a:solidFill>
              <a:effectLst/>
              <a:latin typeface="+mn-ea"/>
              <a:ea typeface="+mn-ea"/>
              <a:cs typeface="+mn-cs"/>
            </a:rPr>
            <a:t>市平均は</a:t>
          </a:r>
          <a:r>
            <a:rPr kumimoji="1" lang="en-US" altLang="ja-JP" sz="1100" b="0" i="0" baseline="0">
              <a:solidFill>
                <a:schemeClr val="dk1"/>
              </a:solidFill>
              <a:effectLst/>
              <a:latin typeface="+mn-ea"/>
              <a:ea typeface="+mn-ea"/>
              <a:cs typeface="+mn-cs"/>
            </a:rPr>
            <a:t>7.5</a:t>
          </a:r>
          <a:r>
            <a:rPr kumimoji="1" lang="ja-JP" altLang="ja-JP" sz="1100" b="0" i="0" baseline="0">
              <a:solidFill>
                <a:schemeClr val="dk1"/>
              </a:solidFill>
              <a:effectLst/>
              <a:latin typeface="+mn-ea"/>
              <a:ea typeface="+mn-ea"/>
              <a:cs typeface="+mn-cs"/>
            </a:rPr>
            <a:t>％となっているため目標に対しては</a:t>
          </a:r>
          <a:r>
            <a:rPr kumimoji="1" lang="ja-JP" altLang="en-US" sz="1100" b="0" i="0" baseline="0">
              <a:solidFill>
                <a:schemeClr val="dk1"/>
              </a:solidFill>
              <a:effectLst/>
              <a:latin typeface="+mn-ea"/>
              <a:ea typeface="+mn-ea"/>
              <a:cs typeface="+mn-cs"/>
            </a:rPr>
            <a:t>達成して</a:t>
          </a:r>
          <a:r>
            <a:rPr kumimoji="1" lang="ja-JP" altLang="ja-JP" sz="1100" b="0" i="0" baseline="0">
              <a:solidFill>
                <a:schemeClr val="dk1"/>
              </a:solidFill>
              <a:effectLst/>
              <a:latin typeface="+mn-ea"/>
              <a:ea typeface="+mn-ea"/>
              <a:cs typeface="+mn-cs"/>
            </a:rPr>
            <a:t>いる。</a:t>
          </a:r>
          <a:endParaRPr lang="ja-JP" altLang="ja-JP" sz="1100">
            <a:effectLst/>
            <a:latin typeface="+mn-ea"/>
            <a:ea typeface="+mn-ea"/>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18838</xdr:rowOff>
    </xdr:from>
    <xdr:to>
      <xdr:col>81</xdr:col>
      <xdr:colOff>44450</xdr:colOff>
      <xdr:row>61</xdr:row>
      <xdr:rowOff>42969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477288"/>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18838</xdr:rowOff>
    </xdr:from>
    <xdr:to>
      <xdr:col>77</xdr:col>
      <xdr:colOff>44450</xdr:colOff>
      <xdr:row>61</xdr:row>
      <xdr:rowOff>26881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477288"/>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160126</xdr:rowOff>
    </xdr:from>
    <xdr:to>
      <xdr:col>72</xdr:col>
      <xdr:colOff>203200</xdr:colOff>
      <xdr:row>61</xdr:row>
      <xdr:rowOff>26881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447126"/>
          <a:ext cx="889000" cy="38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144039</xdr:rowOff>
    </xdr:from>
    <xdr:to>
      <xdr:col>68</xdr:col>
      <xdr:colOff>152400</xdr:colOff>
      <xdr:row>60</xdr:row>
      <xdr:rowOff>160126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31039"/>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163619</xdr:rowOff>
    </xdr:from>
    <xdr:to>
      <xdr:col>81</xdr:col>
      <xdr:colOff>95250</xdr:colOff>
      <xdr:row>61</xdr:row>
      <xdr:rowOff>93769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5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8696</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295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139488</xdr:rowOff>
    </xdr:from>
    <xdr:to>
      <xdr:col>77</xdr:col>
      <xdr:colOff>95250</xdr:colOff>
      <xdr:row>61</xdr:row>
      <xdr:rowOff>69638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2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79815</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95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147531</xdr:rowOff>
    </xdr:from>
    <xdr:to>
      <xdr:col>73</xdr:col>
      <xdr:colOff>44450</xdr:colOff>
      <xdr:row>61</xdr:row>
      <xdr:rowOff>77681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3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87858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203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109326</xdr:rowOff>
    </xdr:from>
    <xdr:to>
      <xdr:col>68</xdr:col>
      <xdr:colOff>203200</xdr:colOff>
      <xdr:row>61</xdr:row>
      <xdr:rowOff>39476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9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49653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65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93239</xdr:rowOff>
    </xdr:from>
    <xdr:to>
      <xdr:col>64</xdr:col>
      <xdr:colOff>152400</xdr:colOff>
      <xdr:row>61</xdr:row>
      <xdr:rowOff>23389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8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33566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4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ea"/>
              <a:ea typeface="+mn-ea"/>
              <a:cs typeface="+mn-cs"/>
            </a:rPr>
            <a:t>　前年度</a:t>
          </a:r>
          <a:r>
            <a:rPr kumimoji="1" lang="ja-JP" altLang="en-US" sz="1100" b="0" i="0" baseline="0">
              <a:solidFill>
                <a:schemeClr val="dk1"/>
              </a:solidFill>
              <a:effectLst/>
              <a:latin typeface="+mn-ea"/>
              <a:ea typeface="+mn-ea"/>
              <a:cs typeface="+mn-cs"/>
            </a:rPr>
            <a:t>比</a:t>
          </a:r>
          <a:r>
            <a:rPr kumimoji="1" lang="en-US" altLang="ja-JP" sz="1100" b="0" i="0" baseline="0">
              <a:solidFill>
                <a:schemeClr val="dk1"/>
              </a:solidFill>
              <a:effectLst/>
              <a:latin typeface="+mn-ea"/>
              <a:ea typeface="+mn-ea"/>
              <a:cs typeface="+mn-cs"/>
            </a:rPr>
            <a:t>0.3</a:t>
          </a:r>
          <a:r>
            <a:rPr kumimoji="1" lang="ja-JP" altLang="en-US" sz="1100" b="0" i="0" baseline="0">
              <a:solidFill>
                <a:schemeClr val="dk1"/>
              </a:solidFill>
              <a:effectLst/>
              <a:latin typeface="+mn-ea"/>
              <a:ea typeface="+mn-ea"/>
              <a:cs typeface="+mn-cs"/>
            </a:rPr>
            <a:t>ポイント増加し</a:t>
          </a:r>
          <a:r>
            <a:rPr kumimoji="1" lang="ja-JP" altLang="ja-JP" sz="1100" b="0" i="0" baseline="0">
              <a:solidFill>
                <a:schemeClr val="dk1"/>
              </a:solidFill>
              <a:effectLst/>
              <a:latin typeface="+mn-ea"/>
              <a:ea typeface="+mn-ea"/>
              <a:cs typeface="+mn-cs"/>
            </a:rPr>
            <a:t>、△</a:t>
          </a:r>
          <a:r>
            <a:rPr kumimoji="1" lang="en-US" altLang="ja-JP" sz="1100" b="0" i="0" baseline="0">
              <a:solidFill>
                <a:schemeClr val="dk1"/>
              </a:solidFill>
              <a:effectLst/>
              <a:latin typeface="+mn-ea"/>
              <a:ea typeface="+mn-ea"/>
              <a:cs typeface="+mn-cs"/>
            </a:rPr>
            <a:t>2.5</a:t>
          </a:r>
          <a:r>
            <a:rPr kumimoji="1" lang="ja-JP" altLang="ja-JP" sz="1100" b="0" i="0" baseline="0">
              <a:solidFill>
                <a:schemeClr val="dk1"/>
              </a:solidFill>
              <a:effectLst/>
              <a:latin typeface="+mn-ea"/>
              <a:ea typeface="+mn-ea"/>
              <a:cs typeface="+mn-cs"/>
            </a:rPr>
            <a:t>％となった。</a:t>
          </a:r>
          <a:endParaRPr lang="ja-JP" altLang="ja-JP" sz="1100">
            <a:effectLst/>
            <a:latin typeface="+mn-ea"/>
            <a:ea typeface="+mn-ea"/>
          </a:endParaRPr>
        </a:p>
        <a:p>
          <a:pPr eaLnBrk="1" fontAlgn="auto" latinLnBrk="0" hangingPunct="1"/>
          <a:r>
            <a:rPr kumimoji="1" lang="ja-JP" altLang="ja-JP" sz="1100" b="0" i="0" baseline="0">
              <a:solidFill>
                <a:schemeClr val="dk1"/>
              </a:solidFill>
              <a:effectLst/>
              <a:latin typeface="+mn-ea"/>
              <a:ea typeface="+mn-ea"/>
              <a:cs typeface="+mn-cs"/>
            </a:rPr>
            <a:t>　類似団体と比較し公債費が少ないため、類似団体内順位では前年度と変わらず</a:t>
          </a:r>
          <a:r>
            <a:rPr kumimoji="1" lang="en-US" altLang="ja-JP" sz="1100" b="0" i="0" baseline="0">
              <a:solidFill>
                <a:schemeClr val="dk1"/>
              </a:solidFill>
              <a:effectLst/>
              <a:latin typeface="+mn-ea"/>
              <a:ea typeface="+mn-ea"/>
              <a:cs typeface="+mn-cs"/>
            </a:rPr>
            <a:t>1</a:t>
          </a:r>
          <a:r>
            <a:rPr kumimoji="1" lang="ja-JP" altLang="ja-JP" sz="1100" b="0" i="0" baseline="0">
              <a:solidFill>
                <a:schemeClr val="dk1"/>
              </a:solidFill>
              <a:effectLst/>
              <a:latin typeface="+mn-ea"/>
              <a:ea typeface="+mn-ea"/>
              <a:cs typeface="+mn-cs"/>
            </a:rPr>
            <a:t>位となっている。今後も適切な範囲で地方債借入を行っていく。また、施設保全・改修計画に沿って公共施設の予防保全を行っていくため、今後、起債の借入が増加することが見込まれる。</a:t>
          </a:r>
          <a:endParaRPr lang="ja-JP" altLang="ja-JP" sz="1100">
            <a:effectLst/>
            <a:latin typeface="+mn-ea"/>
            <a:ea typeface="+mn-ea"/>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13970</xdr:rowOff>
    </xdr:from>
    <xdr:to>
      <xdr:col>81</xdr:col>
      <xdr:colOff>44450</xdr:colOff>
      <xdr:row>37</xdr:row>
      <xdr:rowOff>38100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5762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13970</xdr:rowOff>
    </xdr:from>
    <xdr:to>
      <xdr:col>77</xdr:col>
      <xdr:colOff>44450</xdr:colOff>
      <xdr:row>37</xdr:row>
      <xdr:rowOff>13970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57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169333</xdr:rowOff>
    </xdr:from>
    <xdr:to>
      <xdr:col>72</xdr:col>
      <xdr:colOff>203200</xdr:colOff>
      <xdr:row>37</xdr:row>
      <xdr:rowOff>13970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4153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161290</xdr:rowOff>
    </xdr:from>
    <xdr:to>
      <xdr:col>68</xdr:col>
      <xdr:colOff>152400</xdr:colOff>
      <xdr:row>36</xdr:row>
      <xdr:rowOff>169333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3349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158750</xdr:rowOff>
    </xdr:from>
    <xdr:to>
      <xdr:col>81</xdr:col>
      <xdr:colOff>95250</xdr:colOff>
      <xdr:row>37</xdr:row>
      <xdr:rowOff>88900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80027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25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134620</xdr:rowOff>
    </xdr:from>
    <xdr:to>
      <xdr:col>77</xdr:col>
      <xdr:colOff>95250</xdr:colOff>
      <xdr:row>37</xdr:row>
      <xdr:rowOff>64770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74947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7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134620</xdr:rowOff>
    </xdr:from>
    <xdr:to>
      <xdr:col>73</xdr:col>
      <xdr:colOff>44450</xdr:colOff>
      <xdr:row>37</xdr:row>
      <xdr:rowOff>64770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74947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7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118533</xdr:rowOff>
    </xdr:from>
    <xdr:to>
      <xdr:col>68</xdr:col>
      <xdr:colOff>203200</xdr:colOff>
      <xdr:row>37</xdr:row>
      <xdr:rowOff>48683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58860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110490</xdr:rowOff>
    </xdr:from>
    <xdr:to>
      <xdr:col>64</xdr:col>
      <xdr:colOff>152400</xdr:colOff>
      <xdr:row>37</xdr:row>
      <xdr:rowOff>40640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50817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5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ea"/>
              <a:ea typeface="+mn-ea"/>
              <a:cs typeface="+mn-cs"/>
            </a:rPr>
            <a:t>　引き続き福生市では将来負担比率は</a:t>
          </a:r>
          <a:r>
            <a:rPr lang="en-US" altLang="ja-JP" sz="1100" b="0" i="0" baseline="0">
              <a:solidFill>
                <a:schemeClr val="dk1"/>
              </a:solidFill>
              <a:effectLst/>
              <a:latin typeface="+mn-ea"/>
              <a:ea typeface="+mn-ea"/>
              <a:cs typeface="+mn-cs"/>
            </a:rPr>
            <a:t>0</a:t>
          </a:r>
          <a:r>
            <a:rPr lang="ja-JP" altLang="ja-JP" sz="1100" b="0" i="0" baseline="0">
              <a:solidFill>
                <a:schemeClr val="dk1"/>
              </a:solidFill>
              <a:effectLst/>
              <a:latin typeface="+mn-ea"/>
              <a:ea typeface="+mn-ea"/>
              <a:cs typeface="+mn-cs"/>
            </a:rPr>
            <a:t>％を下回っており</a:t>
          </a:r>
          <a:r>
            <a:rPr kumimoji="1" lang="ja-JP" altLang="ja-JP" sz="1100" b="0" i="0" baseline="0">
              <a:solidFill>
                <a:schemeClr val="dk1"/>
              </a:solidFill>
              <a:effectLst/>
              <a:latin typeface="+mn-ea"/>
              <a:ea typeface="+mn-ea"/>
              <a:cs typeface="+mn-cs"/>
            </a:rPr>
            <a:t>、類似団体内順位でも前年同様</a:t>
          </a:r>
          <a:r>
            <a:rPr kumimoji="1" lang="en-US" altLang="ja-JP" sz="1100" b="0" i="0" baseline="0">
              <a:solidFill>
                <a:schemeClr val="dk1"/>
              </a:solidFill>
              <a:effectLst/>
              <a:latin typeface="+mn-ea"/>
              <a:ea typeface="+mn-ea"/>
              <a:cs typeface="+mn-cs"/>
            </a:rPr>
            <a:t>1</a:t>
          </a:r>
          <a:r>
            <a:rPr kumimoji="1" lang="ja-JP" altLang="ja-JP" sz="1100" b="0" i="0" baseline="0">
              <a:solidFill>
                <a:schemeClr val="dk1"/>
              </a:solidFill>
              <a:effectLst/>
              <a:latin typeface="+mn-ea"/>
              <a:ea typeface="+mn-ea"/>
              <a:cs typeface="+mn-cs"/>
            </a:rPr>
            <a:t>位となっている。</a:t>
          </a:r>
          <a:endParaRPr lang="ja-JP" altLang="ja-JP" sz="1100">
            <a:effectLst/>
            <a:latin typeface="+mn-ea"/>
            <a:ea typeface="+mn-ea"/>
          </a:endParaRPr>
        </a:p>
        <a:p>
          <a:pPr eaLnBrk="1" fontAlgn="auto" latinLnBrk="0" hangingPunct="1"/>
          <a:r>
            <a:rPr kumimoji="1" lang="ja-JP" altLang="ja-JP" sz="1100" b="0" i="0" baseline="0">
              <a:solidFill>
                <a:schemeClr val="dk1"/>
              </a:solidFill>
              <a:effectLst/>
              <a:latin typeface="+mn-ea"/>
              <a:ea typeface="+mn-ea"/>
              <a:cs typeface="+mn-cs"/>
            </a:rPr>
            <a:t>　都市基盤整備の際は、各種補助金を積極的に活用するなど地方債や一般財源の抑制を図っているが、今後も世代間の負担の公平化等も考慮しつつ、将来負担の健全化に努めていく。</a:t>
          </a:r>
          <a:endParaRPr lang="ja-JP" altLang="ja-JP" sz="1100">
            <a:effectLst/>
            <a:latin typeface="+mn-ea"/>
            <a:ea typeface="+mn-ea"/>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東京都福生市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56,582
51,976
10.16
38,692,526
37,218,383
1,427,269
12,810,048
6,272,086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ea"/>
              <a:ea typeface="+mn-ea"/>
              <a:cs typeface="+mn-cs"/>
            </a:rPr>
            <a:t>　人件費の割合は前年度比</a:t>
          </a:r>
          <a:r>
            <a:rPr kumimoji="1" lang="en-US" altLang="ja-JP" sz="1100" b="0" i="0" baseline="0">
              <a:solidFill>
                <a:schemeClr val="dk1"/>
              </a:solidFill>
              <a:effectLst/>
              <a:latin typeface="+mn-ea"/>
              <a:ea typeface="+mn-ea"/>
              <a:cs typeface="+mn-cs"/>
            </a:rPr>
            <a:t>1.6</a:t>
          </a:r>
          <a:r>
            <a:rPr kumimoji="1" lang="ja-JP" altLang="ja-JP" sz="1100" b="0" i="0" baseline="0">
              <a:solidFill>
                <a:schemeClr val="dk1"/>
              </a:solidFill>
              <a:effectLst/>
              <a:latin typeface="+mn-ea"/>
              <a:ea typeface="+mn-ea"/>
              <a:cs typeface="+mn-cs"/>
            </a:rPr>
            <a:t>ポイント増</a:t>
          </a:r>
          <a:r>
            <a:rPr kumimoji="1" lang="ja-JP" altLang="en-US" sz="1100" b="0" i="0" baseline="0">
              <a:solidFill>
                <a:schemeClr val="dk1"/>
              </a:solidFill>
              <a:effectLst/>
              <a:latin typeface="+mn-ea"/>
              <a:ea typeface="+mn-ea"/>
              <a:cs typeface="+mn-cs"/>
            </a:rPr>
            <a:t>の</a:t>
          </a:r>
          <a:r>
            <a:rPr kumimoji="1" lang="en-US" altLang="ja-JP" sz="1100" b="0" i="0" baseline="0">
              <a:solidFill>
                <a:schemeClr val="dk1"/>
              </a:solidFill>
              <a:effectLst/>
              <a:latin typeface="+mn-ea"/>
              <a:ea typeface="+mn-ea"/>
              <a:cs typeface="+mn-cs"/>
            </a:rPr>
            <a:t>26.1</a:t>
          </a:r>
          <a:r>
            <a:rPr kumimoji="1" lang="ja-JP" altLang="en-US" sz="1100" b="0" i="0" baseline="0">
              <a:solidFill>
                <a:schemeClr val="dk1"/>
              </a:solidFill>
              <a:effectLst/>
              <a:latin typeface="+mn-ea"/>
              <a:ea typeface="+mn-ea"/>
              <a:cs typeface="+mn-cs"/>
            </a:rPr>
            <a:t>％となった</a:t>
          </a:r>
          <a:r>
            <a:rPr kumimoji="1" lang="ja-JP" altLang="ja-JP" sz="1100" b="0" i="0" baseline="0">
              <a:solidFill>
                <a:schemeClr val="dk1"/>
              </a:solidFill>
              <a:effectLst/>
              <a:latin typeface="+mn-ea"/>
              <a:ea typeface="+mn-ea"/>
              <a:cs typeface="+mn-cs"/>
            </a:rPr>
            <a:t>。</a:t>
          </a:r>
          <a:endParaRPr lang="ja-JP" altLang="ja-JP" sz="1100">
            <a:effectLst/>
            <a:latin typeface="+mn-ea"/>
            <a:ea typeface="+mn-ea"/>
          </a:endParaRPr>
        </a:p>
        <a:p>
          <a:pPr eaLnBrk="1" fontAlgn="auto" latinLnBrk="0" hangingPunct="1"/>
          <a:r>
            <a:rPr kumimoji="1" lang="ja-JP" altLang="ja-JP" sz="1100" b="0" i="0" baseline="0">
              <a:solidFill>
                <a:schemeClr val="dk1"/>
              </a:solidFill>
              <a:effectLst/>
              <a:latin typeface="+mn-ea"/>
              <a:ea typeface="+mn-ea"/>
              <a:cs typeface="+mn-cs"/>
            </a:rPr>
            <a:t>　</a:t>
          </a:r>
          <a:r>
            <a:rPr kumimoji="1" lang="ja-JP" altLang="en-US" sz="1100" b="0" i="0" baseline="0">
              <a:solidFill>
                <a:schemeClr val="dk1"/>
              </a:solidFill>
              <a:effectLst/>
              <a:latin typeface="+mn-ea"/>
              <a:ea typeface="+mn-ea"/>
              <a:cs typeface="+mn-cs"/>
            </a:rPr>
            <a:t>組織改正による職員数の増及び給与改定に伴う給与額の増等</a:t>
          </a:r>
          <a:r>
            <a:rPr kumimoji="1" lang="ja-JP" altLang="ja-JP" sz="1100" b="0" i="0" baseline="0">
              <a:solidFill>
                <a:schemeClr val="dk1"/>
              </a:solidFill>
              <a:effectLst/>
              <a:latin typeface="+mn-ea"/>
              <a:ea typeface="+mn-ea"/>
              <a:cs typeface="+mn-cs"/>
            </a:rPr>
            <a:t>の影響により増加となった。</a:t>
          </a:r>
          <a:endParaRPr lang="ja-JP" altLang="ja-JP" sz="1100">
            <a:effectLst/>
            <a:latin typeface="+mn-ea"/>
            <a:ea typeface="+mn-ea"/>
          </a:endParaRPr>
        </a:p>
        <a:p>
          <a:pPr eaLnBrk="1" fontAlgn="auto" latinLnBrk="0" hangingPunct="1"/>
          <a:r>
            <a:rPr kumimoji="1" lang="ja-JP" altLang="ja-JP" sz="1100" b="0" i="0" baseline="0">
              <a:solidFill>
                <a:schemeClr val="dk1"/>
              </a:solidFill>
              <a:effectLst/>
              <a:latin typeface="+mn-ea"/>
              <a:ea typeface="+mn-ea"/>
              <a:cs typeface="+mn-cs"/>
            </a:rPr>
            <a:t>　類似団体内平均、東京都平均いずれと比較しても高い傾向にあるため、引き続き事務事業の改善や見直しによる業務の効率化等を図り、人件費の抑制に努めていく。</a:t>
          </a:r>
          <a:endParaRPr lang="ja-JP" altLang="ja-JP" sz="1100">
            <a:effectLst/>
            <a:latin typeface="+mn-ea"/>
            <a:ea typeface="+mn-ea"/>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46990</xdr:rowOff>
    </xdr:from>
    <xdr:to>
      <xdr:col>24</xdr:col>
      <xdr:colOff>25400</xdr:colOff>
      <xdr:row>37</xdr:row>
      <xdr:rowOff>120142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9064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37846</xdr:rowOff>
    </xdr:from>
    <xdr:to>
      <xdr:col>19</xdr:col>
      <xdr:colOff>187325</xdr:colOff>
      <xdr:row>37</xdr:row>
      <xdr:rowOff>46990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814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19558</xdr:rowOff>
    </xdr:from>
    <xdr:to>
      <xdr:col>15</xdr:col>
      <xdr:colOff>98425</xdr:colOff>
      <xdr:row>37</xdr:row>
      <xdr:rowOff>37846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632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19558</xdr:rowOff>
    </xdr:from>
    <xdr:to>
      <xdr:col>11</xdr:col>
      <xdr:colOff>9525</xdr:colOff>
      <xdr:row>37</xdr:row>
      <xdr:rowOff>88138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6320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69342</xdr:rowOff>
    </xdr:from>
    <xdr:to>
      <xdr:col>24</xdr:col>
      <xdr:colOff>76200</xdr:colOff>
      <xdr:row>37</xdr:row>
      <xdr:rowOff>170942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41419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167640</xdr:rowOff>
    </xdr:from>
    <xdr:to>
      <xdr:col>20</xdr:col>
      <xdr:colOff>38100</xdr:colOff>
      <xdr:row>37</xdr:row>
      <xdr:rowOff>97790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82567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158496</xdr:rowOff>
    </xdr:from>
    <xdr:to>
      <xdr:col>15</xdr:col>
      <xdr:colOff>149225</xdr:colOff>
      <xdr:row>37</xdr:row>
      <xdr:rowOff>88646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140208</xdr:rowOff>
    </xdr:from>
    <xdr:to>
      <xdr:col>11</xdr:col>
      <xdr:colOff>60325</xdr:colOff>
      <xdr:row>37</xdr:row>
      <xdr:rowOff>70358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55135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37338</xdr:rowOff>
    </xdr:from>
    <xdr:to>
      <xdr:col>6</xdr:col>
      <xdr:colOff>171450</xdr:colOff>
      <xdr:row>37</xdr:row>
      <xdr:rowOff>138938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123715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bIns="0" rtlCol="0" anchor="t"/>
        <a:lstStyle/>
        <a:p>
          <a:pPr eaLnBrk="1" fontAlgn="auto" latinLnBrk="0" hangingPunct="1"/>
          <a:r>
            <a:rPr kumimoji="1" lang="ja-JP" altLang="ja-JP" sz="1050" b="0" i="0" baseline="0">
              <a:solidFill>
                <a:schemeClr val="dk1"/>
              </a:solidFill>
              <a:effectLst/>
              <a:latin typeface="+mn-ea"/>
              <a:ea typeface="+mn-ea"/>
              <a:cs typeface="+mn-cs"/>
            </a:rPr>
            <a:t>　物件費の割合は前年度比</a:t>
          </a:r>
          <a:r>
            <a:rPr kumimoji="1" lang="en-US" altLang="ja-JP" sz="1050" b="0" i="0" baseline="0">
              <a:solidFill>
                <a:schemeClr val="dk1"/>
              </a:solidFill>
              <a:effectLst/>
              <a:latin typeface="+mn-ea"/>
              <a:ea typeface="+mn-ea"/>
              <a:cs typeface="+mn-cs"/>
            </a:rPr>
            <a:t>1.3</a:t>
          </a:r>
          <a:r>
            <a:rPr kumimoji="1" lang="ja-JP" altLang="ja-JP" sz="1050" b="0" i="0" baseline="0">
              <a:solidFill>
                <a:schemeClr val="dk1"/>
              </a:solidFill>
              <a:effectLst/>
              <a:latin typeface="+mn-ea"/>
              <a:ea typeface="+mn-ea"/>
              <a:cs typeface="+mn-cs"/>
            </a:rPr>
            <a:t>ポイントの増、類似団体内平均より</a:t>
          </a:r>
          <a:r>
            <a:rPr kumimoji="1" lang="en-US" altLang="ja-JP" sz="1050" b="0" i="0" baseline="0">
              <a:solidFill>
                <a:schemeClr val="dk1"/>
              </a:solidFill>
              <a:effectLst/>
              <a:latin typeface="+mn-ea"/>
              <a:ea typeface="+mn-ea"/>
              <a:cs typeface="+mn-cs"/>
            </a:rPr>
            <a:t>3.6</a:t>
          </a:r>
          <a:r>
            <a:rPr kumimoji="1" lang="ja-JP" altLang="ja-JP" sz="1050" b="0" i="0" baseline="0">
              <a:solidFill>
                <a:schemeClr val="dk1"/>
              </a:solidFill>
              <a:effectLst/>
              <a:latin typeface="+mn-ea"/>
              <a:ea typeface="+mn-ea"/>
              <a:cs typeface="+mn-cs"/>
            </a:rPr>
            <a:t>ポイント高い</a:t>
          </a:r>
          <a:r>
            <a:rPr kumimoji="1" lang="en-US" altLang="ja-JP" sz="1050" b="0" i="0" baseline="0">
              <a:solidFill>
                <a:schemeClr val="dk1"/>
              </a:solidFill>
              <a:effectLst/>
              <a:latin typeface="+mn-ea"/>
              <a:ea typeface="+mn-ea"/>
              <a:cs typeface="+mn-cs"/>
            </a:rPr>
            <a:t>20.8</a:t>
          </a:r>
          <a:r>
            <a:rPr kumimoji="1" lang="ja-JP" altLang="ja-JP" sz="1050" b="0" i="0" baseline="0">
              <a:solidFill>
                <a:schemeClr val="dk1"/>
              </a:solidFill>
              <a:effectLst/>
              <a:latin typeface="+mn-ea"/>
              <a:ea typeface="+mn-ea"/>
              <a:cs typeface="+mn-cs"/>
            </a:rPr>
            <a:t>％となった。</a:t>
          </a:r>
          <a:endParaRPr lang="ja-JP" altLang="ja-JP" sz="1050">
            <a:effectLst/>
            <a:latin typeface="+mn-ea"/>
            <a:ea typeface="+mn-ea"/>
          </a:endParaRPr>
        </a:p>
        <a:p>
          <a:pPr eaLnBrk="1" fontAlgn="auto" latinLnBrk="0" hangingPunct="1"/>
          <a:r>
            <a:rPr kumimoji="1" lang="ja-JP" altLang="ja-JP" sz="1050" b="0" i="0" baseline="0">
              <a:solidFill>
                <a:schemeClr val="dk1"/>
              </a:solidFill>
              <a:effectLst/>
              <a:latin typeface="+mn-ea"/>
              <a:ea typeface="+mn-ea"/>
              <a:cs typeface="+mn-cs"/>
            </a:rPr>
            <a:t>　</a:t>
          </a:r>
          <a:r>
            <a:rPr kumimoji="1" lang="ja-JP" altLang="en-US" sz="1050" b="0" i="0" baseline="0">
              <a:solidFill>
                <a:schemeClr val="dk1"/>
              </a:solidFill>
              <a:effectLst/>
              <a:latin typeface="+mn-ea"/>
              <a:ea typeface="+mn-ea"/>
              <a:cs typeface="+mn-cs"/>
            </a:rPr>
            <a:t>新型コロナウイルスワクチン接種会場としての使用に伴う減額措置終了による</a:t>
          </a:r>
          <a:r>
            <a:rPr kumimoji="1" lang="ja-JP" altLang="ja-JP" sz="1050" b="0" i="0" baseline="0">
              <a:solidFill>
                <a:schemeClr val="dk1"/>
              </a:solidFill>
              <a:effectLst/>
              <a:latin typeface="+mn-lt"/>
              <a:ea typeface="+mn-ea"/>
              <a:cs typeface="+mn-cs"/>
            </a:rPr>
            <a:t>熊川地域・福生地域体育館指定管理委託料</a:t>
          </a:r>
          <a:r>
            <a:rPr kumimoji="1" lang="ja-JP" altLang="en-US" sz="1050" b="0" i="0" baseline="0">
              <a:solidFill>
                <a:schemeClr val="dk1"/>
              </a:solidFill>
              <a:effectLst/>
              <a:latin typeface="+mn-lt"/>
              <a:ea typeface="+mn-ea"/>
              <a:cs typeface="+mn-cs"/>
            </a:rPr>
            <a:t>の増や、労務単価の上昇等の影響を受け委託料が軒並み</a:t>
          </a:r>
          <a:r>
            <a:rPr kumimoji="1" lang="ja-JP" altLang="ja-JP" sz="1050" b="0" i="0" baseline="0">
              <a:solidFill>
                <a:schemeClr val="dk1"/>
              </a:solidFill>
              <a:effectLst/>
              <a:latin typeface="+mn-ea"/>
              <a:ea typeface="+mn-ea"/>
              <a:cs typeface="+mn-cs"/>
            </a:rPr>
            <a:t>増加</a:t>
          </a:r>
          <a:r>
            <a:rPr kumimoji="1" lang="ja-JP" altLang="en-US" sz="1050" b="0" i="0" baseline="0">
              <a:solidFill>
                <a:schemeClr val="dk1"/>
              </a:solidFill>
              <a:effectLst/>
              <a:latin typeface="+mn-ea"/>
              <a:ea typeface="+mn-ea"/>
              <a:cs typeface="+mn-cs"/>
            </a:rPr>
            <a:t>したこと等により増加している。</a:t>
          </a:r>
          <a:endParaRPr kumimoji="1" lang="en-US" altLang="ja-JP" sz="1050" b="0" i="0" baseline="0">
            <a:solidFill>
              <a:schemeClr val="dk1"/>
            </a:solidFill>
            <a:effectLst/>
            <a:latin typeface="+mn-ea"/>
            <a:ea typeface="+mn-ea"/>
            <a:cs typeface="+mn-cs"/>
          </a:endParaRPr>
        </a:p>
        <a:p>
          <a:pPr eaLnBrk="1" fontAlgn="auto" latinLnBrk="0" hangingPunct="1"/>
          <a:r>
            <a:rPr kumimoji="1" lang="ja-JP" altLang="en-US" sz="1050" b="0" i="0" baseline="0">
              <a:solidFill>
                <a:schemeClr val="dk1"/>
              </a:solidFill>
              <a:effectLst/>
              <a:latin typeface="+mn-ea"/>
              <a:ea typeface="+mn-ea"/>
              <a:cs typeface="+mn-cs"/>
            </a:rPr>
            <a:t>　</a:t>
          </a:r>
          <a:r>
            <a:rPr kumimoji="1" lang="ja-JP" altLang="ja-JP" sz="1050" b="0" i="0" baseline="0">
              <a:solidFill>
                <a:schemeClr val="dk1"/>
              </a:solidFill>
              <a:effectLst/>
              <a:latin typeface="+mn-ea"/>
              <a:ea typeface="+mn-ea"/>
              <a:cs typeface="+mn-cs"/>
            </a:rPr>
            <a:t>物件費の大半を各種委託料が占めており、委託内容の見直しや、事務事業の改善・効率化に伴う新規委託の実施等、行政コストの効率化に努めていく。</a:t>
          </a:r>
          <a:endParaRPr lang="ja-JP" altLang="ja-JP" sz="1050">
            <a:effectLst/>
            <a:latin typeface="+mn-ea"/>
            <a:ea typeface="+mn-ea"/>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41275</xdr:rowOff>
    </xdr:from>
    <xdr:to>
      <xdr:col>82</xdr:col>
      <xdr:colOff>107950</xdr:colOff>
      <xdr:row>18</xdr:row>
      <xdr:rowOff>165100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127375"/>
          <a:ext cx="8382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79375</xdr:rowOff>
    </xdr:from>
    <xdr:to>
      <xdr:col>78</xdr:col>
      <xdr:colOff>69850</xdr:colOff>
      <xdr:row>18</xdr:row>
      <xdr:rowOff>41275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99402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69850</xdr:rowOff>
    </xdr:from>
    <xdr:to>
      <xdr:col>73</xdr:col>
      <xdr:colOff>180975</xdr:colOff>
      <xdr:row>17</xdr:row>
      <xdr:rowOff>79375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9845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69850</xdr:rowOff>
    </xdr:from>
    <xdr:to>
      <xdr:col>69</xdr:col>
      <xdr:colOff>92075</xdr:colOff>
      <xdr:row>18</xdr:row>
      <xdr:rowOff>31750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9845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114300</xdr:rowOff>
    </xdr:from>
    <xdr:to>
      <xdr:col>82</xdr:col>
      <xdr:colOff>158750</xdr:colOff>
      <xdr:row>19</xdr:row>
      <xdr:rowOff>44450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20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86377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161925</xdr:rowOff>
    </xdr:from>
    <xdr:to>
      <xdr:col>78</xdr:col>
      <xdr:colOff>120650</xdr:colOff>
      <xdr:row>18</xdr:row>
      <xdr:rowOff>92075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07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76852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162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28575</xdr:rowOff>
    </xdr:from>
    <xdr:to>
      <xdr:col>74</xdr:col>
      <xdr:colOff>31750</xdr:colOff>
      <xdr:row>17</xdr:row>
      <xdr:rowOff>130175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94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114952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02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19050</xdr:rowOff>
    </xdr:from>
    <xdr:to>
      <xdr:col>69</xdr:col>
      <xdr:colOff>142875</xdr:colOff>
      <xdr:row>17</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105427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152400</xdr:rowOff>
    </xdr:from>
    <xdr:to>
      <xdr:col>65</xdr:col>
      <xdr:colOff>53975</xdr:colOff>
      <xdr:row>18</xdr:row>
      <xdr:rowOff>82550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306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67327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15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ea"/>
              <a:ea typeface="+mn-ea"/>
              <a:cs typeface="+mn-cs"/>
            </a:rPr>
            <a:t>　扶助費の割合は前年度比</a:t>
          </a:r>
          <a:r>
            <a:rPr kumimoji="1" lang="en-US" altLang="ja-JP" sz="1100" b="0" i="0" baseline="0">
              <a:solidFill>
                <a:schemeClr val="dk1"/>
              </a:solidFill>
              <a:effectLst/>
              <a:latin typeface="+mn-ea"/>
              <a:ea typeface="+mn-ea"/>
              <a:cs typeface="+mn-cs"/>
            </a:rPr>
            <a:t>0.3</a:t>
          </a:r>
          <a:r>
            <a:rPr kumimoji="1" lang="ja-JP" altLang="ja-JP" sz="1100" b="0" i="0" baseline="0">
              <a:solidFill>
                <a:schemeClr val="dk1"/>
              </a:solidFill>
              <a:effectLst/>
              <a:latin typeface="+mn-ea"/>
              <a:ea typeface="+mn-ea"/>
              <a:cs typeface="+mn-cs"/>
            </a:rPr>
            <a:t>ポイント</a:t>
          </a:r>
          <a:r>
            <a:rPr kumimoji="1" lang="ja-JP" altLang="en-US" sz="1100" b="0" i="0" baseline="0">
              <a:solidFill>
                <a:schemeClr val="dk1"/>
              </a:solidFill>
              <a:effectLst/>
              <a:latin typeface="+mn-ea"/>
              <a:ea typeface="+mn-ea"/>
              <a:cs typeface="+mn-cs"/>
            </a:rPr>
            <a:t>減</a:t>
          </a:r>
          <a:r>
            <a:rPr kumimoji="1" lang="ja-JP" altLang="ja-JP" sz="1100" b="0" i="0" baseline="0">
              <a:solidFill>
                <a:schemeClr val="dk1"/>
              </a:solidFill>
              <a:effectLst/>
              <a:latin typeface="+mn-ea"/>
              <a:ea typeface="+mn-ea"/>
              <a:cs typeface="+mn-cs"/>
            </a:rPr>
            <a:t>の</a:t>
          </a:r>
          <a:r>
            <a:rPr kumimoji="1" lang="en-US" altLang="ja-JP" sz="1100" b="0" i="0" baseline="0">
              <a:solidFill>
                <a:schemeClr val="dk1"/>
              </a:solidFill>
              <a:effectLst/>
              <a:latin typeface="+mn-ea"/>
              <a:ea typeface="+mn-ea"/>
              <a:cs typeface="+mn-cs"/>
            </a:rPr>
            <a:t>15.7</a:t>
          </a:r>
          <a:r>
            <a:rPr kumimoji="1" lang="ja-JP" altLang="ja-JP" sz="1100" b="0" i="0" baseline="0">
              <a:solidFill>
                <a:schemeClr val="dk1"/>
              </a:solidFill>
              <a:effectLst/>
              <a:latin typeface="+mn-ea"/>
              <a:ea typeface="+mn-ea"/>
              <a:cs typeface="+mn-cs"/>
            </a:rPr>
            <a:t>％となった。</a:t>
          </a:r>
          <a:endParaRPr kumimoji="1" lang="en-US" altLang="ja-JP" sz="1100" b="0" i="0" baseline="0">
            <a:solidFill>
              <a:schemeClr val="dk1"/>
            </a:solidFill>
            <a:effectLst/>
            <a:latin typeface="+mn-ea"/>
            <a:ea typeface="+mn-ea"/>
            <a:cs typeface="+mn-cs"/>
          </a:endParaRPr>
        </a:p>
        <a:p>
          <a:pPr eaLnBrk="1" fontAlgn="auto" latinLnBrk="0" hangingPunct="1"/>
          <a:r>
            <a:rPr kumimoji="1" lang="ja-JP" altLang="en-US" sz="1100" b="0" i="0" baseline="0">
              <a:solidFill>
                <a:schemeClr val="dk1"/>
              </a:solidFill>
              <a:effectLst/>
              <a:latin typeface="+mn-ea"/>
              <a:ea typeface="+mn-ea"/>
              <a:cs typeface="+mn-cs"/>
            </a:rPr>
            <a:t>　</a:t>
          </a:r>
          <a:r>
            <a:rPr kumimoji="1" lang="ja-JP" altLang="ja-JP" sz="1100" b="0" i="0" baseline="0">
              <a:solidFill>
                <a:schemeClr val="dk1"/>
              </a:solidFill>
              <a:effectLst/>
              <a:latin typeface="+mn-ea"/>
              <a:ea typeface="+mn-ea"/>
              <a:cs typeface="+mn-cs"/>
            </a:rPr>
            <a:t>類似団体内平均</a:t>
          </a:r>
          <a:r>
            <a:rPr kumimoji="1" lang="en-US" altLang="ja-JP" sz="1100" b="0" i="0" baseline="0">
              <a:solidFill>
                <a:schemeClr val="dk1"/>
              </a:solidFill>
              <a:effectLst/>
              <a:latin typeface="+mn-ea"/>
              <a:ea typeface="+mn-ea"/>
              <a:cs typeface="+mn-cs"/>
            </a:rPr>
            <a:t>13.3</a:t>
          </a:r>
          <a:r>
            <a:rPr kumimoji="1" lang="ja-JP" altLang="ja-JP" sz="1100" b="0" i="0" baseline="0">
              <a:solidFill>
                <a:schemeClr val="dk1"/>
              </a:solidFill>
              <a:effectLst/>
              <a:latin typeface="+mn-ea"/>
              <a:ea typeface="+mn-ea"/>
              <a:cs typeface="+mn-cs"/>
            </a:rPr>
            <a:t>％との差は</a:t>
          </a:r>
          <a:r>
            <a:rPr kumimoji="1" lang="en-US" altLang="ja-JP" sz="1100" b="0" i="0" baseline="0">
              <a:solidFill>
                <a:schemeClr val="dk1"/>
              </a:solidFill>
              <a:effectLst/>
              <a:latin typeface="+mn-ea"/>
              <a:ea typeface="+mn-ea"/>
              <a:cs typeface="+mn-cs"/>
            </a:rPr>
            <a:t>2.4</a:t>
          </a:r>
          <a:r>
            <a:rPr kumimoji="1" lang="ja-JP" altLang="ja-JP" sz="1100" b="0" i="0" baseline="0">
              <a:solidFill>
                <a:schemeClr val="dk1"/>
              </a:solidFill>
              <a:effectLst/>
              <a:latin typeface="+mn-ea"/>
              <a:ea typeface="+mn-ea"/>
              <a:cs typeface="+mn-cs"/>
            </a:rPr>
            <a:t>ポイントと、依然として大きい。</a:t>
          </a:r>
          <a:endParaRPr lang="ja-JP" altLang="ja-JP" sz="1100">
            <a:effectLst/>
            <a:latin typeface="+mn-ea"/>
            <a:ea typeface="+mn-ea"/>
          </a:endParaRPr>
        </a:p>
        <a:p>
          <a:pPr eaLnBrk="1" fontAlgn="auto" latinLnBrk="0" hangingPunct="1"/>
          <a:r>
            <a:rPr kumimoji="1" lang="ja-JP" altLang="ja-JP" sz="1100" b="0" i="0" baseline="0">
              <a:solidFill>
                <a:schemeClr val="dk1"/>
              </a:solidFill>
              <a:effectLst/>
              <a:latin typeface="+mn-ea"/>
              <a:ea typeface="+mn-ea"/>
              <a:cs typeface="+mn-cs"/>
            </a:rPr>
            <a:t>　歳出額は</a:t>
          </a:r>
          <a:r>
            <a:rPr kumimoji="1" lang="ja-JP" altLang="en-US" sz="1100" b="0" i="0" baseline="0">
              <a:solidFill>
                <a:schemeClr val="dk1"/>
              </a:solidFill>
              <a:effectLst/>
              <a:latin typeface="+mn-lt"/>
              <a:ea typeface="+mn-ea"/>
              <a:cs typeface="+mn-cs"/>
            </a:rPr>
            <a:t>児童福祉費</a:t>
          </a:r>
          <a:r>
            <a:rPr kumimoji="1" lang="ja-JP" altLang="ja-JP" sz="1100" b="0" i="0" baseline="0">
              <a:solidFill>
                <a:schemeClr val="dk1"/>
              </a:solidFill>
              <a:effectLst/>
              <a:latin typeface="+mn-lt"/>
              <a:ea typeface="+mn-ea"/>
              <a:cs typeface="+mn-cs"/>
            </a:rPr>
            <a:t>の</a:t>
          </a:r>
          <a:r>
            <a:rPr kumimoji="1" lang="ja-JP" altLang="en-US" sz="1100" b="0" i="0" baseline="0">
              <a:solidFill>
                <a:schemeClr val="dk1"/>
              </a:solidFill>
              <a:effectLst/>
              <a:latin typeface="+mn-lt"/>
              <a:ea typeface="+mn-ea"/>
              <a:cs typeface="+mn-cs"/>
            </a:rPr>
            <a:t>保育所運営委託料</a:t>
          </a:r>
          <a:r>
            <a:rPr kumimoji="1" lang="ja-JP" altLang="ja-JP" sz="1100" b="0" i="0" baseline="0">
              <a:solidFill>
                <a:schemeClr val="dk1"/>
              </a:solidFill>
              <a:effectLst/>
              <a:latin typeface="+mn-ea"/>
              <a:ea typeface="+mn-ea"/>
              <a:cs typeface="+mn-cs"/>
            </a:rPr>
            <a:t>や</a:t>
          </a:r>
          <a:r>
            <a:rPr kumimoji="1" lang="ja-JP" altLang="en-US" sz="1100" b="0" i="0" baseline="0">
              <a:solidFill>
                <a:schemeClr val="dk1"/>
              </a:solidFill>
              <a:effectLst/>
              <a:latin typeface="+mn-ea"/>
              <a:ea typeface="+mn-ea"/>
              <a:cs typeface="+mn-cs"/>
            </a:rPr>
            <a:t>児童手当</a:t>
          </a:r>
          <a:r>
            <a:rPr kumimoji="1" lang="ja-JP" altLang="ja-JP" sz="1100" b="0" i="0" baseline="0">
              <a:solidFill>
                <a:schemeClr val="dk1"/>
              </a:solidFill>
              <a:effectLst/>
              <a:latin typeface="+mn-ea"/>
              <a:ea typeface="+mn-ea"/>
              <a:cs typeface="+mn-cs"/>
            </a:rPr>
            <a:t>等が増加している一方</a:t>
          </a:r>
          <a:r>
            <a:rPr kumimoji="1" lang="ja-JP" altLang="en-US" sz="1100" b="0" i="0" baseline="0">
              <a:solidFill>
                <a:schemeClr val="dk1"/>
              </a:solidFill>
              <a:effectLst/>
              <a:latin typeface="+mn-ea"/>
              <a:ea typeface="+mn-ea"/>
              <a:cs typeface="+mn-cs"/>
            </a:rPr>
            <a:t>で</a:t>
          </a:r>
          <a:r>
            <a:rPr kumimoji="1" lang="ja-JP" altLang="ja-JP" sz="1100" b="0" i="0" baseline="0">
              <a:solidFill>
                <a:schemeClr val="dk1"/>
              </a:solidFill>
              <a:effectLst/>
              <a:latin typeface="+mn-ea"/>
              <a:ea typeface="+mn-ea"/>
              <a:cs typeface="+mn-cs"/>
            </a:rPr>
            <a:t>、</a:t>
          </a:r>
          <a:r>
            <a:rPr kumimoji="1" lang="ja-JP" altLang="en-US" sz="1100" b="0" i="0" baseline="0">
              <a:solidFill>
                <a:schemeClr val="dk1"/>
              </a:solidFill>
              <a:effectLst/>
              <a:latin typeface="+mn-ea"/>
              <a:ea typeface="+mn-ea"/>
              <a:cs typeface="+mn-cs"/>
            </a:rPr>
            <a:t>学校給食費の全額公費負担化に伴い給食費扶助費</a:t>
          </a:r>
          <a:r>
            <a:rPr kumimoji="1" lang="ja-JP" altLang="ja-JP" sz="1100" b="0" i="0" baseline="0">
              <a:solidFill>
                <a:schemeClr val="dk1"/>
              </a:solidFill>
              <a:effectLst/>
              <a:latin typeface="+mn-ea"/>
              <a:ea typeface="+mn-ea"/>
              <a:cs typeface="+mn-cs"/>
            </a:rPr>
            <a:t>は前年度より減少している。</a:t>
          </a:r>
          <a:endParaRPr lang="ja-JP" altLang="ja-JP" sz="1100">
            <a:effectLst/>
            <a:latin typeface="+mn-ea"/>
            <a:ea typeface="+mn-ea"/>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136525</xdr:rowOff>
    </xdr:from>
    <xdr:to>
      <xdr:col>24</xdr:col>
      <xdr:colOff>25400</xdr:colOff>
      <xdr:row>57</xdr:row>
      <xdr:rowOff>165100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90917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79375</xdr:rowOff>
    </xdr:from>
    <xdr:to>
      <xdr:col>19</xdr:col>
      <xdr:colOff>187325</xdr:colOff>
      <xdr:row>57</xdr:row>
      <xdr:rowOff>165100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85202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79375</xdr:rowOff>
    </xdr:from>
    <xdr:to>
      <xdr:col>15</xdr:col>
      <xdr:colOff>98425</xdr:colOff>
      <xdr:row>57</xdr:row>
      <xdr:rowOff>127000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98520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127000</xdr:rowOff>
    </xdr:from>
    <xdr:to>
      <xdr:col>11</xdr:col>
      <xdr:colOff>9525</xdr:colOff>
      <xdr:row>58</xdr:row>
      <xdr:rowOff>12700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899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85725</xdr:rowOff>
    </xdr:from>
    <xdr:to>
      <xdr:col>24</xdr:col>
      <xdr:colOff>76200</xdr:colOff>
      <xdr:row>58</xdr:row>
      <xdr:rowOff>15875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85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57802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830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114300</xdr:rowOff>
    </xdr:from>
    <xdr:to>
      <xdr:col>20</xdr:col>
      <xdr:colOff>38100</xdr:colOff>
      <xdr:row>58</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29227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973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28575</xdr:rowOff>
    </xdr:from>
    <xdr:to>
      <xdr:col>15</xdr:col>
      <xdr:colOff>149225</xdr:colOff>
      <xdr:row>57</xdr:row>
      <xdr:rowOff>130175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80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114952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887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76200</xdr:rowOff>
    </xdr:from>
    <xdr:to>
      <xdr:col>11</xdr:col>
      <xdr:colOff>60325</xdr:colOff>
      <xdr:row>58</xdr:row>
      <xdr:rowOff>6350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162577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ea"/>
              <a:ea typeface="+mn-ea"/>
              <a:cs typeface="+mn-cs"/>
            </a:rPr>
            <a:t>その他は前年度比</a:t>
          </a:r>
          <a:r>
            <a:rPr kumimoji="1" lang="en-US" altLang="ja-JP" sz="1100" b="0" i="0" baseline="0">
              <a:solidFill>
                <a:schemeClr val="dk1"/>
              </a:solidFill>
              <a:effectLst/>
              <a:latin typeface="+mn-ea"/>
              <a:ea typeface="+mn-ea"/>
              <a:cs typeface="+mn-cs"/>
            </a:rPr>
            <a:t>0.3</a:t>
          </a:r>
          <a:r>
            <a:rPr kumimoji="1" lang="ja-JP" altLang="ja-JP" sz="1100" b="0" i="0" baseline="0">
              <a:solidFill>
                <a:schemeClr val="dk1"/>
              </a:solidFill>
              <a:effectLst/>
              <a:latin typeface="+mn-ea"/>
              <a:ea typeface="+mn-ea"/>
              <a:cs typeface="+mn-cs"/>
            </a:rPr>
            <a:t>ポイントの</a:t>
          </a:r>
          <a:r>
            <a:rPr kumimoji="1" lang="ja-JP" altLang="en-US" sz="1100" b="0" i="0" baseline="0">
              <a:solidFill>
                <a:schemeClr val="dk1"/>
              </a:solidFill>
              <a:effectLst/>
              <a:latin typeface="+mn-ea"/>
              <a:ea typeface="+mn-ea"/>
              <a:cs typeface="+mn-cs"/>
            </a:rPr>
            <a:t>減</a:t>
          </a:r>
          <a:r>
            <a:rPr kumimoji="1" lang="ja-JP" altLang="ja-JP" sz="1100" b="0" i="0" baseline="0">
              <a:solidFill>
                <a:schemeClr val="dk1"/>
              </a:solidFill>
              <a:effectLst/>
              <a:latin typeface="+mn-ea"/>
              <a:ea typeface="+mn-ea"/>
              <a:cs typeface="+mn-cs"/>
            </a:rPr>
            <a:t>、類似団体内平均より</a:t>
          </a:r>
          <a:r>
            <a:rPr kumimoji="1" lang="en-US" altLang="ja-JP" sz="1100" b="0" i="0" baseline="0">
              <a:solidFill>
                <a:schemeClr val="dk1"/>
              </a:solidFill>
              <a:effectLst/>
              <a:latin typeface="+mn-ea"/>
              <a:ea typeface="+mn-ea"/>
              <a:cs typeface="+mn-cs"/>
            </a:rPr>
            <a:t>0.8</a:t>
          </a:r>
          <a:r>
            <a:rPr kumimoji="1" lang="ja-JP" altLang="ja-JP" sz="1100" b="0" i="0" baseline="0">
              <a:solidFill>
                <a:schemeClr val="dk1"/>
              </a:solidFill>
              <a:effectLst/>
              <a:latin typeface="+mn-ea"/>
              <a:ea typeface="+mn-ea"/>
              <a:cs typeface="+mn-cs"/>
            </a:rPr>
            <a:t>ポイント低い</a:t>
          </a:r>
          <a:r>
            <a:rPr kumimoji="1" lang="en-US" altLang="ja-JP" sz="1100" b="0" i="0" baseline="0">
              <a:solidFill>
                <a:schemeClr val="dk1"/>
              </a:solidFill>
              <a:effectLst/>
              <a:latin typeface="+mn-ea"/>
              <a:ea typeface="+mn-ea"/>
              <a:cs typeface="+mn-cs"/>
            </a:rPr>
            <a:t>12.0</a:t>
          </a:r>
          <a:r>
            <a:rPr kumimoji="1" lang="ja-JP" altLang="ja-JP" sz="1100" b="0" i="0" baseline="0">
              <a:solidFill>
                <a:schemeClr val="dk1"/>
              </a:solidFill>
              <a:effectLst/>
              <a:latin typeface="+mn-ea"/>
              <a:ea typeface="+mn-ea"/>
              <a:cs typeface="+mn-cs"/>
            </a:rPr>
            <a:t>％となった。</a:t>
          </a:r>
          <a:endParaRPr lang="ja-JP" altLang="ja-JP" sz="1400">
            <a:effectLst/>
            <a:latin typeface="+mn-ea"/>
            <a:ea typeface="+mn-ea"/>
          </a:endParaRPr>
        </a:p>
        <a:p>
          <a:pPr eaLnBrk="1" fontAlgn="auto" latinLnBrk="0" hangingPunct="1"/>
          <a:r>
            <a:rPr kumimoji="1" lang="ja-JP" altLang="ja-JP" sz="1100" b="0" i="0" baseline="0">
              <a:solidFill>
                <a:schemeClr val="dk1"/>
              </a:solidFill>
              <a:effectLst/>
              <a:latin typeface="+mn-ea"/>
              <a:ea typeface="+mn-ea"/>
              <a:cs typeface="+mn-cs"/>
            </a:rPr>
            <a:t>　繰出金は前年度比</a:t>
          </a:r>
          <a:r>
            <a:rPr kumimoji="1" lang="en-US" altLang="ja-JP" sz="1100" b="0" i="0" baseline="0">
              <a:solidFill>
                <a:schemeClr val="dk1"/>
              </a:solidFill>
              <a:effectLst/>
              <a:latin typeface="+mn-ea"/>
              <a:ea typeface="+mn-ea"/>
              <a:cs typeface="+mn-cs"/>
            </a:rPr>
            <a:t>0.3</a:t>
          </a:r>
          <a:r>
            <a:rPr kumimoji="1" lang="ja-JP" altLang="ja-JP" sz="1100" b="0" i="0" baseline="0">
              <a:solidFill>
                <a:schemeClr val="dk1"/>
              </a:solidFill>
              <a:effectLst/>
              <a:latin typeface="+mn-ea"/>
              <a:ea typeface="+mn-ea"/>
              <a:cs typeface="+mn-cs"/>
            </a:rPr>
            <a:t>ポイントの</a:t>
          </a:r>
          <a:r>
            <a:rPr kumimoji="1" lang="ja-JP" altLang="en-US" sz="1100" b="0" i="0" baseline="0">
              <a:solidFill>
                <a:schemeClr val="dk1"/>
              </a:solidFill>
              <a:effectLst/>
              <a:latin typeface="+mn-ea"/>
              <a:ea typeface="+mn-ea"/>
              <a:cs typeface="+mn-cs"/>
            </a:rPr>
            <a:t>減</a:t>
          </a:r>
          <a:r>
            <a:rPr kumimoji="1" lang="ja-JP" altLang="ja-JP" sz="1100" b="0" i="0" baseline="0">
              <a:solidFill>
                <a:schemeClr val="dk1"/>
              </a:solidFill>
              <a:effectLst/>
              <a:latin typeface="+mn-ea"/>
              <a:ea typeface="+mn-ea"/>
              <a:cs typeface="+mn-cs"/>
            </a:rPr>
            <a:t>で、特別会計繰出金の</a:t>
          </a:r>
          <a:r>
            <a:rPr kumimoji="1" lang="ja-JP" altLang="en-US" sz="1100" b="0" i="0" baseline="0">
              <a:solidFill>
                <a:schemeClr val="dk1"/>
              </a:solidFill>
              <a:effectLst/>
              <a:latin typeface="+mn-ea"/>
              <a:ea typeface="+mn-ea"/>
              <a:cs typeface="+mn-cs"/>
            </a:rPr>
            <a:t>増</a:t>
          </a:r>
          <a:r>
            <a:rPr kumimoji="1" lang="ja-JP" altLang="ja-JP" sz="1100" b="0" i="0" baseline="0">
              <a:solidFill>
                <a:schemeClr val="dk1"/>
              </a:solidFill>
              <a:effectLst/>
              <a:latin typeface="+mn-ea"/>
              <a:ea typeface="+mn-ea"/>
              <a:cs typeface="+mn-cs"/>
            </a:rPr>
            <a:t>等が</a:t>
          </a:r>
          <a:r>
            <a:rPr kumimoji="1" lang="ja-JP" altLang="en-US" sz="1100" b="0" i="0" baseline="0">
              <a:solidFill>
                <a:schemeClr val="dk1"/>
              </a:solidFill>
              <a:effectLst/>
              <a:latin typeface="+mn-ea"/>
              <a:ea typeface="+mn-ea"/>
              <a:cs typeface="+mn-cs"/>
            </a:rPr>
            <a:t>あったものの、経常一般財源が増となったことが</a:t>
          </a:r>
          <a:r>
            <a:rPr kumimoji="1" lang="ja-JP" altLang="ja-JP" sz="1100" b="0" i="0" baseline="0">
              <a:solidFill>
                <a:schemeClr val="dk1"/>
              </a:solidFill>
              <a:effectLst/>
              <a:latin typeface="+mn-ea"/>
              <a:ea typeface="+mn-ea"/>
              <a:cs typeface="+mn-cs"/>
            </a:rPr>
            <a:t>主な要因となっ</a:t>
          </a:r>
          <a:r>
            <a:rPr kumimoji="1" lang="ja-JP" altLang="en-US" sz="1100" b="0" i="0" baseline="0">
              <a:solidFill>
                <a:schemeClr val="dk1"/>
              </a:solidFill>
              <a:effectLst/>
              <a:latin typeface="+mn-ea"/>
              <a:ea typeface="+mn-ea"/>
              <a:cs typeface="+mn-cs"/>
            </a:rPr>
            <a:t>た</a:t>
          </a:r>
          <a:r>
            <a:rPr kumimoji="1" lang="ja-JP" altLang="ja-JP" sz="1100" b="0" i="0" baseline="0">
              <a:solidFill>
                <a:schemeClr val="dk1"/>
              </a:solidFill>
              <a:effectLst/>
              <a:latin typeface="+mn-ea"/>
              <a:ea typeface="+mn-ea"/>
              <a:cs typeface="+mn-cs"/>
            </a:rPr>
            <a:t>。</a:t>
          </a:r>
          <a:endParaRPr lang="ja-JP" altLang="ja-JP" sz="1400">
            <a:effectLst/>
            <a:latin typeface="+mn-ea"/>
            <a:ea typeface="+mn-ea"/>
          </a:endParaRPr>
        </a:p>
        <a:p>
          <a:r>
            <a:rPr kumimoji="1" lang="ja-JP" altLang="ja-JP" sz="1100" b="0" i="0" baseline="0">
              <a:solidFill>
                <a:schemeClr val="dk1"/>
              </a:solidFill>
              <a:effectLst/>
              <a:latin typeface="+mn-ea"/>
              <a:ea typeface="+mn-ea"/>
              <a:cs typeface="+mn-cs"/>
            </a:rPr>
            <a:t>　施設や設備の老朽化に伴う維持補修費については、費用の平準化を目的とした施設保全・改修計画に沿った予防保全を引き続き実施していく。</a:t>
          </a:r>
          <a:endParaRPr lang="ja-JP" altLang="ja-JP" sz="1400">
            <a:effectLst/>
            <a:latin typeface="+mn-ea"/>
            <a:ea typeface="+mn-ea"/>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24130</xdr:rowOff>
    </xdr:from>
    <xdr:to>
      <xdr:col>82</xdr:col>
      <xdr:colOff>107950</xdr:colOff>
      <xdr:row>57</xdr:row>
      <xdr:rowOff>51562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79678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168148</xdr:rowOff>
    </xdr:from>
    <xdr:to>
      <xdr:col>78</xdr:col>
      <xdr:colOff>69850</xdr:colOff>
      <xdr:row>57</xdr:row>
      <xdr:rowOff>51562</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76934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122428</xdr:rowOff>
    </xdr:from>
    <xdr:to>
      <xdr:col>73</xdr:col>
      <xdr:colOff>180975</xdr:colOff>
      <xdr:row>56</xdr:row>
      <xdr:rowOff>168148</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7236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122428</xdr:rowOff>
    </xdr:from>
    <xdr:to>
      <xdr:col>69</xdr:col>
      <xdr:colOff>92075</xdr:colOff>
      <xdr:row>57</xdr:row>
      <xdr:rowOff>5842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7236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144780</xdr:rowOff>
    </xdr:from>
    <xdr:to>
      <xdr:col>82</xdr:col>
      <xdr:colOff>158750</xdr:colOff>
      <xdr:row>57</xdr:row>
      <xdr:rowOff>74930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161307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762</xdr:rowOff>
    </xdr:from>
    <xdr:to>
      <xdr:col>78</xdr:col>
      <xdr:colOff>120650</xdr:colOff>
      <xdr:row>57</xdr:row>
      <xdr:rowOff>102362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7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117348</xdr:rowOff>
    </xdr:from>
    <xdr:to>
      <xdr:col>74</xdr:col>
      <xdr:colOff>31750</xdr:colOff>
      <xdr:row>57</xdr:row>
      <xdr:rowOff>47498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57675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487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71628</xdr:rowOff>
    </xdr:from>
    <xdr:to>
      <xdr:col>69</xdr:col>
      <xdr:colOff>142875</xdr:colOff>
      <xdr:row>57</xdr:row>
      <xdr:rowOff>1778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11955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441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126492</xdr:rowOff>
    </xdr:from>
    <xdr:to>
      <xdr:col>65</xdr:col>
      <xdr:colOff>53975</xdr:colOff>
      <xdr:row>57</xdr:row>
      <xdr:rowOff>56642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7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66819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49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b="0" i="0" baseline="0">
              <a:solidFill>
                <a:schemeClr val="dk1"/>
              </a:solidFill>
              <a:effectLst/>
              <a:latin typeface="+mn-ea"/>
              <a:ea typeface="+mn-ea"/>
              <a:cs typeface="+mn-cs"/>
            </a:rPr>
            <a:t>　補助費等は、前年度比</a:t>
          </a:r>
          <a:r>
            <a:rPr kumimoji="1" lang="en-US" altLang="ja-JP" sz="1050" b="0" i="0" baseline="0">
              <a:solidFill>
                <a:schemeClr val="dk1"/>
              </a:solidFill>
              <a:effectLst/>
              <a:latin typeface="+mn-ea"/>
              <a:ea typeface="+mn-ea"/>
              <a:cs typeface="+mn-cs"/>
            </a:rPr>
            <a:t>1.2</a:t>
          </a:r>
          <a:r>
            <a:rPr kumimoji="1" lang="ja-JP" altLang="ja-JP" sz="1050" b="0" i="0" baseline="0">
              <a:solidFill>
                <a:schemeClr val="dk1"/>
              </a:solidFill>
              <a:effectLst/>
              <a:latin typeface="+mn-ea"/>
              <a:ea typeface="+mn-ea"/>
              <a:cs typeface="+mn-cs"/>
            </a:rPr>
            <a:t>ポイントの</a:t>
          </a:r>
          <a:r>
            <a:rPr kumimoji="1" lang="ja-JP" altLang="en-US" sz="1050" b="0" i="0" baseline="0">
              <a:solidFill>
                <a:schemeClr val="dk1"/>
              </a:solidFill>
              <a:effectLst/>
              <a:latin typeface="+mn-ea"/>
              <a:ea typeface="+mn-ea"/>
              <a:cs typeface="+mn-cs"/>
            </a:rPr>
            <a:t>減</a:t>
          </a:r>
          <a:r>
            <a:rPr kumimoji="1" lang="ja-JP" altLang="ja-JP" sz="1050" b="0" i="0" baseline="0">
              <a:solidFill>
                <a:schemeClr val="dk1"/>
              </a:solidFill>
              <a:effectLst/>
              <a:latin typeface="+mn-ea"/>
              <a:ea typeface="+mn-ea"/>
              <a:cs typeface="+mn-cs"/>
            </a:rPr>
            <a:t>、類似団体内平均より</a:t>
          </a:r>
          <a:r>
            <a:rPr kumimoji="1" lang="en-US" altLang="ja-JP" sz="1050" b="0" i="0" baseline="0">
              <a:solidFill>
                <a:schemeClr val="dk1"/>
              </a:solidFill>
              <a:effectLst/>
              <a:latin typeface="+mn-ea"/>
              <a:ea typeface="+mn-ea"/>
              <a:cs typeface="+mn-cs"/>
            </a:rPr>
            <a:t>2.1</a:t>
          </a:r>
          <a:r>
            <a:rPr kumimoji="1" lang="ja-JP" altLang="ja-JP" sz="1050" b="0" i="0" baseline="0">
              <a:solidFill>
                <a:schemeClr val="dk1"/>
              </a:solidFill>
              <a:effectLst/>
              <a:latin typeface="+mn-ea"/>
              <a:ea typeface="+mn-ea"/>
              <a:cs typeface="+mn-cs"/>
            </a:rPr>
            <a:t>ポイント低い</a:t>
          </a:r>
          <a:r>
            <a:rPr kumimoji="1" lang="en-US" altLang="ja-JP" sz="1050" b="0" i="0" baseline="0">
              <a:solidFill>
                <a:schemeClr val="dk1"/>
              </a:solidFill>
              <a:effectLst/>
              <a:latin typeface="+mn-ea"/>
              <a:ea typeface="+mn-ea"/>
              <a:cs typeface="+mn-cs"/>
            </a:rPr>
            <a:t>10.3</a:t>
          </a:r>
          <a:r>
            <a:rPr kumimoji="1" lang="ja-JP" altLang="ja-JP" sz="1050" b="0" i="0" baseline="0">
              <a:solidFill>
                <a:schemeClr val="dk1"/>
              </a:solidFill>
              <a:effectLst/>
              <a:latin typeface="+mn-ea"/>
              <a:ea typeface="+mn-ea"/>
              <a:cs typeface="+mn-cs"/>
            </a:rPr>
            <a:t>％となった。類似団体内平均、全国及び東京都の平均</a:t>
          </a:r>
          <a:r>
            <a:rPr kumimoji="1" lang="ja-JP" altLang="en-US" sz="1050" b="0" i="0" baseline="0">
              <a:solidFill>
                <a:schemeClr val="dk1"/>
              </a:solidFill>
              <a:effectLst/>
              <a:latin typeface="+mn-ea"/>
              <a:ea typeface="+mn-ea"/>
              <a:cs typeface="+mn-cs"/>
            </a:rPr>
            <a:t>を下回る結果となった</a:t>
          </a:r>
          <a:r>
            <a:rPr kumimoji="1" lang="ja-JP" altLang="ja-JP" sz="1050" b="0" i="0" baseline="0">
              <a:solidFill>
                <a:schemeClr val="dk1"/>
              </a:solidFill>
              <a:effectLst/>
              <a:latin typeface="+mn-ea"/>
              <a:ea typeface="+mn-ea"/>
              <a:cs typeface="+mn-cs"/>
            </a:rPr>
            <a:t>。</a:t>
          </a:r>
          <a:endParaRPr lang="ja-JP" altLang="ja-JP" sz="1050">
            <a:effectLst/>
            <a:latin typeface="+mn-ea"/>
            <a:ea typeface="+mn-ea"/>
          </a:endParaRPr>
        </a:p>
        <a:p>
          <a:pPr eaLnBrk="1" fontAlgn="auto" latinLnBrk="0" hangingPunct="1"/>
          <a:r>
            <a:rPr kumimoji="1" lang="ja-JP" altLang="ja-JP" sz="1050" b="0" i="0" baseline="0">
              <a:solidFill>
                <a:schemeClr val="dk1"/>
              </a:solidFill>
              <a:effectLst/>
              <a:latin typeface="+mn-ea"/>
              <a:ea typeface="+mn-ea"/>
              <a:cs typeface="+mn-cs"/>
            </a:rPr>
            <a:t>　補助費等の多くが一部事務組合等への補助金や負担金となっている。補助内容の見直しも含め、適正化を図っていく。</a:t>
          </a:r>
          <a:endParaRPr lang="ja-JP" altLang="ja-JP" sz="1050">
            <a:effectLst/>
            <a:latin typeface="+mn-ea"/>
            <a:ea typeface="+mn-ea"/>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26416</xdr:rowOff>
    </xdr:from>
    <xdr:to>
      <xdr:col>82</xdr:col>
      <xdr:colOff>107950</xdr:colOff>
      <xdr:row>36</xdr:row>
      <xdr:rowOff>81280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19861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30988</xdr:rowOff>
    </xdr:from>
    <xdr:to>
      <xdr:col>78</xdr:col>
      <xdr:colOff>69850</xdr:colOff>
      <xdr:row>36</xdr:row>
      <xdr:rowOff>81280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20318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30988</xdr:rowOff>
    </xdr:from>
    <xdr:to>
      <xdr:col>73</xdr:col>
      <xdr:colOff>180975</xdr:colOff>
      <xdr:row>36</xdr:row>
      <xdr:rowOff>94996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20318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94996</xdr:rowOff>
    </xdr:from>
    <xdr:to>
      <xdr:col>69</xdr:col>
      <xdr:colOff>92075</xdr:colOff>
      <xdr:row>36</xdr:row>
      <xdr:rowOff>113284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2671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147066</xdr:rowOff>
    </xdr:from>
    <xdr:to>
      <xdr:col>82</xdr:col>
      <xdr:colOff>158750</xdr:colOff>
      <xdr:row>36</xdr:row>
      <xdr:rowOff>77216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163593</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99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30480</xdr:rowOff>
    </xdr:from>
    <xdr:to>
      <xdr:col>78</xdr:col>
      <xdr:colOff>120650</xdr:colOff>
      <xdr:row>36</xdr:row>
      <xdr:rowOff>132080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142257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151638</xdr:rowOff>
    </xdr:from>
    <xdr:to>
      <xdr:col>74</xdr:col>
      <xdr:colOff>31750</xdr:colOff>
      <xdr:row>36</xdr:row>
      <xdr:rowOff>81788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91965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44196</xdr:rowOff>
    </xdr:from>
    <xdr:to>
      <xdr:col>69</xdr:col>
      <xdr:colOff>142875</xdr:colOff>
      <xdr:row>36</xdr:row>
      <xdr:rowOff>145796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155973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2811</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tIns="36000" bIns="0" rtlCol="0" anchor="t"/>
        <a:lstStyle/>
        <a:p>
          <a:pPr eaLnBrk="1" fontAlgn="auto" latinLnBrk="0" hangingPunct="1"/>
          <a:r>
            <a:rPr kumimoji="1" lang="ja-JP" altLang="ja-JP" sz="1050" b="0" i="0" baseline="0">
              <a:solidFill>
                <a:schemeClr val="dk1"/>
              </a:solidFill>
              <a:effectLst/>
              <a:latin typeface="+mn-lt"/>
              <a:ea typeface="+mn-ea"/>
              <a:cs typeface="+mn-cs"/>
            </a:rPr>
            <a:t>　</a:t>
          </a:r>
          <a:r>
            <a:rPr kumimoji="1" lang="ja-JP" altLang="ja-JP" sz="1050" b="0" i="0" baseline="0">
              <a:solidFill>
                <a:schemeClr val="dk1"/>
              </a:solidFill>
              <a:effectLst/>
              <a:latin typeface="+mn-ea"/>
              <a:ea typeface="+mn-ea"/>
              <a:cs typeface="+mn-cs"/>
            </a:rPr>
            <a:t>公債費の割合は前年度比</a:t>
          </a:r>
          <a:r>
            <a:rPr kumimoji="1" lang="en-US" altLang="ja-JP" sz="1050" b="0" i="0" baseline="0">
              <a:solidFill>
                <a:schemeClr val="dk1"/>
              </a:solidFill>
              <a:effectLst/>
              <a:latin typeface="+mn-ea"/>
              <a:ea typeface="+mn-ea"/>
              <a:cs typeface="+mn-cs"/>
            </a:rPr>
            <a:t>0.2</a:t>
          </a:r>
          <a:r>
            <a:rPr kumimoji="1" lang="ja-JP" altLang="ja-JP" sz="1050" b="0" i="0" baseline="0">
              <a:solidFill>
                <a:schemeClr val="dk1"/>
              </a:solidFill>
              <a:effectLst/>
              <a:latin typeface="+mn-ea"/>
              <a:ea typeface="+mn-ea"/>
              <a:cs typeface="+mn-cs"/>
            </a:rPr>
            <a:t>ポイントの減、類似団体内平均より</a:t>
          </a:r>
          <a:r>
            <a:rPr kumimoji="1" lang="en-US" altLang="ja-JP" sz="1050" b="0" i="0" baseline="0">
              <a:solidFill>
                <a:schemeClr val="dk1"/>
              </a:solidFill>
              <a:effectLst/>
              <a:latin typeface="+mn-ea"/>
              <a:ea typeface="+mn-ea"/>
              <a:cs typeface="+mn-cs"/>
            </a:rPr>
            <a:t>8.7</a:t>
          </a:r>
          <a:r>
            <a:rPr kumimoji="1" lang="ja-JP" altLang="ja-JP" sz="1050" b="0" i="0" baseline="0">
              <a:solidFill>
                <a:schemeClr val="dk1"/>
              </a:solidFill>
              <a:effectLst/>
              <a:latin typeface="+mn-ea"/>
              <a:ea typeface="+mn-ea"/>
              <a:cs typeface="+mn-cs"/>
            </a:rPr>
            <a:t>ポイント低い</a:t>
          </a:r>
          <a:r>
            <a:rPr kumimoji="1" lang="en-US" altLang="ja-JP" sz="1050" b="0" i="0" baseline="0">
              <a:solidFill>
                <a:schemeClr val="dk1"/>
              </a:solidFill>
              <a:effectLst/>
              <a:latin typeface="+mn-ea"/>
              <a:ea typeface="+mn-ea"/>
              <a:cs typeface="+mn-cs"/>
            </a:rPr>
            <a:t>4.5</a:t>
          </a:r>
          <a:r>
            <a:rPr kumimoji="1" lang="ja-JP" altLang="ja-JP" sz="1050" b="0" i="0" baseline="0">
              <a:solidFill>
                <a:schemeClr val="dk1"/>
              </a:solidFill>
              <a:effectLst/>
              <a:latin typeface="+mn-ea"/>
              <a:ea typeface="+mn-ea"/>
              <a:cs typeface="+mn-cs"/>
            </a:rPr>
            <a:t>％という結果となった。</a:t>
          </a:r>
          <a:endParaRPr kumimoji="1" lang="en-US" altLang="ja-JP" sz="1050" b="0" i="0" baseline="0">
            <a:solidFill>
              <a:schemeClr val="dk1"/>
            </a:solidFill>
            <a:effectLst/>
            <a:latin typeface="+mn-ea"/>
            <a:ea typeface="+mn-ea"/>
            <a:cs typeface="+mn-cs"/>
          </a:endParaRPr>
        </a:p>
        <a:p>
          <a:pPr eaLnBrk="1" fontAlgn="auto" latinLnBrk="0" hangingPunct="1"/>
          <a:r>
            <a:rPr kumimoji="1" lang="ja-JP" altLang="en-US" sz="1050" b="0" i="0" baseline="0">
              <a:solidFill>
                <a:schemeClr val="dk1"/>
              </a:solidFill>
              <a:effectLst/>
              <a:latin typeface="+mn-ea"/>
              <a:ea typeface="+mn-ea"/>
              <a:cs typeface="+mn-cs"/>
            </a:rPr>
            <a:t>　</a:t>
          </a:r>
          <a:r>
            <a:rPr kumimoji="1" lang="ja-JP" altLang="ja-JP" sz="1050" b="0" i="0" baseline="0">
              <a:solidFill>
                <a:schemeClr val="dk1"/>
              </a:solidFill>
              <a:effectLst/>
              <a:latin typeface="+mn-ea"/>
              <a:ea typeface="+mn-ea"/>
              <a:cs typeface="+mn-cs"/>
            </a:rPr>
            <a:t>類似団体内順位は</a:t>
          </a:r>
          <a:r>
            <a:rPr kumimoji="1" lang="en-US" altLang="ja-JP" sz="1050" b="0" i="0" baseline="0">
              <a:solidFill>
                <a:schemeClr val="dk1"/>
              </a:solidFill>
              <a:effectLst/>
              <a:latin typeface="+mn-ea"/>
              <a:ea typeface="+mn-ea"/>
              <a:cs typeface="+mn-cs"/>
            </a:rPr>
            <a:t>1</a:t>
          </a:r>
          <a:r>
            <a:rPr kumimoji="1" lang="ja-JP" altLang="ja-JP" sz="1050" b="0" i="0" baseline="0">
              <a:solidFill>
                <a:schemeClr val="dk1"/>
              </a:solidFill>
              <a:effectLst/>
              <a:latin typeface="+mn-ea"/>
              <a:ea typeface="+mn-ea"/>
              <a:cs typeface="+mn-cs"/>
            </a:rPr>
            <a:t>位で、全国平均、東京都平均と比較しても大きく数値を下回っており、健全な数値といえる。</a:t>
          </a:r>
          <a:endParaRPr lang="ja-JP" altLang="ja-JP" sz="1050">
            <a:effectLst/>
            <a:latin typeface="+mn-ea"/>
            <a:ea typeface="+mn-ea"/>
          </a:endParaRPr>
        </a:p>
        <a:p>
          <a:r>
            <a:rPr kumimoji="1" lang="ja-JP" altLang="ja-JP" sz="1050" b="0" i="0" baseline="0">
              <a:solidFill>
                <a:schemeClr val="dk1"/>
              </a:solidFill>
              <a:effectLst/>
              <a:latin typeface="+mn-ea"/>
              <a:ea typeface="+mn-ea"/>
              <a:cs typeface="+mn-cs"/>
            </a:rPr>
            <a:t>　令和</a:t>
          </a:r>
          <a:r>
            <a:rPr kumimoji="1" lang="ja-JP" altLang="en-US" sz="1050" b="0" i="0" baseline="0">
              <a:solidFill>
                <a:schemeClr val="dk1"/>
              </a:solidFill>
              <a:effectLst/>
              <a:latin typeface="+mn-ea"/>
              <a:ea typeface="+mn-ea"/>
              <a:cs typeface="+mn-cs"/>
            </a:rPr>
            <a:t>２</a:t>
          </a:r>
          <a:r>
            <a:rPr kumimoji="1" lang="ja-JP" altLang="ja-JP" sz="1050" b="0" i="0" baseline="0">
              <a:solidFill>
                <a:schemeClr val="dk1"/>
              </a:solidFill>
              <a:effectLst/>
              <a:latin typeface="+mn-ea"/>
              <a:ea typeface="+mn-ea"/>
              <a:cs typeface="+mn-cs"/>
            </a:rPr>
            <a:t>年度の臨時財政対策債、</a:t>
          </a:r>
          <a:r>
            <a:rPr kumimoji="1" lang="ja-JP" altLang="en-US" sz="1050" b="0" i="0" baseline="0">
              <a:solidFill>
                <a:schemeClr val="dk1"/>
              </a:solidFill>
              <a:effectLst/>
              <a:latin typeface="+mn-ea"/>
              <a:ea typeface="+mn-ea"/>
              <a:cs typeface="+mn-cs"/>
            </a:rPr>
            <a:t>令和５年度の中央図書館改良事</a:t>
          </a:r>
          <a:r>
            <a:rPr kumimoji="1" lang="ja-JP" altLang="ja-JP" sz="1050" b="0" i="0" baseline="0">
              <a:solidFill>
                <a:schemeClr val="dk1"/>
              </a:solidFill>
              <a:effectLst/>
              <a:latin typeface="+mn-ea"/>
              <a:ea typeface="+mn-ea"/>
              <a:cs typeface="+mn-cs"/>
            </a:rPr>
            <a:t>業</a:t>
          </a:r>
          <a:r>
            <a:rPr lang="ja-JP" altLang="ja-JP" sz="1050" b="0" i="0" baseline="0">
              <a:solidFill>
                <a:schemeClr val="dk1"/>
              </a:solidFill>
              <a:effectLst/>
              <a:latin typeface="+mn-ea"/>
              <a:ea typeface="+mn-ea"/>
              <a:cs typeface="+mn-cs"/>
            </a:rPr>
            <a:t>等の借入地方債の償還開始があるものの、</a:t>
          </a:r>
          <a:r>
            <a:rPr kumimoji="1" lang="ja-JP" altLang="ja-JP" sz="1050" b="0" i="0" baseline="0">
              <a:solidFill>
                <a:schemeClr val="dk1"/>
              </a:solidFill>
              <a:effectLst/>
              <a:latin typeface="+mn-ea"/>
              <a:ea typeface="+mn-ea"/>
              <a:cs typeface="+mn-cs"/>
            </a:rPr>
            <a:t>償還が終了したものもあり、公債費総額は</a:t>
          </a:r>
          <a:r>
            <a:rPr kumimoji="1" lang="en-US" altLang="ja-JP" sz="1050" b="0" i="0" baseline="0">
              <a:solidFill>
                <a:schemeClr val="dk1"/>
              </a:solidFill>
              <a:effectLst/>
              <a:latin typeface="+mn-ea"/>
              <a:ea typeface="+mn-ea"/>
              <a:cs typeface="+mn-cs"/>
            </a:rPr>
            <a:t>6</a:t>
          </a:r>
          <a:r>
            <a:rPr kumimoji="1" lang="ja-JP" altLang="ja-JP" sz="1050" b="0" i="0" baseline="0">
              <a:solidFill>
                <a:schemeClr val="dk1"/>
              </a:solidFill>
              <a:effectLst/>
              <a:latin typeface="+mn-ea"/>
              <a:ea typeface="+mn-ea"/>
              <a:cs typeface="+mn-cs"/>
            </a:rPr>
            <a:t>百万円減少した。</a:t>
          </a:r>
          <a:endParaRPr lang="ja-JP" altLang="ja-JP" sz="1050">
            <a:effectLst/>
            <a:latin typeface="+mn-ea"/>
            <a:ea typeface="+mn-ea"/>
          </a:endParaRPr>
        </a:p>
        <a:p>
          <a:r>
            <a:rPr kumimoji="1" lang="ja-JP" altLang="ja-JP" sz="1050" b="0" i="0" baseline="0">
              <a:solidFill>
                <a:schemeClr val="dk1"/>
              </a:solidFill>
              <a:effectLst/>
              <a:latin typeface="+mn-ea"/>
              <a:ea typeface="+mn-ea"/>
              <a:cs typeface="+mn-cs"/>
            </a:rPr>
            <a:t>　今後も適切な範囲で地方債借入を行っていく。</a:t>
          </a:r>
          <a:endParaRPr lang="ja-JP" altLang="ja-JP" sz="1050">
            <a:effectLst/>
            <a:latin typeface="+mn-ea"/>
            <a:ea typeface="+mn-ea"/>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72</xdr:row>
      <xdr:rowOff>127000</xdr:rowOff>
    </xdr:from>
    <xdr:to>
      <xdr:col>24</xdr:col>
      <xdr:colOff>25400</xdr:colOff>
      <xdr:row>72</xdr:row>
      <xdr:rowOff>142240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4714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72</xdr:row>
      <xdr:rowOff>142240</xdr:rowOff>
    </xdr:from>
    <xdr:to>
      <xdr:col>19</xdr:col>
      <xdr:colOff>187325</xdr:colOff>
      <xdr:row>72</xdr:row>
      <xdr:rowOff>165100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24866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72</xdr:row>
      <xdr:rowOff>165100</xdr:rowOff>
    </xdr:from>
    <xdr:to>
      <xdr:col>15</xdr:col>
      <xdr:colOff>98425</xdr:colOff>
      <xdr:row>73</xdr:row>
      <xdr:rowOff>8890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25095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8890</xdr:rowOff>
    </xdr:from>
    <xdr:to>
      <xdr:col>11</xdr:col>
      <xdr:colOff>9525</xdr:colOff>
      <xdr:row>73</xdr:row>
      <xdr:rowOff>8890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1320800" y="12524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72</xdr:row>
      <xdr:rowOff>76200</xdr:rowOff>
    </xdr:from>
    <xdr:to>
      <xdr:col>24</xdr:col>
      <xdr:colOff>76200</xdr:colOff>
      <xdr:row>73</xdr:row>
      <xdr:rowOff>6350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42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156227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72</xdr:row>
      <xdr:rowOff>91440</xdr:rowOff>
    </xdr:from>
    <xdr:to>
      <xdr:col>20</xdr:col>
      <xdr:colOff>38100</xdr:colOff>
      <xdr:row>73</xdr:row>
      <xdr:rowOff>21590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43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71</xdr:row>
      <xdr:rowOff>31767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204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72</xdr:row>
      <xdr:rowOff>114300</xdr:rowOff>
    </xdr:from>
    <xdr:to>
      <xdr:col>15</xdr:col>
      <xdr:colOff>149225</xdr:colOff>
      <xdr:row>73</xdr:row>
      <xdr:rowOff>44450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54627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22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72</xdr:row>
      <xdr:rowOff>129540</xdr:rowOff>
    </xdr:from>
    <xdr:to>
      <xdr:col>11</xdr:col>
      <xdr:colOff>60325</xdr:colOff>
      <xdr:row>73</xdr:row>
      <xdr:rowOff>59690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4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69867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24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72</xdr:row>
      <xdr:rowOff>129540</xdr:rowOff>
    </xdr:from>
    <xdr:to>
      <xdr:col>6</xdr:col>
      <xdr:colOff>171450</xdr:colOff>
      <xdr:row>73</xdr:row>
      <xdr:rowOff>59690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4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69867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24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b="0" i="0" baseline="0">
              <a:solidFill>
                <a:schemeClr val="dk1"/>
              </a:solidFill>
              <a:effectLst/>
              <a:latin typeface="+mn-ea"/>
              <a:ea typeface="+mn-ea"/>
              <a:cs typeface="+mn-cs"/>
            </a:rPr>
            <a:t>　前年度比</a:t>
          </a:r>
          <a:r>
            <a:rPr kumimoji="1" lang="en-US" altLang="ja-JP" sz="1050" b="0" i="0" baseline="0">
              <a:solidFill>
                <a:schemeClr val="dk1"/>
              </a:solidFill>
              <a:effectLst/>
              <a:latin typeface="+mn-ea"/>
              <a:ea typeface="+mn-ea"/>
              <a:cs typeface="+mn-cs"/>
            </a:rPr>
            <a:t>1.1</a:t>
          </a:r>
          <a:r>
            <a:rPr kumimoji="1" lang="ja-JP" altLang="ja-JP" sz="1050" b="0" i="0" baseline="0">
              <a:solidFill>
                <a:schemeClr val="dk1"/>
              </a:solidFill>
              <a:effectLst/>
              <a:latin typeface="+mn-ea"/>
              <a:ea typeface="+mn-ea"/>
              <a:cs typeface="+mn-cs"/>
            </a:rPr>
            <a:t>ポイントの増、類似団体内平均より</a:t>
          </a:r>
          <a:r>
            <a:rPr kumimoji="1" lang="en-US" altLang="ja-JP" sz="1050" b="0" i="0" baseline="0">
              <a:solidFill>
                <a:schemeClr val="dk1"/>
              </a:solidFill>
              <a:effectLst/>
              <a:latin typeface="+mn-ea"/>
              <a:ea typeface="+mn-ea"/>
              <a:cs typeface="+mn-cs"/>
            </a:rPr>
            <a:t>4.0</a:t>
          </a:r>
          <a:r>
            <a:rPr kumimoji="1" lang="ja-JP" altLang="ja-JP" sz="1050" b="0" i="0" baseline="0">
              <a:solidFill>
                <a:schemeClr val="dk1"/>
              </a:solidFill>
              <a:effectLst/>
              <a:latin typeface="+mn-ea"/>
              <a:ea typeface="+mn-ea"/>
              <a:cs typeface="+mn-cs"/>
            </a:rPr>
            <a:t>ポイント高い</a:t>
          </a:r>
          <a:r>
            <a:rPr kumimoji="1" lang="en-US" altLang="ja-JP" sz="1050" b="0" i="0" baseline="0">
              <a:solidFill>
                <a:schemeClr val="dk1"/>
              </a:solidFill>
              <a:effectLst/>
              <a:latin typeface="+mn-ea"/>
              <a:ea typeface="+mn-ea"/>
              <a:cs typeface="+mn-cs"/>
            </a:rPr>
            <a:t>84.9</a:t>
          </a:r>
          <a:r>
            <a:rPr kumimoji="1" lang="ja-JP" altLang="ja-JP" sz="1050" b="0" i="0" baseline="0">
              <a:solidFill>
                <a:schemeClr val="dk1"/>
              </a:solidFill>
              <a:effectLst/>
              <a:latin typeface="+mn-ea"/>
              <a:ea typeface="+mn-ea"/>
              <a:cs typeface="+mn-cs"/>
            </a:rPr>
            <a:t>％となった。</a:t>
          </a:r>
          <a:endParaRPr lang="ja-JP" altLang="ja-JP" sz="1050">
            <a:effectLst/>
            <a:latin typeface="+mn-ea"/>
            <a:ea typeface="+mn-ea"/>
          </a:endParaRPr>
        </a:p>
        <a:p>
          <a:pPr eaLnBrk="1" fontAlgn="auto" latinLnBrk="0" hangingPunct="1"/>
          <a:r>
            <a:rPr kumimoji="1" lang="ja-JP" altLang="ja-JP" sz="1050" b="0" i="0" baseline="0">
              <a:solidFill>
                <a:schemeClr val="dk1"/>
              </a:solidFill>
              <a:effectLst/>
              <a:latin typeface="+mn-ea"/>
              <a:ea typeface="+mn-ea"/>
              <a:cs typeface="+mn-cs"/>
            </a:rPr>
            <a:t>　人件費、物件費が前年度より増加しており、公債費以外全体で見ると前年度より経常経費充当一般財源等は増加している。引き続き、事務事業の見直しや改善による歳出削減、歳入の確保に努めていく。</a:t>
          </a:r>
          <a:endParaRPr lang="ja-JP" altLang="ja-JP" sz="1050">
            <a:effectLst/>
            <a:latin typeface="+mn-ea"/>
            <a:ea typeface="+mn-ea"/>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14987</xdr:rowOff>
    </xdr:from>
    <xdr:to>
      <xdr:col>82</xdr:col>
      <xdr:colOff>107950</xdr:colOff>
      <xdr:row>77</xdr:row>
      <xdr:rowOff>65278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216637"/>
          <a:ext cx="8382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165863</xdr:rowOff>
    </xdr:from>
    <xdr:to>
      <xdr:col>78</xdr:col>
      <xdr:colOff>69850</xdr:colOff>
      <xdr:row>77</xdr:row>
      <xdr:rowOff>14987</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24613"/>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165863</xdr:rowOff>
    </xdr:from>
    <xdr:to>
      <xdr:col>73</xdr:col>
      <xdr:colOff>180975</xdr:colOff>
      <xdr:row>76</xdr:row>
      <xdr:rowOff>35561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3024613"/>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35561</xdr:rowOff>
    </xdr:from>
    <xdr:to>
      <xdr:col>69</xdr:col>
      <xdr:colOff>92075</xdr:colOff>
      <xdr:row>77</xdr:row>
      <xdr:rowOff>69850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065761"/>
          <a:ext cx="88900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14478</xdr:rowOff>
    </xdr:from>
    <xdr:to>
      <xdr:col>82</xdr:col>
      <xdr:colOff>158750</xdr:colOff>
      <xdr:row>77</xdr:row>
      <xdr:rowOff>116078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158005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18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135637</xdr:rowOff>
    </xdr:from>
    <xdr:to>
      <xdr:col>78</xdr:col>
      <xdr:colOff>120650</xdr:colOff>
      <xdr:row>77</xdr:row>
      <xdr:rowOff>65787</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50564</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252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115062</xdr:rowOff>
    </xdr:from>
    <xdr:to>
      <xdr:col>74</xdr:col>
      <xdr:colOff>31750</xdr:colOff>
      <xdr:row>76</xdr:row>
      <xdr:rowOff>45213</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29990</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06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156211</xdr:rowOff>
    </xdr:from>
    <xdr:to>
      <xdr:col>69</xdr:col>
      <xdr:colOff>142875</xdr:colOff>
      <xdr:row>76</xdr:row>
      <xdr:rowOff>86361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71138</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19050</xdr:rowOff>
    </xdr:from>
    <xdr:to>
      <xdr:col>65</xdr:col>
      <xdr:colOff>53975</xdr:colOff>
      <xdr:row>77</xdr:row>
      <xdr:rowOff>120650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105427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東京都福生市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155651</xdr:rowOff>
    </xdr:from>
    <xdr:to>
      <xdr:col>29</xdr:col>
      <xdr:colOff>127000</xdr:colOff>
      <xdr:row>19</xdr:row>
      <xdr:rowOff>57023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89376"/>
          <a:ext cx="647700" cy="728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140429</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7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57023</xdr:rowOff>
    </xdr:from>
    <xdr:to>
      <xdr:col>26</xdr:col>
      <xdr:colOff>50800</xdr:colOff>
      <xdr:row>19</xdr:row>
      <xdr:rowOff>81166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62198"/>
          <a:ext cx="698500" cy="241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80925</xdr:rowOff>
    </xdr:from>
    <xdr:to>
      <xdr:col>22</xdr:col>
      <xdr:colOff>114300</xdr:colOff>
      <xdr:row>19</xdr:row>
      <xdr:rowOff>81166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386100"/>
          <a:ext cx="698500" cy="2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80925</xdr:rowOff>
    </xdr:from>
    <xdr:to>
      <xdr:col>18</xdr:col>
      <xdr:colOff>177800</xdr:colOff>
      <xdr:row>19</xdr:row>
      <xdr:rowOff>104839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86100"/>
          <a:ext cx="698500" cy="239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104851</xdr:rowOff>
    </xdr:from>
    <xdr:to>
      <xdr:col>29</xdr:col>
      <xdr:colOff>177800</xdr:colOff>
      <xdr:row>19</xdr:row>
      <xdr:rowOff>35001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385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121378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8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6223</xdr:rowOff>
    </xdr:from>
    <xdr:to>
      <xdr:col>26</xdr:col>
      <xdr:colOff>101600</xdr:colOff>
      <xdr:row>19</xdr:row>
      <xdr:rowOff>107823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113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118000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802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30366</xdr:rowOff>
    </xdr:from>
    <xdr:to>
      <xdr:col>22</xdr:col>
      <xdr:colOff>165100</xdr:colOff>
      <xdr:row>19</xdr:row>
      <xdr:rowOff>131966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355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142143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04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30125</xdr:rowOff>
    </xdr:from>
    <xdr:to>
      <xdr:col>19</xdr:col>
      <xdr:colOff>38100</xdr:colOff>
      <xdr:row>19</xdr:row>
      <xdr:rowOff>131725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353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141901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04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54039</xdr:rowOff>
    </xdr:from>
    <xdr:to>
      <xdr:col>15</xdr:col>
      <xdr:colOff>101600</xdr:colOff>
      <xdr:row>19</xdr:row>
      <xdr:rowOff>155639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59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165816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28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301213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5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291036</xdr:rowOff>
    </xdr:from>
    <xdr:to>
      <xdr:col>29</xdr:col>
      <xdr:colOff>127000</xdr:colOff>
      <xdr:row>38</xdr:row>
      <xdr:rowOff>2282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415736"/>
          <a:ext cx="647700" cy="54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2282</xdr:rowOff>
    </xdr:from>
    <xdr:to>
      <xdr:col>26</xdr:col>
      <xdr:colOff>50800</xdr:colOff>
      <xdr:row>38</xdr:row>
      <xdr:rowOff>3164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469882"/>
          <a:ext cx="698500" cy="8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95</xdr:rowOff>
    </xdr:from>
    <xdr:to>
      <xdr:col>22</xdr:col>
      <xdr:colOff>114300</xdr:colOff>
      <xdr:row>38</xdr:row>
      <xdr:rowOff>3164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7467695"/>
          <a:ext cx="698500" cy="30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340447</xdr:rowOff>
    </xdr:from>
    <xdr:to>
      <xdr:col>18</xdr:col>
      <xdr:colOff>177800</xdr:colOff>
      <xdr:row>38</xdr:row>
      <xdr:rowOff>95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465147"/>
          <a:ext cx="698500" cy="25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240236</xdr:rowOff>
    </xdr:from>
    <xdr:to>
      <xdr:col>29</xdr:col>
      <xdr:colOff>177800</xdr:colOff>
      <xdr:row>37</xdr:row>
      <xdr:rowOff>341836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3649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148813</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273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294382</xdr:rowOff>
    </xdr:from>
    <xdr:to>
      <xdr:col>26</xdr:col>
      <xdr:colOff>101600</xdr:colOff>
      <xdr:row>38</xdr:row>
      <xdr:rowOff>53082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4190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37859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505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295264</xdr:rowOff>
    </xdr:from>
    <xdr:to>
      <xdr:col>22</xdr:col>
      <xdr:colOff>165100</xdr:colOff>
      <xdr:row>38</xdr:row>
      <xdr:rowOff>53964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4199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38741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506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292195</xdr:rowOff>
    </xdr:from>
    <xdr:to>
      <xdr:col>19</xdr:col>
      <xdr:colOff>38100</xdr:colOff>
      <xdr:row>38</xdr:row>
      <xdr:rowOff>50895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4168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35672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503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289647</xdr:rowOff>
    </xdr:from>
    <xdr:to>
      <xdr:col>15</xdr:col>
      <xdr:colOff>101600</xdr:colOff>
      <xdr:row>38</xdr:row>
      <xdr:rowOff>48347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4143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33124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500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東京都福生市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56,582
51,976
10.16
38,692,526
37,218,383
1,427,269
12,810,048
6,272,086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16435</xdr:rowOff>
    </xdr:from>
    <xdr:to>
      <xdr:col>24</xdr:col>
      <xdr:colOff>63500</xdr:colOff>
      <xdr:row>36</xdr:row>
      <xdr:rowOff>130915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88635"/>
          <a:ext cx="838200" cy="114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130915</xdr:rowOff>
    </xdr:from>
    <xdr:to>
      <xdr:col>19</xdr:col>
      <xdr:colOff>177800</xdr:colOff>
      <xdr:row>36</xdr:row>
      <xdr:rowOff>140974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03115"/>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140974</xdr:rowOff>
    </xdr:from>
    <xdr:to>
      <xdr:col>15</xdr:col>
      <xdr:colOff>50800</xdr:colOff>
      <xdr:row>37</xdr:row>
      <xdr:rowOff>4434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13174"/>
          <a:ext cx="889000" cy="3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4434</xdr:rowOff>
    </xdr:from>
    <xdr:to>
      <xdr:col>10</xdr:col>
      <xdr:colOff>114300</xdr:colOff>
      <xdr:row>37</xdr:row>
      <xdr:rowOff>16680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48084"/>
          <a:ext cx="889000" cy="1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137085</xdr:rowOff>
    </xdr:from>
    <xdr:to>
      <xdr:col>24</xdr:col>
      <xdr:colOff>114300</xdr:colOff>
      <xdr:row>36</xdr:row>
      <xdr:rowOff>67235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3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159962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89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80115</xdr:rowOff>
    </xdr:from>
    <xdr:to>
      <xdr:col>20</xdr:col>
      <xdr:colOff>38100</xdr:colOff>
      <xdr:row>37</xdr:row>
      <xdr:rowOff>10265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5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26792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2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90174</xdr:rowOff>
    </xdr:from>
    <xdr:to>
      <xdr:col>15</xdr:col>
      <xdr:colOff>101600</xdr:colOff>
      <xdr:row>37</xdr:row>
      <xdr:rowOff>20324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6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36851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37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125084</xdr:rowOff>
    </xdr:from>
    <xdr:to>
      <xdr:col>10</xdr:col>
      <xdr:colOff>165100</xdr:colOff>
      <xdr:row>37</xdr:row>
      <xdr:rowOff>55234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9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71761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72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137330</xdr:rowOff>
    </xdr:from>
    <xdr:to>
      <xdr:col>6</xdr:col>
      <xdr:colOff>38100</xdr:colOff>
      <xdr:row>37</xdr:row>
      <xdr:rowOff>67480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0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84007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140601</xdr:rowOff>
    </xdr:from>
    <xdr:to>
      <xdr:col>24</xdr:col>
      <xdr:colOff>63500</xdr:colOff>
      <xdr:row>57</xdr:row>
      <xdr:rowOff>142528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13251"/>
          <a:ext cx="838200" cy="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130511</xdr:rowOff>
    </xdr:from>
    <xdr:to>
      <xdr:col>19</xdr:col>
      <xdr:colOff>177800</xdr:colOff>
      <xdr:row>57</xdr:row>
      <xdr:rowOff>142528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03161"/>
          <a:ext cx="889000" cy="12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1003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127898</xdr:rowOff>
    </xdr:from>
    <xdr:to>
      <xdr:col>15</xdr:col>
      <xdr:colOff>50800</xdr:colOff>
      <xdr:row>57</xdr:row>
      <xdr:rowOff>130511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019300" y="9900548"/>
          <a:ext cx="8890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127898</xdr:rowOff>
    </xdr:from>
    <xdr:to>
      <xdr:col>10</xdr:col>
      <xdr:colOff>114300</xdr:colOff>
      <xdr:row>58</xdr:row>
      <xdr:rowOff>18542</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900548"/>
          <a:ext cx="889000" cy="6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89801</xdr:rowOff>
    </xdr:from>
    <xdr:to>
      <xdr:col>24</xdr:col>
      <xdr:colOff>114300</xdr:colOff>
      <xdr:row>58</xdr:row>
      <xdr:rowOff>19951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86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112678</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71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91728</xdr:rowOff>
    </xdr:from>
    <xdr:to>
      <xdr:col>20</xdr:col>
      <xdr:colOff>38100</xdr:colOff>
      <xdr:row>58</xdr:row>
      <xdr:rowOff>21878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86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38405</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963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79711</xdr:rowOff>
    </xdr:from>
    <xdr:to>
      <xdr:col>15</xdr:col>
      <xdr:colOff>101600</xdr:colOff>
      <xdr:row>58</xdr:row>
      <xdr:rowOff>9861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85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26388</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9627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77098</xdr:rowOff>
    </xdr:from>
    <xdr:to>
      <xdr:col>10</xdr:col>
      <xdr:colOff>165100</xdr:colOff>
      <xdr:row>58</xdr:row>
      <xdr:rowOff>7248</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84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23775</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9624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139192</xdr:rowOff>
    </xdr:from>
    <xdr:to>
      <xdr:col>6</xdr:col>
      <xdr:colOff>38100</xdr:colOff>
      <xdr:row>58</xdr:row>
      <xdr:rowOff>69342</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1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85869</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687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82435</xdr:rowOff>
    </xdr:from>
    <xdr:to>
      <xdr:col>24</xdr:col>
      <xdr:colOff>63500</xdr:colOff>
      <xdr:row>78</xdr:row>
      <xdr:rowOff>92036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455535"/>
          <a:ext cx="8382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92036</xdr:rowOff>
    </xdr:from>
    <xdr:to>
      <xdr:col>19</xdr:col>
      <xdr:colOff>177800</xdr:colOff>
      <xdr:row>78</xdr:row>
      <xdr:rowOff>119354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465136"/>
          <a:ext cx="889000" cy="2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119354</xdr:rowOff>
    </xdr:from>
    <xdr:to>
      <xdr:col>15</xdr:col>
      <xdr:colOff>50800</xdr:colOff>
      <xdr:row>78</xdr:row>
      <xdr:rowOff>135128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492454"/>
          <a:ext cx="889000" cy="15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134632</xdr:rowOff>
    </xdr:from>
    <xdr:to>
      <xdr:col>10</xdr:col>
      <xdr:colOff>114300</xdr:colOff>
      <xdr:row>78</xdr:row>
      <xdr:rowOff>135128</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507732"/>
          <a:ext cx="8890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31635</xdr:rowOff>
    </xdr:from>
    <xdr:to>
      <xdr:col>24</xdr:col>
      <xdr:colOff>114300</xdr:colOff>
      <xdr:row>78</xdr:row>
      <xdr:rowOff>133235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0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133620</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35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41236</xdr:rowOff>
    </xdr:from>
    <xdr:to>
      <xdr:col>20</xdr:col>
      <xdr:colOff>38100</xdr:colOff>
      <xdr:row>78</xdr:row>
      <xdr:rowOff>142836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1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133963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0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68554</xdr:rowOff>
    </xdr:from>
    <xdr:to>
      <xdr:col>15</xdr:col>
      <xdr:colOff>101600</xdr:colOff>
      <xdr:row>78</xdr:row>
      <xdr:rowOff>170154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4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161281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34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84328</xdr:rowOff>
    </xdr:from>
    <xdr:to>
      <xdr:col>10</xdr:col>
      <xdr:colOff>165100</xdr:colOff>
      <xdr:row>79</xdr:row>
      <xdr:rowOff>14478</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5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5605</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5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83832</xdr:rowOff>
    </xdr:from>
    <xdr:to>
      <xdr:col>6</xdr:col>
      <xdr:colOff>38100</xdr:colOff>
      <xdr:row>79</xdr:row>
      <xdr:rowOff>13982</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5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5109</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49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66810</xdr:rowOff>
    </xdr:from>
    <xdr:to>
      <xdr:col>24</xdr:col>
      <xdr:colOff>63500</xdr:colOff>
      <xdr:row>94</xdr:row>
      <xdr:rowOff>137860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183110"/>
          <a:ext cx="838200" cy="71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137860</xdr:rowOff>
    </xdr:from>
    <xdr:to>
      <xdr:col>19</xdr:col>
      <xdr:colOff>177800</xdr:colOff>
      <xdr:row>95</xdr:row>
      <xdr:rowOff>124602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254160"/>
          <a:ext cx="889000" cy="15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109710</xdr:rowOff>
    </xdr:from>
    <xdr:to>
      <xdr:col>15</xdr:col>
      <xdr:colOff>50800</xdr:colOff>
      <xdr:row>95</xdr:row>
      <xdr:rowOff>124602</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226010"/>
          <a:ext cx="889000" cy="186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109710</xdr:rowOff>
    </xdr:from>
    <xdr:to>
      <xdr:col>10</xdr:col>
      <xdr:colOff>114300</xdr:colOff>
      <xdr:row>96</xdr:row>
      <xdr:rowOff>66580</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226010"/>
          <a:ext cx="889000" cy="29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16010</xdr:rowOff>
    </xdr:from>
    <xdr:to>
      <xdr:col>24</xdr:col>
      <xdr:colOff>114300</xdr:colOff>
      <xdr:row>94</xdr:row>
      <xdr:rowOff>117610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13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38887</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598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87060</xdr:rowOff>
    </xdr:from>
    <xdr:to>
      <xdr:col>20</xdr:col>
      <xdr:colOff>38100</xdr:colOff>
      <xdr:row>95</xdr:row>
      <xdr:rowOff>17210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20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33737</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5978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73802</xdr:rowOff>
    </xdr:from>
    <xdr:to>
      <xdr:col>15</xdr:col>
      <xdr:colOff>101600</xdr:colOff>
      <xdr:row>96</xdr:row>
      <xdr:rowOff>3952</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36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20479</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13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58910</xdr:rowOff>
    </xdr:from>
    <xdr:to>
      <xdr:col>10</xdr:col>
      <xdr:colOff>165100</xdr:colOff>
      <xdr:row>94</xdr:row>
      <xdr:rowOff>160510</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17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5587</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5950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15780</xdr:rowOff>
    </xdr:from>
    <xdr:to>
      <xdr:col>6</xdr:col>
      <xdr:colOff>38100</xdr:colOff>
      <xdr:row>96</xdr:row>
      <xdr:rowOff>117380</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4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133907</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250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95542</xdr:rowOff>
    </xdr:from>
    <xdr:to>
      <xdr:col>55</xdr:col>
      <xdr:colOff>0</xdr:colOff>
      <xdr:row>36</xdr:row>
      <xdr:rowOff>140812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267742"/>
          <a:ext cx="838200" cy="4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86337</xdr:rowOff>
    </xdr:from>
    <xdr:to>
      <xdr:col>50</xdr:col>
      <xdr:colOff>114300</xdr:colOff>
      <xdr:row>36</xdr:row>
      <xdr:rowOff>95542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258537"/>
          <a:ext cx="889000" cy="9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86337</xdr:rowOff>
    </xdr:from>
    <xdr:to>
      <xdr:col>45</xdr:col>
      <xdr:colOff>177800</xdr:colOff>
      <xdr:row>36</xdr:row>
      <xdr:rowOff>157348</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58537"/>
          <a:ext cx="889000" cy="7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50378</xdr:rowOff>
    </xdr:from>
    <xdr:to>
      <xdr:col>41</xdr:col>
      <xdr:colOff>50800</xdr:colOff>
      <xdr:row>36</xdr:row>
      <xdr:rowOff>157348</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536778"/>
          <a:ext cx="889000" cy="792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59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90012</xdr:rowOff>
    </xdr:from>
    <xdr:to>
      <xdr:col>55</xdr:col>
      <xdr:colOff>50800</xdr:colOff>
      <xdr:row>37</xdr:row>
      <xdr:rowOff>20162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26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68439</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240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44742</xdr:rowOff>
    </xdr:from>
    <xdr:to>
      <xdr:col>50</xdr:col>
      <xdr:colOff>165100</xdr:colOff>
      <xdr:row>36</xdr:row>
      <xdr:rowOff>146342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1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162869</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5992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35537</xdr:rowOff>
    </xdr:from>
    <xdr:to>
      <xdr:col>46</xdr:col>
      <xdr:colOff>38100</xdr:colOff>
      <xdr:row>36</xdr:row>
      <xdr:rowOff>137137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0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153664</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598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106548</xdr:rowOff>
    </xdr:from>
    <xdr:to>
      <xdr:col>41</xdr:col>
      <xdr:colOff>101600</xdr:colOff>
      <xdr:row>37</xdr:row>
      <xdr:rowOff>36698</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27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53225</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053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171028</xdr:rowOff>
    </xdr:from>
    <xdr:to>
      <xdr:col>36</xdr:col>
      <xdr:colOff>165100</xdr:colOff>
      <xdr:row>32</xdr:row>
      <xdr:rowOff>101178</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48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117705</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261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33630</xdr:rowOff>
    </xdr:from>
    <xdr:to>
      <xdr:col>55</xdr:col>
      <xdr:colOff>0</xdr:colOff>
      <xdr:row>56</xdr:row>
      <xdr:rowOff>127878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634830"/>
          <a:ext cx="838200" cy="9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33630</xdr:rowOff>
    </xdr:from>
    <xdr:to>
      <xdr:col>50</xdr:col>
      <xdr:colOff>114300</xdr:colOff>
      <xdr:row>57</xdr:row>
      <xdr:rowOff>68801</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634830"/>
          <a:ext cx="889000" cy="206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68801</xdr:rowOff>
    </xdr:from>
    <xdr:to>
      <xdr:col>45</xdr:col>
      <xdr:colOff>177800</xdr:colOff>
      <xdr:row>57</xdr:row>
      <xdr:rowOff>104256</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841451"/>
          <a:ext cx="889000" cy="35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104256</xdr:rowOff>
    </xdr:from>
    <xdr:to>
      <xdr:col>41</xdr:col>
      <xdr:colOff>50800</xdr:colOff>
      <xdr:row>58</xdr:row>
      <xdr:rowOff>49229</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876906"/>
          <a:ext cx="889000" cy="11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77078</xdr:rowOff>
    </xdr:from>
    <xdr:to>
      <xdr:col>55</xdr:col>
      <xdr:colOff>50800</xdr:colOff>
      <xdr:row>57</xdr:row>
      <xdr:rowOff>7228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67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55505</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65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154280</xdr:rowOff>
    </xdr:from>
    <xdr:to>
      <xdr:col>50</xdr:col>
      <xdr:colOff>165100</xdr:colOff>
      <xdr:row>56</xdr:row>
      <xdr:rowOff>84430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58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100957</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35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18001</xdr:rowOff>
    </xdr:from>
    <xdr:to>
      <xdr:col>46</xdr:col>
      <xdr:colOff>38100</xdr:colOff>
      <xdr:row>57</xdr:row>
      <xdr:rowOff>119601</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790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110728</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88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53456</xdr:rowOff>
    </xdr:from>
    <xdr:to>
      <xdr:col>41</xdr:col>
      <xdr:colOff>101600</xdr:colOff>
      <xdr:row>57</xdr:row>
      <xdr:rowOff>155056</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82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146183</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918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169879</xdr:rowOff>
    </xdr:from>
    <xdr:to>
      <xdr:col>36</xdr:col>
      <xdr:colOff>165100</xdr:colOff>
      <xdr:row>58</xdr:row>
      <xdr:rowOff>100029</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94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91156</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10035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42183</xdr:rowOff>
    </xdr:from>
    <xdr:to>
      <xdr:col>55</xdr:col>
      <xdr:colOff>0</xdr:colOff>
      <xdr:row>79</xdr:row>
      <xdr:rowOff>42735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586733"/>
          <a:ext cx="838200" cy="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38773</xdr:rowOff>
    </xdr:from>
    <xdr:to>
      <xdr:col>50</xdr:col>
      <xdr:colOff>114300</xdr:colOff>
      <xdr:row>79</xdr:row>
      <xdr:rowOff>42735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50300" y="13583323"/>
          <a:ext cx="889000" cy="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23228</xdr:rowOff>
    </xdr:from>
    <xdr:to>
      <xdr:col>45</xdr:col>
      <xdr:colOff>177800</xdr:colOff>
      <xdr:row>79</xdr:row>
      <xdr:rowOff>38773</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567778"/>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23228</xdr:rowOff>
    </xdr:from>
    <xdr:to>
      <xdr:col>41</xdr:col>
      <xdr:colOff>50800</xdr:colOff>
      <xdr:row>79</xdr:row>
      <xdr:rowOff>42108</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567778"/>
          <a:ext cx="889000" cy="18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162833</xdr:rowOff>
    </xdr:from>
    <xdr:to>
      <xdr:col>55</xdr:col>
      <xdr:colOff>50800</xdr:colOff>
      <xdr:row>79</xdr:row>
      <xdr:rowOff>92983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53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77760</xdr:rowOff>
    </xdr:from>
    <xdr:ext cx="378565"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4508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163385</xdr:rowOff>
    </xdr:from>
    <xdr:to>
      <xdr:col>50</xdr:col>
      <xdr:colOff>165100</xdr:colOff>
      <xdr:row>79</xdr:row>
      <xdr:rowOff>93535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53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79</xdr:row>
      <xdr:rowOff>84662</xdr:rowOff>
    </xdr:from>
    <xdr:ext cx="313932"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82333" y="136292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159423</xdr:rowOff>
    </xdr:from>
    <xdr:to>
      <xdr:col>46</xdr:col>
      <xdr:colOff>38100</xdr:colOff>
      <xdr:row>79</xdr:row>
      <xdr:rowOff>89573</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53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80700</xdr:rowOff>
    </xdr:from>
    <xdr:ext cx="378565"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61017" y="13625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143878</xdr:rowOff>
    </xdr:from>
    <xdr:to>
      <xdr:col>41</xdr:col>
      <xdr:colOff>101600</xdr:colOff>
      <xdr:row>79</xdr:row>
      <xdr:rowOff>74028</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51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65155</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609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162758</xdr:rowOff>
    </xdr:from>
    <xdr:to>
      <xdr:col>36</xdr:col>
      <xdr:colOff>165100</xdr:colOff>
      <xdr:row>79</xdr:row>
      <xdr:rowOff>92908</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53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84035</xdr:rowOff>
    </xdr:from>
    <xdr:ext cx="378565"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83017" y="136285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20549</xdr:rowOff>
    </xdr:from>
    <xdr:to>
      <xdr:col>55</xdr:col>
      <xdr:colOff>0</xdr:colOff>
      <xdr:row>96</xdr:row>
      <xdr:rowOff>70586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479749"/>
          <a:ext cx="838200" cy="50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70586</xdr:rowOff>
    </xdr:from>
    <xdr:to>
      <xdr:col>50</xdr:col>
      <xdr:colOff>114300</xdr:colOff>
      <xdr:row>97</xdr:row>
      <xdr:rowOff>65354</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529786"/>
          <a:ext cx="889000" cy="16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65354</xdr:rowOff>
    </xdr:from>
    <xdr:to>
      <xdr:col>45</xdr:col>
      <xdr:colOff>177800</xdr:colOff>
      <xdr:row>98</xdr:row>
      <xdr:rowOff>14008</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696004"/>
          <a:ext cx="889000" cy="12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7747</xdr:rowOff>
    </xdr:from>
    <xdr:to>
      <xdr:col>41</xdr:col>
      <xdr:colOff>50800</xdr:colOff>
      <xdr:row>98</xdr:row>
      <xdr:rowOff>14008</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809847"/>
          <a:ext cx="889000" cy="6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141199</xdr:rowOff>
    </xdr:from>
    <xdr:to>
      <xdr:col>55</xdr:col>
      <xdr:colOff>50800</xdr:colOff>
      <xdr:row>96</xdr:row>
      <xdr:rowOff>71349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42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164076</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280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19786</xdr:rowOff>
    </xdr:from>
    <xdr:to>
      <xdr:col>50</xdr:col>
      <xdr:colOff>165100</xdr:colOff>
      <xdr:row>96</xdr:row>
      <xdr:rowOff>121386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47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137913</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25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14554</xdr:rowOff>
    </xdr:from>
    <xdr:to>
      <xdr:col>46</xdr:col>
      <xdr:colOff>38100</xdr:colOff>
      <xdr:row>97</xdr:row>
      <xdr:rowOff>116154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64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107281</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73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134658</xdr:rowOff>
    </xdr:from>
    <xdr:to>
      <xdr:col>41</xdr:col>
      <xdr:colOff>101600</xdr:colOff>
      <xdr:row>98</xdr:row>
      <xdr:rowOff>64808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76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55935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858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128397</xdr:rowOff>
    </xdr:from>
    <xdr:to>
      <xdr:col>36</xdr:col>
      <xdr:colOff>165100</xdr:colOff>
      <xdr:row>98</xdr:row>
      <xdr:rowOff>58547</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75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49674</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85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78402</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64952"/>
          <a:ext cx="889000" cy="20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129985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816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27602</xdr:rowOff>
    </xdr:from>
    <xdr:to>
      <xdr:col>67</xdr:col>
      <xdr:colOff>101600</xdr:colOff>
      <xdr:row>39</xdr:row>
      <xdr:rowOff>129202</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1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145729</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579428" y="6489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59017</xdr:rowOff>
    </xdr:from>
    <xdr:to>
      <xdr:col>85</xdr:col>
      <xdr:colOff>127000</xdr:colOff>
      <xdr:row>78</xdr:row>
      <xdr:rowOff>60540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432117"/>
          <a:ext cx="8382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52299</xdr:rowOff>
    </xdr:from>
    <xdr:to>
      <xdr:col>81</xdr:col>
      <xdr:colOff>50800</xdr:colOff>
      <xdr:row>78</xdr:row>
      <xdr:rowOff>59017</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425399"/>
          <a:ext cx="889000" cy="6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46076</xdr:rowOff>
    </xdr:from>
    <xdr:to>
      <xdr:col>76</xdr:col>
      <xdr:colOff>114300</xdr:colOff>
      <xdr:row>78</xdr:row>
      <xdr:rowOff>52299</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3419176"/>
          <a:ext cx="889000"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46076</xdr:rowOff>
    </xdr:from>
    <xdr:to>
      <xdr:col>71</xdr:col>
      <xdr:colOff>177800</xdr:colOff>
      <xdr:row>78</xdr:row>
      <xdr:rowOff>52960</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419176"/>
          <a:ext cx="889000" cy="6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9740</xdr:rowOff>
    </xdr:from>
    <xdr:to>
      <xdr:col>85</xdr:col>
      <xdr:colOff>177800</xdr:colOff>
      <xdr:row>78</xdr:row>
      <xdr:rowOff>111340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38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96117</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9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8217</xdr:rowOff>
    </xdr:from>
    <xdr:to>
      <xdr:col>81</xdr:col>
      <xdr:colOff>101600</xdr:colOff>
      <xdr:row>78</xdr:row>
      <xdr:rowOff>109817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38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100944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47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1499</xdr:rowOff>
    </xdr:from>
    <xdr:to>
      <xdr:col>76</xdr:col>
      <xdr:colOff>165100</xdr:colOff>
      <xdr:row>78</xdr:row>
      <xdr:rowOff>103099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374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94226</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467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166726</xdr:rowOff>
    </xdr:from>
    <xdr:to>
      <xdr:col>72</xdr:col>
      <xdr:colOff>38100</xdr:colOff>
      <xdr:row>78</xdr:row>
      <xdr:rowOff>96876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36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88003</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46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2160</xdr:rowOff>
    </xdr:from>
    <xdr:to>
      <xdr:col>67</xdr:col>
      <xdr:colOff>101600</xdr:colOff>
      <xdr:row>78</xdr:row>
      <xdr:rowOff>103760</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37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94887</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467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110001</xdr:rowOff>
    </xdr:from>
    <xdr:to>
      <xdr:col>85</xdr:col>
      <xdr:colOff>127000</xdr:colOff>
      <xdr:row>96</xdr:row>
      <xdr:rowOff>72839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5540501"/>
          <a:ext cx="838200" cy="991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38048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68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72839</xdr:rowOff>
    </xdr:from>
    <xdr:to>
      <xdr:col>81</xdr:col>
      <xdr:colOff>50800</xdr:colOff>
      <xdr:row>97</xdr:row>
      <xdr:rowOff>6390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532039"/>
          <a:ext cx="889000" cy="10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6390</xdr:rowOff>
    </xdr:from>
    <xdr:to>
      <xdr:col>76</xdr:col>
      <xdr:colOff>114300</xdr:colOff>
      <xdr:row>97</xdr:row>
      <xdr:rowOff>49293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637040"/>
          <a:ext cx="889000" cy="4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49293</xdr:rowOff>
    </xdr:from>
    <xdr:to>
      <xdr:col>71</xdr:col>
      <xdr:colOff>177800</xdr:colOff>
      <xdr:row>97</xdr:row>
      <xdr:rowOff>65889</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679943"/>
          <a:ext cx="889000" cy="1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59201</xdr:rowOff>
    </xdr:from>
    <xdr:to>
      <xdr:col>85</xdr:col>
      <xdr:colOff>177800</xdr:colOff>
      <xdr:row>90</xdr:row>
      <xdr:rowOff>160801</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5489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145578</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5404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22039</xdr:rowOff>
    </xdr:from>
    <xdr:to>
      <xdr:col>81</xdr:col>
      <xdr:colOff>101600</xdr:colOff>
      <xdr:row>96</xdr:row>
      <xdr:rowOff>123639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48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140166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25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127040</xdr:rowOff>
    </xdr:from>
    <xdr:to>
      <xdr:col>76</xdr:col>
      <xdr:colOff>165100</xdr:colOff>
      <xdr:row>97</xdr:row>
      <xdr:rowOff>57190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58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73717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361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169943</xdr:rowOff>
    </xdr:from>
    <xdr:to>
      <xdr:col>72</xdr:col>
      <xdr:colOff>38100</xdr:colOff>
      <xdr:row>97</xdr:row>
      <xdr:rowOff>100093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2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116620</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404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15089</xdr:rowOff>
    </xdr:from>
    <xdr:to>
      <xdr:col>67</xdr:col>
      <xdr:colOff>101600</xdr:colOff>
      <xdr:row>97</xdr:row>
      <xdr:rowOff>116689</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64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133216</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42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128270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64337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89027</xdr:rowOff>
    </xdr:from>
    <xdr:to>
      <xdr:col>102</xdr:col>
      <xdr:colOff>114300</xdr:colOff>
      <xdr:row>38</xdr:row>
      <xdr:rowOff>128270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432677"/>
          <a:ext cx="889000" cy="21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97934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61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77470</xdr:rowOff>
    </xdr:from>
    <xdr:to>
      <xdr:col>102</xdr:col>
      <xdr:colOff>165100</xdr:colOff>
      <xdr:row>39</xdr:row>
      <xdr:rowOff>7620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170197</xdr:rowOff>
    </xdr:from>
    <xdr:ext cx="378565"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56017" y="66852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38227</xdr:rowOff>
    </xdr:from>
    <xdr:to>
      <xdr:col>98</xdr:col>
      <xdr:colOff>38100</xdr:colOff>
      <xdr:row>37</xdr:row>
      <xdr:rowOff>139827</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38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156354</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21428" y="6157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249299"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144120</xdr:rowOff>
    </xdr:from>
    <xdr:to>
      <xdr:col>116</xdr:col>
      <xdr:colOff>63500</xdr:colOff>
      <xdr:row>73</xdr:row>
      <xdr:rowOff>12865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488520"/>
          <a:ext cx="838200" cy="4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12865</xdr:rowOff>
    </xdr:from>
    <xdr:to>
      <xdr:col>111</xdr:col>
      <xdr:colOff>177800</xdr:colOff>
      <xdr:row>73</xdr:row>
      <xdr:rowOff>93675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528715"/>
          <a:ext cx="889000" cy="8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93675</xdr:rowOff>
    </xdr:from>
    <xdr:to>
      <xdr:col>107</xdr:col>
      <xdr:colOff>50800</xdr:colOff>
      <xdr:row>74</xdr:row>
      <xdr:rowOff>1588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609525"/>
          <a:ext cx="889000" cy="79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1588</xdr:rowOff>
    </xdr:from>
    <xdr:to>
      <xdr:col>102</xdr:col>
      <xdr:colOff>114300</xdr:colOff>
      <xdr:row>74</xdr:row>
      <xdr:rowOff>2769</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688888"/>
          <a:ext cx="8890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93320</xdr:rowOff>
    </xdr:from>
    <xdr:to>
      <xdr:col>116</xdr:col>
      <xdr:colOff>114300</xdr:colOff>
      <xdr:row>73</xdr:row>
      <xdr:rowOff>23470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43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116197</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289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133515</xdr:rowOff>
    </xdr:from>
    <xdr:to>
      <xdr:col>112</xdr:col>
      <xdr:colOff>38100</xdr:colOff>
      <xdr:row>73</xdr:row>
      <xdr:rowOff>63665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47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80192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25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42875</xdr:rowOff>
    </xdr:from>
    <xdr:to>
      <xdr:col>107</xdr:col>
      <xdr:colOff>101600</xdr:colOff>
      <xdr:row>73</xdr:row>
      <xdr:rowOff>144475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55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161002</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33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122238</xdr:rowOff>
    </xdr:from>
    <xdr:to>
      <xdr:col>102</xdr:col>
      <xdr:colOff>165100</xdr:colOff>
      <xdr:row>74</xdr:row>
      <xdr:rowOff>52388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6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68915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413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123419</xdr:rowOff>
    </xdr:from>
    <xdr:to>
      <xdr:col>98</xdr:col>
      <xdr:colOff>38100</xdr:colOff>
      <xdr:row>74</xdr:row>
      <xdr:rowOff>53569</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63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70096</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41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ea"/>
              <a:ea typeface="+mn-ea"/>
              <a:cs typeface="+mn-cs"/>
            </a:rPr>
            <a:t>　福生市の歳出総額における住民一人当たりのコストは</a:t>
          </a:r>
          <a:r>
            <a:rPr kumimoji="1" lang="en-US" altLang="ja-JP" sz="1100" b="0" i="0" baseline="0">
              <a:solidFill>
                <a:schemeClr val="dk1"/>
              </a:solidFill>
              <a:effectLst/>
              <a:latin typeface="+mn-ea"/>
              <a:ea typeface="+mn-ea"/>
              <a:cs typeface="+mn-cs"/>
            </a:rPr>
            <a:t>657,778</a:t>
          </a:r>
          <a:r>
            <a:rPr kumimoji="1" lang="ja-JP" altLang="en-US" sz="1100" b="0" i="0" baseline="0">
              <a:solidFill>
                <a:schemeClr val="dk1"/>
              </a:solidFill>
              <a:effectLst/>
              <a:latin typeface="+mn-ea"/>
              <a:ea typeface="+mn-ea"/>
              <a:cs typeface="+mn-cs"/>
            </a:rPr>
            <a:t>円</a:t>
          </a:r>
          <a:r>
            <a:rPr kumimoji="1" lang="ja-JP" altLang="ja-JP" sz="1100" b="0" i="0" baseline="0">
              <a:solidFill>
                <a:schemeClr val="dk1"/>
              </a:solidFill>
              <a:effectLst/>
              <a:latin typeface="+mn-ea"/>
              <a:ea typeface="+mn-ea"/>
              <a:cs typeface="+mn-cs"/>
            </a:rPr>
            <a:t>で、前年度比</a:t>
          </a:r>
          <a:r>
            <a:rPr kumimoji="1" lang="en-US" altLang="ja-JP" sz="1100" b="0" i="0" baseline="0">
              <a:solidFill>
                <a:schemeClr val="dk1"/>
              </a:solidFill>
              <a:effectLst/>
              <a:latin typeface="+mn-ea"/>
              <a:ea typeface="+mn-ea"/>
              <a:cs typeface="+mn-cs"/>
            </a:rPr>
            <a:t>109,152</a:t>
          </a:r>
          <a:r>
            <a:rPr kumimoji="1" lang="ja-JP" altLang="ja-JP" sz="1100" b="0" i="0" baseline="0">
              <a:solidFill>
                <a:schemeClr val="dk1"/>
              </a:solidFill>
              <a:effectLst/>
              <a:latin typeface="+mn-ea"/>
              <a:ea typeface="+mn-ea"/>
              <a:cs typeface="+mn-cs"/>
            </a:rPr>
            <a:t>円の増加となっている。</a:t>
          </a:r>
          <a:r>
            <a:rPr kumimoji="1" lang="ja-JP" altLang="en-US" sz="1100" b="0" i="0" baseline="0">
              <a:solidFill>
                <a:schemeClr val="dk1"/>
              </a:solidFill>
              <a:effectLst/>
              <a:latin typeface="+mn-ea"/>
              <a:ea typeface="+mn-ea"/>
              <a:cs typeface="+mn-cs"/>
            </a:rPr>
            <a:t>基金統合の影響額（約</a:t>
          </a:r>
          <a:r>
            <a:rPr kumimoji="1" lang="en-US" altLang="ja-JP" sz="1100" b="0" i="0" baseline="0">
              <a:solidFill>
                <a:schemeClr val="dk1"/>
              </a:solidFill>
              <a:effectLst/>
              <a:latin typeface="+mn-ea"/>
              <a:ea typeface="+mn-ea"/>
              <a:cs typeface="+mn-cs"/>
            </a:rPr>
            <a:t>6,806</a:t>
          </a:r>
          <a:r>
            <a:rPr kumimoji="1" lang="ja-JP" altLang="en-US" sz="1100" b="0" i="0" baseline="0">
              <a:solidFill>
                <a:schemeClr val="dk1"/>
              </a:solidFill>
              <a:effectLst/>
              <a:latin typeface="+mn-ea"/>
              <a:ea typeface="+mn-ea"/>
              <a:cs typeface="+mn-cs"/>
            </a:rPr>
            <a:t>百万円）を除いた場合、</a:t>
          </a:r>
          <a:r>
            <a:rPr kumimoji="1" lang="en-US" altLang="ja-JP" sz="1100" b="0" i="0" baseline="0">
              <a:solidFill>
                <a:schemeClr val="dk1"/>
              </a:solidFill>
              <a:effectLst/>
              <a:latin typeface="+mn-ea"/>
              <a:ea typeface="+mn-ea"/>
              <a:cs typeface="+mn-cs"/>
            </a:rPr>
            <a:t>537,492</a:t>
          </a:r>
          <a:r>
            <a:rPr kumimoji="1" lang="ja-JP" altLang="en-US" sz="1100" b="0" i="0" baseline="0">
              <a:solidFill>
                <a:schemeClr val="dk1"/>
              </a:solidFill>
              <a:effectLst/>
              <a:latin typeface="+mn-ea"/>
              <a:ea typeface="+mn-ea"/>
              <a:cs typeface="+mn-cs"/>
            </a:rPr>
            <a:t>円と前年度比</a:t>
          </a:r>
          <a:r>
            <a:rPr kumimoji="1" lang="en-US" altLang="ja-JP" sz="1100" b="0" i="0" baseline="0">
              <a:solidFill>
                <a:schemeClr val="dk1"/>
              </a:solidFill>
              <a:effectLst/>
              <a:latin typeface="+mn-ea"/>
              <a:ea typeface="+mn-ea"/>
              <a:cs typeface="+mn-cs"/>
            </a:rPr>
            <a:t>11,134</a:t>
          </a:r>
          <a:r>
            <a:rPr kumimoji="1" lang="ja-JP" altLang="en-US" sz="1100" b="0" i="0" baseline="0">
              <a:solidFill>
                <a:schemeClr val="dk1"/>
              </a:solidFill>
              <a:effectLst/>
              <a:latin typeface="+mn-ea"/>
              <a:ea typeface="+mn-ea"/>
              <a:cs typeface="+mn-cs"/>
            </a:rPr>
            <a:t>円の減少となる。</a:t>
          </a:r>
          <a:endParaRPr lang="ja-JP" altLang="ja-JP" sz="1100">
            <a:effectLst/>
            <a:latin typeface="+mn-ea"/>
            <a:ea typeface="+mn-ea"/>
          </a:endParaRPr>
        </a:p>
        <a:p>
          <a:pPr eaLnBrk="1" fontAlgn="auto" latinLnBrk="0" hangingPunct="1"/>
          <a:r>
            <a:rPr kumimoji="1" lang="ja-JP" altLang="ja-JP" sz="1100" b="0" i="0" baseline="0">
              <a:solidFill>
                <a:schemeClr val="dk1"/>
              </a:solidFill>
              <a:effectLst/>
              <a:latin typeface="+mn-ea"/>
              <a:ea typeface="+mn-ea"/>
              <a:cs typeface="+mn-cs"/>
            </a:rPr>
            <a:t>　歳出増加の要因としては、</a:t>
          </a:r>
          <a:r>
            <a:rPr kumimoji="1" lang="ja-JP" altLang="en-US" sz="1100" b="0" i="0" baseline="0">
              <a:solidFill>
                <a:schemeClr val="dk1"/>
              </a:solidFill>
              <a:effectLst/>
              <a:latin typeface="+mn-ea"/>
              <a:ea typeface="+mn-ea"/>
              <a:cs typeface="+mn-cs"/>
            </a:rPr>
            <a:t>基金の統合に伴う積立金の増</a:t>
          </a:r>
          <a:r>
            <a:rPr kumimoji="1" lang="ja-JP" altLang="ja-JP" sz="1100" b="0" i="0" baseline="0">
              <a:solidFill>
                <a:schemeClr val="dk1"/>
              </a:solidFill>
              <a:effectLst/>
              <a:latin typeface="+mn-ea"/>
              <a:ea typeface="+mn-ea"/>
              <a:cs typeface="+mn-cs"/>
            </a:rPr>
            <a:t>、組織改正による職員数の増及び給与改定に伴う給与額の増等</a:t>
          </a:r>
          <a:r>
            <a:rPr kumimoji="1" lang="ja-JP" altLang="en-US" sz="1100" b="0" i="0" baseline="0">
              <a:solidFill>
                <a:schemeClr val="dk1"/>
              </a:solidFill>
              <a:effectLst/>
              <a:latin typeface="+mn-ea"/>
              <a:ea typeface="+mn-ea"/>
              <a:cs typeface="+mn-cs"/>
            </a:rPr>
            <a:t>による人件費</a:t>
          </a:r>
          <a:r>
            <a:rPr lang="ja-JP" altLang="ja-JP" sz="1100">
              <a:solidFill>
                <a:schemeClr val="dk1"/>
              </a:solidFill>
              <a:effectLst/>
              <a:latin typeface="+mn-ea"/>
              <a:ea typeface="+mn-ea"/>
              <a:cs typeface="+mn-cs"/>
            </a:rPr>
            <a:t>の増</a:t>
          </a:r>
          <a:r>
            <a:rPr lang="ja-JP" altLang="en-US" sz="1100">
              <a:solidFill>
                <a:schemeClr val="dk1"/>
              </a:solidFill>
              <a:effectLst/>
              <a:latin typeface="+mn-ea"/>
              <a:ea typeface="+mn-ea"/>
              <a:cs typeface="+mn-cs"/>
            </a:rPr>
            <a:t>、定額減税調整給付金給付事業</a:t>
          </a:r>
          <a:r>
            <a:rPr lang="ja-JP" altLang="ja-JP" sz="1100">
              <a:solidFill>
                <a:schemeClr val="dk1"/>
              </a:solidFill>
              <a:effectLst/>
              <a:latin typeface="+mn-ea"/>
              <a:ea typeface="+mn-ea"/>
              <a:cs typeface="+mn-cs"/>
            </a:rPr>
            <a:t>等</a:t>
          </a:r>
          <a:r>
            <a:rPr lang="ja-JP" altLang="en-US" sz="1100">
              <a:solidFill>
                <a:schemeClr val="dk1"/>
              </a:solidFill>
              <a:effectLst/>
              <a:latin typeface="+mn-ea"/>
              <a:ea typeface="+mn-ea"/>
              <a:cs typeface="+mn-cs"/>
            </a:rPr>
            <a:t>による扶助費の増などがある。</a:t>
          </a:r>
          <a:endParaRPr lang="ja-JP" altLang="ja-JP" sz="1100">
            <a:effectLst/>
            <a:latin typeface="+mn-ea"/>
            <a:ea typeface="+mn-ea"/>
          </a:endParaRPr>
        </a:p>
        <a:p>
          <a:pPr eaLnBrk="1" fontAlgn="auto" latinLnBrk="0" hangingPunct="1"/>
          <a:r>
            <a:rPr kumimoji="1" lang="ja-JP" altLang="ja-JP" sz="1100" b="0" i="0" baseline="0">
              <a:solidFill>
                <a:schemeClr val="dk1"/>
              </a:solidFill>
              <a:effectLst/>
              <a:latin typeface="+mn-ea"/>
              <a:ea typeface="+mn-ea"/>
              <a:cs typeface="+mn-cs"/>
            </a:rPr>
            <a:t>　福生市の特徴として、扶助費が類似団体内平均と比較して高い水準にある。</a:t>
          </a:r>
          <a:r>
            <a:rPr kumimoji="1" lang="en-US" altLang="ja-JP" sz="1100" b="0" i="0" baseline="0">
              <a:solidFill>
                <a:schemeClr val="dk1"/>
              </a:solidFill>
              <a:effectLst/>
              <a:latin typeface="+mn-ea"/>
              <a:ea typeface="+mn-ea"/>
              <a:cs typeface="+mn-cs"/>
            </a:rPr>
            <a:t>R6</a:t>
          </a:r>
          <a:r>
            <a:rPr kumimoji="1" lang="ja-JP" altLang="ja-JP" sz="1100" b="0" i="0" baseline="0">
              <a:solidFill>
                <a:schemeClr val="dk1"/>
              </a:solidFill>
              <a:effectLst/>
              <a:latin typeface="+mn-ea"/>
              <a:ea typeface="+mn-ea"/>
              <a:cs typeface="+mn-cs"/>
            </a:rPr>
            <a:t>年度の扶助費は前年度比で約</a:t>
          </a:r>
          <a:r>
            <a:rPr kumimoji="1" lang="en-US" altLang="ja-JP" sz="1100" b="0" i="0" baseline="0">
              <a:solidFill>
                <a:schemeClr val="dk1"/>
              </a:solidFill>
              <a:effectLst/>
              <a:latin typeface="+mn-ea"/>
              <a:ea typeface="+mn-ea"/>
              <a:cs typeface="+mn-cs"/>
            </a:rPr>
            <a:t>381</a:t>
          </a:r>
          <a:r>
            <a:rPr kumimoji="1" lang="ja-JP" altLang="ja-JP" sz="1100" b="0" i="0" baseline="0">
              <a:solidFill>
                <a:schemeClr val="dk1"/>
              </a:solidFill>
              <a:effectLst/>
              <a:latin typeface="+mn-ea"/>
              <a:ea typeface="+mn-ea"/>
              <a:cs typeface="+mn-cs"/>
            </a:rPr>
            <a:t>百万円の増となっており、</a:t>
          </a:r>
          <a:r>
            <a:rPr lang="ja-JP" altLang="ja-JP" sz="1100">
              <a:solidFill>
                <a:schemeClr val="dk1"/>
              </a:solidFill>
              <a:effectLst/>
              <a:latin typeface="+mn-ea"/>
              <a:ea typeface="+mn-ea"/>
              <a:cs typeface="+mn-cs"/>
            </a:rPr>
            <a:t>定額減税調整給付金給付事業</a:t>
          </a:r>
          <a:r>
            <a:rPr kumimoji="1" lang="ja-JP" altLang="ja-JP" sz="1100" b="0" i="0" baseline="0">
              <a:solidFill>
                <a:schemeClr val="dk1"/>
              </a:solidFill>
              <a:effectLst/>
              <a:latin typeface="+mn-ea"/>
              <a:ea typeface="+mn-ea"/>
              <a:cs typeface="+mn-cs"/>
            </a:rPr>
            <a:t>や</a:t>
          </a:r>
          <a:r>
            <a:rPr kumimoji="1" lang="ja-JP" altLang="en-US" sz="1100" b="0" i="0" baseline="0">
              <a:solidFill>
                <a:schemeClr val="dk1"/>
              </a:solidFill>
              <a:effectLst/>
              <a:latin typeface="+mn-ea"/>
              <a:ea typeface="+mn-ea"/>
              <a:cs typeface="+mn-cs"/>
            </a:rPr>
            <a:t>住民税非課税世帯物価高騰支援給付金給付事業</a:t>
          </a:r>
          <a:r>
            <a:rPr kumimoji="1" lang="ja-JP" altLang="ja-JP" sz="1100" b="0" i="0" baseline="0">
              <a:solidFill>
                <a:schemeClr val="dk1"/>
              </a:solidFill>
              <a:effectLst/>
              <a:latin typeface="+mn-ea"/>
              <a:ea typeface="+mn-ea"/>
              <a:cs typeface="+mn-cs"/>
            </a:rPr>
            <a:t>における給付金の増等が影響を与えている。また</a:t>
          </a:r>
          <a:r>
            <a:rPr kumimoji="1" lang="ja-JP" altLang="en-US" sz="1100" b="0" i="0" baseline="0">
              <a:solidFill>
                <a:schemeClr val="dk1"/>
              </a:solidFill>
              <a:effectLst/>
              <a:latin typeface="+mn-ea"/>
              <a:ea typeface="+mn-ea"/>
              <a:cs typeface="+mn-cs"/>
            </a:rPr>
            <a:t>、</a:t>
          </a:r>
          <a:r>
            <a:rPr kumimoji="1" lang="ja-JP" altLang="ja-JP" sz="1100" b="0" i="0" baseline="0">
              <a:solidFill>
                <a:schemeClr val="dk1"/>
              </a:solidFill>
              <a:effectLst/>
              <a:latin typeface="+mn-ea"/>
              <a:ea typeface="+mn-ea"/>
              <a:cs typeface="+mn-cs"/>
            </a:rPr>
            <a:t>公債費の低さも一つの特徴で、これは現時点における将来世代への負担額の低さや健全な財政運営の現れであるといえる。</a:t>
          </a:r>
          <a:endParaRPr lang="ja-JP" altLang="ja-JP" sz="1100">
            <a:effectLst/>
            <a:latin typeface="+mn-ea"/>
            <a:ea typeface="+mn-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東京都福生市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56,582
51,976
10.16
38,692,526
37,218,383
1,427,269
12,810,048
6,272,086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103124</xdr:rowOff>
    </xdr:from>
    <xdr:to>
      <xdr:col>24</xdr:col>
      <xdr:colOff>63500</xdr:colOff>
      <xdr:row>31</xdr:row>
      <xdr:rowOff>65176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246624"/>
          <a:ext cx="838200" cy="133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65176</xdr:rowOff>
    </xdr:from>
    <xdr:to>
      <xdr:col>19</xdr:col>
      <xdr:colOff>177800</xdr:colOff>
      <xdr:row>32</xdr:row>
      <xdr:rowOff>4369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380126"/>
          <a:ext cx="889000" cy="11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4369</xdr:rowOff>
    </xdr:from>
    <xdr:to>
      <xdr:col>15</xdr:col>
      <xdr:colOff>50800</xdr:colOff>
      <xdr:row>32</xdr:row>
      <xdr:rowOff>11684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490769"/>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144272</xdr:rowOff>
    </xdr:from>
    <xdr:to>
      <xdr:col>10</xdr:col>
      <xdr:colOff>114300</xdr:colOff>
      <xdr:row>32</xdr:row>
      <xdr:rowOff>11684</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45922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52324</xdr:rowOff>
    </xdr:from>
    <xdr:to>
      <xdr:col>24</xdr:col>
      <xdr:colOff>114300</xdr:colOff>
      <xdr:row>30</xdr:row>
      <xdr:rowOff>153924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19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5351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148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14376</xdr:rowOff>
    </xdr:from>
    <xdr:to>
      <xdr:col>20</xdr:col>
      <xdr:colOff>38100</xdr:colOff>
      <xdr:row>31</xdr:row>
      <xdr:rowOff>115976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32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132503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104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125019</xdr:rowOff>
    </xdr:from>
    <xdr:to>
      <xdr:col>15</xdr:col>
      <xdr:colOff>101600</xdr:colOff>
      <xdr:row>32</xdr:row>
      <xdr:rowOff>55169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43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71696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215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132334</xdr:rowOff>
    </xdr:from>
    <xdr:to>
      <xdr:col>10</xdr:col>
      <xdr:colOff>165100</xdr:colOff>
      <xdr:row>32</xdr:row>
      <xdr:rowOff>62484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44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79011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222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93472</xdr:rowOff>
    </xdr:from>
    <xdr:to>
      <xdr:col>6</xdr:col>
      <xdr:colOff>38100</xdr:colOff>
      <xdr:row>32</xdr:row>
      <xdr:rowOff>23622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40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40149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183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63524</xdr:rowOff>
    </xdr:from>
    <xdr:to>
      <xdr:col>24</xdr:col>
      <xdr:colOff>63500</xdr:colOff>
      <xdr:row>57</xdr:row>
      <xdr:rowOff>46124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8807474"/>
          <a:ext cx="838200" cy="101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85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46124</xdr:rowOff>
    </xdr:from>
    <xdr:to>
      <xdr:col>19</xdr:col>
      <xdr:colOff>177800</xdr:colOff>
      <xdr:row>57</xdr:row>
      <xdr:rowOff>67227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18774"/>
          <a:ext cx="889000" cy="2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67227</xdr:rowOff>
    </xdr:from>
    <xdr:to>
      <xdr:col>15</xdr:col>
      <xdr:colOff>50800</xdr:colOff>
      <xdr:row>57</xdr:row>
      <xdr:rowOff>99506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39877"/>
          <a:ext cx="889000" cy="32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56255</xdr:rowOff>
    </xdr:from>
    <xdr:to>
      <xdr:col>10</xdr:col>
      <xdr:colOff>114300</xdr:colOff>
      <xdr:row>57</xdr:row>
      <xdr:rowOff>99506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143105"/>
          <a:ext cx="889000" cy="72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12724</xdr:rowOff>
    </xdr:from>
    <xdr:to>
      <xdr:col>24</xdr:col>
      <xdr:colOff>114300</xdr:colOff>
      <xdr:row>51</xdr:row>
      <xdr:rowOff>114324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875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137201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8709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166774</xdr:rowOff>
    </xdr:from>
    <xdr:to>
      <xdr:col>20</xdr:col>
      <xdr:colOff>38100</xdr:colOff>
      <xdr:row>57</xdr:row>
      <xdr:rowOff>96924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6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88051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60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16427</xdr:rowOff>
    </xdr:from>
    <xdr:to>
      <xdr:col>15</xdr:col>
      <xdr:colOff>101600</xdr:colOff>
      <xdr:row>57</xdr:row>
      <xdr:rowOff>118027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8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109154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8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48706</xdr:rowOff>
    </xdr:from>
    <xdr:to>
      <xdr:col>10</xdr:col>
      <xdr:colOff>165100</xdr:colOff>
      <xdr:row>57</xdr:row>
      <xdr:rowOff>150306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2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141433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14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5455</xdr:rowOff>
    </xdr:from>
    <xdr:to>
      <xdr:col>6</xdr:col>
      <xdr:colOff>38100</xdr:colOff>
      <xdr:row>53</xdr:row>
      <xdr:rowOff>107055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09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123582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867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53344</xdr:rowOff>
    </xdr:from>
    <xdr:to>
      <xdr:col>24</xdr:col>
      <xdr:colOff>63500</xdr:colOff>
      <xdr:row>73</xdr:row>
      <xdr:rowOff>73077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3797300" y="12569194"/>
          <a:ext cx="838200" cy="1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53344</xdr:rowOff>
    </xdr:from>
    <xdr:to>
      <xdr:col>19</xdr:col>
      <xdr:colOff>177800</xdr:colOff>
      <xdr:row>74</xdr:row>
      <xdr:rowOff>43441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569194"/>
          <a:ext cx="889000" cy="16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43441</xdr:rowOff>
    </xdr:from>
    <xdr:to>
      <xdr:col>15</xdr:col>
      <xdr:colOff>50800</xdr:colOff>
      <xdr:row>74</xdr:row>
      <xdr:rowOff>60184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2730741"/>
          <a:ext cx="889000" cy="16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60184</xdr:rowOff>
    </xdr:from>
    <xdr:to>
      <xdr:col>10</xdr:col>
      <xdr:colOff>114300</xdr:colOff>
      <xdr:row>75</xdr:row>
      <xdr:rowOff>107321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747484"/>
          <a:ext cx="889000" cy="218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22277</xdr:rowOff>
    </xdr:from>
    <xdr:to>
      <xdr:col>24</xdr:col>
      <xdr:colOff>114300</xdr:colOff>
      <xdr:row>73</xdr:row>
      <xdr:rowOff>123877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53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45154</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389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2544</xdr:rowOff>
    </xdr:from>
    <xdr:to>
      <xdr:col>20</xdr:col>
      <xdr:colOff>38100</xdr:colOff>
      <xdr:row>73</xdr:row>
      <xdr:rowOff>104144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518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120671</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293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164091</xdr:rowOff>
    </xdr:from>
    <xdr:to>
      <xdr:col>15</xdr:col>
      <xdr:colOff>101600</xdr:colOff>
      <xdr:row>74</xdr:row>
      <xdr:rowOff>94241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67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110768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455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9384</xdr:rowOff>
    </xdr:from>
    <xdr:to>
      <xdr:col>10</xdr:col>
      <xdr:colOff>165100</xdr:colOff>
      <xdr:row>74</xdr:row>
      <xdr:rowOff>110984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696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127511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471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56521</xdr:rowOff>
    </xdr:from>
    <xdr:to>
      <xdr:col>6</xdr:col>
      <xdr:colOff>38100</xdr:colOff>
      <xdr:row>75</xdr:row>
      <xdr:rowOff>158121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291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3198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69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24966</xdr:rowOff>
    </xdr:from>
    <xdr:to>
      <xdr:col>24</xdr:col>
      <xdr:colOff>63500</xdr:colOff>
      <xdr:row>98</xdr:row>
      <xdr:rowOff>39818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27066"/>
          <a:ext cx="838200" cy="14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141964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72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169692</xdr:rowOff>
    </xdr:from>
    <xdr:to>
      <xdr:col>19</xdr:col>
      <xdr:colOff>177800</xdr:colOff>
      <xdr:row>98</xdr:row>
      <xdr:rowOff>24966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00342"/>
          <a:ext cx="889000" cy="2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89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145487</xdr:rowOff>
    </xdr:from>
    <xdr:to>
      <xdr:col>15</xdr:col>
      <xdr:colOff>50800</xdr:colOff>
      <xdr:row>97</xdr:row>
      <xdr:rowOff>169692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776137"/>
          <a:ext cx="889000" cy="24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145487</xdr:rowOff>
    </xdr:from>
    <xdr:to>
      <xdr:col>10</xdr:col>
      <xdr:colOff>114300</xdr:colOff>
      <xdr:row>98</xdr:row>
      <xdr:rowOff>54615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776137"/>
          <a:ext cx="889000" cy="80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2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160468</xdr:rowOff>
    </xdr:from>
    <xdr:to>
      <xdr:col>24</xdr:col>
      <xdr:colOff>114300</xdr:colOff>
      <xdr:row>98</xdr:row>
      <xdr:rowOff>90618</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79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119845</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145616</xdr:rowOff>
    </xdr:from>
    <xdr:to>
      <xdr:col>20</xdr:col>
      <xdr:colOff>38100</xdr:colOff>
      <xdr:row>98</xdr:row>
      <xdr:rowOff>75766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7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92293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551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118892</xdr:rowOff>
    </xdr:from>
    <xdr:to>
      <xdr:col>15</xdr:col>
      <xdr:colOff>101600</xdr:colOff>
      <xdr:row>98</xdr:row>
      <xdr:rowOff>49042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4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65569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524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94687</xdr:rowOff>
    </xdr:from>
    <xdr:to>
      <xdr:col>10</xdr:col>
      <xdr:colOff>165100</xdr:colOff>
      <xdr:row>98</xdr:row>
      <xdr:rowOff>24837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2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41364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50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3815</xdr:rowOff>
    </xdr:from>
    <xdr:to>
      <xdr:col>6</xdr:col>
      <xdr:colOff>38100</xdr:colOff>
      <xdr:row>98</xdr:row>
      <xdr:rowOff>105415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0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121942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58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71247</xdr:rowOff>
    </xdr:from>
    <xdr:to>
      <xdr:col>55</xdr:col>
      <xdr:colOff>0</xdr:colOff>
      <xdr:row>36</xdr:row>
      <xdr:rowOff>100203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243447"/>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59199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574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100203</xdr:rowOff>
    </xdr:from>
    <xdr:to>
      <xdr:col>50</xdr:col>
      <xdr:colOff>114300</xdr:colOff>
      <xdr:row>36</xdr:row>
      <xdr:rowOff>103505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272403"/>
          <a:ext cx="889000" cy="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699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102235</xdr:rowOff>
    </xdr:from>
    <xdr:to>
      <xdr:col>45</xdr:col>
      <xdr:colOff>177800</xdr:colOff>
      <xdr:row>36</xdr:row>
      <xdr:rowOff>103505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274435"/>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700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102235</xdr:rowOff>
    </xdr:from>
    <xdr:to>
      <xdr:col>41</xdr:col>
      <xdr:colOff>50800</xdr:colOff>
      <xdr:row>36</xdr:row>
      <xdr:rowOff>115316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274435"/>
          <a:ext cx="889000" cy="1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693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20447</xdr:rowOff>
    </xdr:from>
    <xdr:to>
      <xdr:col>55</xdr:col>
      <xdr:colOff>50800</xdr:colOff>
      <xdr:row>36</xdr:row>
      <xdr:rowOff>122047</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19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43324</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04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49403</xdr:rowOff>
    </xdr:from>
    <xdr:to>
      <xdr:col>50</xdr:col>
      <xdr:colOff>165100</xdr:colOff>
      <xdr:row>36</xdr:row>
      <xdr:rowOff>151003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22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167530</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599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52705</xdr:rowOff>
    </xdr:from>
    <xdr:to>
      <xdr:col>46</xdr:col>
      <xdr:colOff>38100</xdr:colOff>
      <xdr:row>36</xdr:row>
      <xdr:rowOff>154305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22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170832</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6000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51435</xdr:rowOff>
    </xdr:from>
    <xdr:to>
      <xdr:col>41</xdr:col>
      <xdr:colOff>101600</xdr:colOff>
      <xdr:row>36</xdr:row>
      <xdr:rowOff>153035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22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169562</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5998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64516</xdr:rowOff>
    </xdr:from>
    <xdr:to>
      <xdr:col>36</xdr:col>
      <xdr:colOff>165100</xdr:colOff>
      <xdr:row>36</xdr:row>
      <xdr:rowOff>166116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236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11193</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6011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10655</xdr:rowOff>
    </xdr:from>
    <xdr:to>
      <xdr:col>55</xdr:col>
      <xdr:colOff>0</xdr:colOff>
      <xdr:row>59</xdr:row>
      <xdr:rowOff>11836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10126205"/>
          <a:ext cx="8382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10541</xdr:rowOff>
    </xdr:from>
    <xdr:to>
      <xdr:col>50</xdr:col>
      <xdr:colOff>114300</xdr:colOff>
      <xdr:row>59</xdr:row>
      <xdr:rowOff>11836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10126091"/>
          <a:ext cx="889000" cy="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10541</xdr:rowOff>
    </xdr:from>
    <xdr:to>
      <xdr:col>45</xdr:col>
      <xdr:colOff>177800</xdr:colOff>
      <xdr:row>59</xdr:row>
      <xdr:rowOff>11836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126091"/>
          <a:ext cx="889000" cy="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11836</xdr:rowOff>
    </xdr:from>
    <xdr:to>
      <xdr:col>41</xdr:col>
      <xdr:colOff>50800</xdr:colOff>
      <xdr:row>59</xdr:row>
      <xdr:rowOff>12408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127386"/>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131305</xdr:rowOff>
    </xdr:from>
    <xdr:to>
      <xdr:col>55</xdr:col>
      <xdr:colOff>50800</xdr:colOff>
      <xdr:row>59</xdr:row>
      <xdr:rowOff>61455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7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46232</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903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132486</xdr:rowOff>
    </xdr:from>
    <xdr:to>
      <xdr:col>50</xdr:col>
      <xdr:colOff>165100</xdr:colOff>
      <xdr:row>59</xdr:row>
      <xdr:rowOff>62636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7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53763</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50017" y="101693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131191</xdr:rowOff>
    </xdr:from>
    <xdr:to>
      <xdr:col>46</xdr:col>
      <xdr:colOff>38100</xdr:colOff>
      <xdr:row>59</xdr:row>
      <xdr:rowOff>61341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7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52468</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680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132486</xdr:rowOff>
    </xdr:from>
    <xdr:to>
      <xdr:col>41</xdr:col>
      <xdr:colOff>101600</xdr:colOff>
      <xdr:row>59</xdr:row>
      <xdr:rowOff>62636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7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53763</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693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133058</xdr:rowOff>
    </xdr:from>
    <xdr:to>
      <xdr:col>36</xdr:col>
      <xdr:colOff>165100</xdr:colOff>
      <xdr:row>59</xdr:row>
      <xdr:rowOff>63208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7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54335</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10169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103315</xdr:rowOff>
    </xdr:from>
    <xdr:to>
      <xdr:col>55</xdr:col>
      <xdr:colOff>0</xdr:colOff>
      <xdr:row>78</xdr:row>
      <xdr:rowOff>38391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04965"/>
          <a:ext cx="838200" cy="106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103315</xdr:rowOff>
    </xdr:from>
    <xdr:to>
      <xdr:col>50</xdr:col>
      <xdr:colOff>114300</xdr:colOff>
      <xdr:row>77</xdr:row>
      <xdr:rowOff>109562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304965"/>
          <a:ext cx="889000" cy="6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109562</xdr:rowOff>
    </xdr:from>
    <xdr:to>
      <xdr:col>45</xdr:col>
      <xdr:colOff>177800</xdr:colOff>
      <xdr:row>78</xdr:row>
      <xdr:rowOff>20713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11212"/>
          <a:ext cx="889000" cy="82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144614</xdr:rowOff>
    </xdr:from>
    <xdr:to>
      <xdr:col>41</xdr:col>
      <xdr:colOff>50800</xdr:colOff>
      <xdr:row>78</xdr:row>
      <xdr:rowOff>20713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46264"/>
          <a:ext cx="889000" cy="47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159041</xdr:rowOff>
    </xdr:from>
    <xdr:to>
      <xdr:col>55</xdr:col>
      <xdr:colOff>50800</xdr:colOff>
      <xdr:row>78</xdr:row>
      <xdr:rowOff>89191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6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137468</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3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52515</xdr:rowOff>
    </xdr:from>
    <xdr:to>
      <xdr:col>50</xdr:col>
      <xdr:colOff>165100</xdr:colOff>
      <xdr:row>77</xdr:row>
      <xdr:rowOff>154115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5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145242</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34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58762</xdr:rowOff>
    </xdr:from>
    <xdr:to>
      <xdr:col>46</xdr:col>
      <xdr:colOff>38100</xdr:colOff>
      <xdr:row>77</xdr:row>
      <xdr:rowOff>160362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6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151489</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353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141363</xdr:rowOff>
    </xdr:from>
    <xdr:to>
      <xdr:col>41</xdr:col>
      <xdr:colOff>101600</xdr:colOff>
      <xdr:row>78</xdr:row>
      <xdr:rowOff>71513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43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62640</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35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93814</xdr:rowOff>
    </xdr:from>
    <xdr:to>
      <xdr:col>36</xdr:col>
      <xdr:colOff>165100</xdr:colOff>
      <xdr:row>78</xdr:row>
      <xdr:rowOff>23964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9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15091</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38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133432</xdr:rowOff>
    </xdr:from>
    <xdr:to>
      <xdr:col>55</xdr:col>
      <xdr:colOff>0</xdr:colOff>
      <xdr:row>98</xdr:row>
      <xdr:rowOff>89255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421182"/>
          <a:ext cx="838200" cy="47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133432</xdr:rowOff>
    </xdr:from>
    <xdr:to>
      <xdr:col>50</xdr:col>
      <xdr:colOff>114300</xdr:colOff>
      <xdr:row>96</xdr:row>
      <xdr:rowOff>43193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421182"/>
          <a:ext cx="889000" cy="8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136595</xdr:rowOff>
    </xdr:from>
    <xdr:to>
      <xdr:col>45</xdr:col>
      <xdr:colOff>177800</xdr:colOff>
      <xdr:row>96</xdr:row>
      <xdr:rowOff>43193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424345"/>
          <a:ext cx="889000" cy="78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136595</xdr:rowOff>
    </xdr:from>
    <xdr:to>
      <xdr:col>41</xdr:col>
      <xdr:colOff>50800</xdr:colOff>
      <xdr:row>98</xdr:row>
      <xdr:rowOff>4159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424345"/>
          <a:ext cx="889000" cy="38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38455</xdr:rowOff>
    </xdr:from>
    <xdr:to>
      <xdr:col>55</xdr:col>
      <xdr:colOff>50800</xdr:colOff>
      <xdr:row>98</xdr:row>
      <xdr:rowOff>140055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4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16882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81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82632</xdr:rowOff>
    </xdr:from>
    <xdr:to>
      <xdr:col>50</xdr:col>
      <xdr:colOff>165100</xdr:colOff>
      <xdr:row>96</xdr:row>
      <xdr:rowOff>12782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37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29309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145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163843</xdr:rowOff>
    </xdr:from>
    <xdr:to>
      <xdr:col>46</xdr:col>
      <xdr:colOff>38100</xdr:colOff>
      <xdr:row>96</xdr:row>
      <xdr:rowOff>93993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5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110520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2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85795</xdr:rowOff>
    </xdr:from>
    <xdr:to>
      <xdr:col>41</xdr:col>
      <xdr:colOff>101600</xdr:colOff>
      <xdr:row>96</xdr:row>
      <xdr:rowOff>15945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37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32472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14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124809</xdr:rowOff>
    </xdr:from>
    <xdr:to>
      <xdr:col>36</xdr:col>
      <xdr:colOff>165100</xdr:colOff>
      <xdr:row>98</xdr:row>
      <xdr:rowOff>54959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5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46086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48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81655</xdr:rowOff>
    </xdr:from>
    <xdr:to>
      <xdr:col>85</xdr:col>
      <xdr:colOff>127000</xdr:colOff>
      <xdr:row>37</xdr:row>
      <xdr:rowOff>92246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25305"/>
          <a:ext cx="838200" cy="10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81445</xdr:rowOff>
    </xdr:from>
    <xdr:to>
      <xdr:col>81</xdr:col>
      <xdr:colOff>50800</xdr:colOff>
      <xdr:row>37</xdr:row>
      <xdr:rowOff>92246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425095"/>
          <a:ext cx="889000" cy="10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68624</xdr:rowOff>
    </xdr:from>
    <xdr:to>
      <xdr:col>76</xdr:col>
      <xdr:colOff>114300</xdr:colOff>
      <xdr:row>37</xdr:row>
      <xdr:rowOff>81445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412274"/>
          <a:ext cx="889000" cy="12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40735</xdr:rowOff>
    </xdr:from>
    <xdr:to>
      <xdr:col>71</xdr:col>
      <xdr:colOff>177800</xdr:colOff>
      <xdr:row>37</xdr:row>
      <xdr:rowOff>68624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384385"/>
          <a:ext cx="889000" cy="2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30855</xdr:rowOff>
    </xdr:from>
    <xdr:to>
      <xdr:col>85</xdr:col>
      <xdr:colOff>177800</xdr:colOff>
      <xdr:row>37</xdr:row>
      <xdr:rowOff>132455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7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141489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13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41446</xdr:rowOff>
    </xdr:from>
    <xdr:to>
      <xdr:col>81</xdr:col>
      <xdr:colOff>101600</xdr:colOff>
      <xdr:row>37</xdr:row>
      <xdr:rowOff>143046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8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134173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477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30645</xdr:rowOff>
    </xdr:from>
    <xdr:to>
      <xdr:col>76</xdr:col>
      <xdr:colOff>165100</xdr:colOff>
      <xdr:row>37</xdr:row>
      <xdr:rowOff>132245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7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148772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149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17824</xdr:rowOff>
    </xdr:from>
    <xdr:to>
      <xdr:col>72</xdr:col>
      <xdr:colOff>38100</xdr:colOff>
      <xdr:row>37</xdr:row>
      <xdr:rowOff>119424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6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135951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13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161385</xdr:rowOff>
    </xdr:from>
    <xdr:to>
      <xdr:col>67</xdr:col>
      <xdr:colOff>101600</xdr:colOff>
      <xdr:row>37</xdr:row>
      <xdr:rowOff>91535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3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108062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108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154204</xdr:rowOff>
    </xdr:from>
    <xdr:to>
      <xdr:col>85</xdr:col>
      <xdr:colOff>127000</xdr:colOff>
      <xdr:row>55</xdr:row>
      <xdr:rowOff>149619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412504"/>
          <a:ext cx="838200" cy="166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154204</xdr:rowOff>
    </xdr:from>
    <xdr:to>
      <xdr:col>81</xdr:col>
      <xdr:colOff>50800</xdr:colOff>
      <xdr:row>56</xdr:row>
      <xdr:rowOff>136246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412504"/>
          <a:ext cx="889000" cy="32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136246</xdr:rowOff>
    </xdr:from>
    <xdr:to>
      <xdr:col>76</xdr:col>
      <xdr:colOff>114300</xdr:colOff>
      <xdr:row>57</xdr:row>
      <xdr:rowOff>33858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737446"/>
          <a:ext cx="889000" cy="69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33858</xdr:rowOff>
    </xdr:from>
    <xdr:to>
      <xdr:col>71</xdr:col>
      <xdr:colOff>177800</xdr:colOff>
      <xdr:row>57</xdr:row>
      <xdr:rowOff>76200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806508"/>
          <a:ext cx="889000" cy="42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91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98819</xdr:rowOff>
    </xdr:from>
    <xdr:to>
      <xdr:col>85</xdr:col>
      <xdr:colOff>177800</xdr:colOff>
      <xdr:row>56</xdr:row>
      <xdr:rowOff>28969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528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121696</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379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103404</xdr:rowOff>
    </xdr:from>
    <xdr:to>
      <xdr:col>81</xdr:col>
      <xdr:colOff>101600</xdr:colOff>
      <xdr:row>55</xdr:row>
      <xdr:rowOff>33554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36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50081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13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85446</xdr:rowOff>
    </xdr:from>
    <xdr:to>
      <xdr:col>76</xdr:col>
      <xdr:colOff>165100</xdr:colOff>
      <xdr:row>57</xdr:row>
      <xdr:rowOff>15596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68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32123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461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154508</xdr:rowOff>
    </xdr:from>
    <xdr:to>
      <xdr:col>72</xdr:col>
      <xdr:colOff>38100</xdr:colOff>
      <xdr:row>57</xdr:row>
      <xdr:rowOff>84658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75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101185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530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25400</xdr:rowOff>
    </xdr:from>
    <xdr:to>
      <xdr:col>67</xdr:col>
      <xdr:colOff>101600</xdr:colOff>
      <xdr:row>57</xdr:row>
      <xdr:rowOff>127000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79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143527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57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78403</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22953"/>
          <a:ext cx="889000" cy="20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129963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674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27603</xdr:rowOff>
    </xdr:from>
    <xdr:to>
      <xdr:col>67</xdr:col>
      <xdr:colOff>101600</xdr:colOff>
      <xdr:row>79</xdr:row>
      <xdr:rowOff>129203</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7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145730</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79428" y="13347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59017</xdr:rowOff>
    </xdr:from>
    <xdr:to>
      <xdr:col>85</xdr:col>
      <xdr:colOff>127000</xdr:colOff>
      <xdr:row>98</xdr:row>
      <xdr:rowOff>60540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861117"/>
          <a:ext cx="8382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52299</xdr:rowOff>
    </xdr:from>
    <xdr:to>
      <xdr:col>81</xdr:col>
      <xdr:colOff>50800</xdr:colOff>
      <xdr:row>98</xdr:row>
      <xdr:rowOff>59017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854399"/>
          <a:ext cx="889000" cy="6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46076</xdr:rowOff>
    </xdr:from>
    <xdr:to>
      <xdr:col>76</xdr:col>
      <xdr:colOff>114300</xdr:colOff>
      <xdr:row>98</xdr:row>
      <xdr:rowOff>52299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848176"/>
          <a:ext cx="889000"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46076</xdr:rowOff>
    </xdr:from>
    <xdr:to>
      <xdr:col>71</xdr:col>
      <xdr:colOff>177800</xdr:colOff>
      <xdr:row>98</xdr:row>
      <xdr:rowOff>52960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848176"/>
          <a:ext cx="889000" cy="6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9740</xdr:rowOff>
    </xdr:from>
    <xdr:to>
      <xdr:col>85</xdr:col>
      <xdr:colOff>177800</xdr:colOff>
      <xdr:row>98</xdr:row>
      <xdr:rowOff>111340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81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96117</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72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8217</xdr:rowOff>
    </xdr:from>
    <xdr:to>
      <xdr:col>81</xdr:col>
      <xdr:colOff>101600</xdr:colOff>
      <xdr:row>98</xdr:row>
      <xdr:rowOff>109817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81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100944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90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1499</xdr:rowOff>
    </xdr:from>
    <xdr:to>
      <xdr:col>76</xdr:col>
      <xdr:colOff>165100</xdr:colOff>
      <xdr:row>98</xdr:row>
      <xdr:rowOff>103099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80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94226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89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166726</xdr:rowOff>
    </xdr:from>
    <xdr:to>
      <xdr:col>72</xdr:col>
      <xdr:colOff>38100</xdr:colOff>
      <xdr:row>98</xdr:row>
      <xdr:rowOff>96876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79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88003</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89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2160</xdr:rowOff>
    </xdr:from>
    <xdr:to>
      <xdr:col>67</xdr:col>
      <xdr:colOff>101600</xdr:colOff>
      <xdr:row>98</xdr:row>
      <xdr:rowOff>103760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80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94887</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89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ea"/>
              <a:ea typeface="+mn-ea"/>
              <a:cs typeface="+mn-cs"/>
            </a:rPr>
            <a:t>　前年度と比較して、</a:t>
          </a:r>
          <a:r>
            <a:rPr lang="ja-JP" altLang="ja-JP" sz="1100">
              <a:solidFill>
                <a:schemeClr val="dk1"/>
              </a:solidFill>
              <a:effectLst/>
              <a:latin typeface="+mn-ea"/>
              <a:ea typeface="+mn-ea"/>
              <a:cs typeface="+mn-cs"/>
            </a:rPr>
            <a:t>定額減税調整給付金給付事業</a:t>
          </a:r>
          <a:r>
            <a:rPr lang="ja-JP" altLang="en-US" sz="1100">
              <a:solidFill>
                <a:schemeClr val="dk1"/>
              </a:solidFill>
              <a:effectLst/>
              <a:latin typeface="+mn-ea"/>
              <a:ea typeface="+mn-ea"/>
              <a:cs typeface="+mn-cs"/>
            </a:rPr>
            <a:t>を実施した総務費については</a:t>
          </a:r>
          <a:r>
            <a:rPr kumimoji="1" lang="ja-JP" altLang="ja-JP" sz="1100">
              <a:solidFill>
                <a:schemeClr val="dk1"/>
              </a:solidFill>
              <a:effectLst/>
              <a:latin typeface="+mn-ea"/>
              <a:ea typeface="+mn-ea"/>
              <a:cs typeface="+mn-cs"/>
            </a:rPr>
            <a:t>住民一人当たり</a:t>
          </a:r>
          <a:r>
            <a:rPr kumimoji="1" lang="en-US" altLang="ja-JP" sz="1100">
              <a:solidFill>
                <a:schemeClr val="dk1"/>
              </a:solidFill>
              <a:effectLst/>
              <a:latin typeface="+mn-ea"/>
              <a:ea typeface="+mn-ea"/>
              <a:cs typeface="+mn-cs"/>
            </a:rPr>
            <a:t>215,413</a:t>
          </a:r>
          <a:r>
            <a:rPr kumimoji="1" lang="ja-JP" altLang="ja-JP" sz="1100">
              <a:solidFill>
                <a:schemeClr val="dk1"/>
              </a:solidFill>
              <a:effectLst/>
              <a:latin typeface="+mn-ea"/>
              <a:ea typeface="+mn-ea"/>
              <a:cs typeface="+mn-cs"/>
            </a:rPr>
            <a:t>円となっており</a:t>
          </a:r>
          <a:r>
            <a:rPr kumimoji="1" lang="en-US" altLang="ja-JP" sz="1100">
              <a:solidFill>
                <a:schemeClr val="dk1"/>
              </a:solidFill>
              <a:effectLst/>
              <a:latin typeface="+mn-ea"/>
              <a:ea typeface="+mn-ea"/>
              <a:cs typeface="+mn-cs"/>
            </a:rPr>
            <a:t>154,836</a:t>
          </a:r>
          <a:r>
            <a:rPr kumimoji="1" lang="ja-JP" altLang="ja-JP" sz="1100">
              <a:solidFill>
                <a:schemeClr val="dk1"/>
              </a:solidFill>
              <a:effectLst/>
              <a:latin typeface="+mn-ea"/>
              <a:ea typeface="+mn-ea"/>
              <a:cs typeface="+mn-cs"/>
            </a:rPr>
            <a:t>円</a:t>
          </a:r>
          <a:r>
            <a:rPr kumimoji="1" lang="ja-JP" altLang="en-US" sz="1100">
              <a:solidFill>
                <a:schemeClr val="dk1"/>
              </a:solidFill>
              <a:effectLst/>
              <a:latin typeface="+mn-ea"/>
              <a:ea typeface="+mn-ea"/>
              <a:cs typeface="+mn-cs"/>
            </a:rPr>
            <a:t>の</a:t>
          </a:r>
          <a:r>
            <a:rPr kumimoji="1" lang="ja-JP" altLang="ja-JP" sz="1100">
              <a:solidFill>
                <a:schemeClr val="dk1"/>
              </a:solidFill>
              <a:effectLst/>
              <a:latin typeface="+mn-ea"/>
              <a:ea typeface="+mn-ea"/>
              <a:cs typeface="+mn-cs"/>
            </a:rPr>
            <a:t>増</a:t>
          </a:r>
          <a:r>
            <a:rPr kumimoji="1" lang="ja-JP" altLang="en-US" sz="1100">
              <a:solidFill>
                <a:schemeClr val="dk1"/>
              </a:solidFill>
              <a:effectLst/>
              <a:latin typeface="+mn-ea"/>
              <a:ea typeface="+mn-ea"/>
              <a:cs typeface="+mn-cs"/>
            </a:rPr>
            <a:t>となった。</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一方で、教育費は</a:t>
          </a:r>
          <a:r>
            <a:rPr kumimoji="1" lang="ja-JP" altLang="ja-JP" sz="1100">
              <a:solidFill>
                <a:schemeClr val="dk1"/>
              </a:solidFill>
              <a:effectLst/>
              <a:latin typeface="+mn-lt"/>
              <a:ea typeface="+mn-ea"/>
              <a:cs typeface="+mn-cs"/>
            </a:rPr>
            <a:t>中央図書館改良事業が皆減となった</a:t>
          </a:r>
          <a:r>
            <a:rPr kumimoji="1" lang="ja-JP" altLang="en-US" sz="1100">
              <a:solidFill>
                <a:schemeClr val="dk1"/>
              </a:solidFill>
              <a:effectLst/>
              <a:latin typeface="+mn-ea"/>
              <a:ea typeface="+mn-ea"/>
              <a:cs typeface="+mn-cs"/>
            </a:rPr>
            <a:t>ほか、</a:t>
          </a:r>
          <a:r>
            <a:rPr kumimoji="1" lang="ja-JP" altLang="ja-JP" sz="1100">
              <a:solidFill>
                <a:schemeClr val="dk1"/>
              </a:solidFill>
              <a:effectLst/>
              <a:latin typeface="+mn-lt"/>
              <a:ea typeface="+mn-ea"/>
              <a:cs typeface="+mn-cs"/>
            </a:rPr>
            <a:t>基金の統合に伴い学校施設等整備基金費が皆減になった</a:t>
          </a:r>
          <a:r>
            <a:rPr kumimoji="1" lang="ja-JP" altLang="en-US" sz="1100">
              <a:solidFill>
                <a:schemeClr val="dk1"/>
              </a:solidFill>
              <a:effectLst/>
              <a:latin typeface="+mn-ea"/>
              <a:ea typeface="+mn-ea"/>
              <a:cs typeface="+mn-cs"/>
            </a:rPr>
            <a:t>こと等により</a:t>
          </a:r>
          <a:r>
            <a:rPr kumimoji="1" lang="en-US" altLang="ja-JP" sz="1100">
              <a:solidFill>
                <a:schemeClr val="dk1"/>
              </a:solidFill>
              <a:effectLst/>
              <a:latin typeface="+mn-ea"/>
              <a:ea typeface="+mn-ea"/>
              <a:cs typeface="+mn-cs"/>
            </a:rPr>
            <a:t>75,719</a:t>
          </a:r>
          <a:r>
            <a:rPr kumimoji="1" lang="ja-JP" altLang="en-US" sz="1100">
              <a:solidFill>
                <a:schemeClr val="dk1"/>
              </a:solidFill>
              <a:effectLst/>
              <a:latin typeface="+mn-ea"/>
              <a:ea typeface="+mn-ea"/>
              <a:cs typeface="+mn-cs"/>
            </a:rPr>
            <a:t>円で前年度比</a:t>
          </a:r>
          <a:r>
            <a:rPr kumimoji="1" lang="en-US" altLang="ja-JP" sz="1100">
              <a:solidFill>
                <a:schemeClr val="dk1"/>
              </a:solidFill>
              <a:effectLst/>
              <a:latin typeface="+mn-ea"/>
              <a:ea typeface="+mn-ea"/>
              <a:cs typeface="+mn-cs"/>
            </a:rPr>
            <a:t>13,139</a:t>
          </a:r>
          <a:r>
            <a:rPr kumimoji="1" lang="ja-JP" altLang="en-US" sz="1100">
              <a:solidFill>
                <a:schemeClr val="dk1"/>
              </a:solidFill>
              <a:effectLst/>
              <a:latin typeface="+mn-ea"/>
              <a:ea typeface="+mn-ea"/>
              <a:cs typeface="+mn-cs"/>
            </a:rPr>
            <a:t>円の減、土木費は</a:t>
          </a:r>
          <a:r>
            <a:rPr kumimoji="1" lang="ja-JP" altLang="ja-JP" sz="1100">
              <a:solidFill>
                <a:schemeClr val="dk1"/>
              </a:solidFill>
              <a:effectLst/>
              <a:latin typeface="+mn-ea"/>
              <a:ea typeface="+mn-ea"/>
              <a:cs typeface="+mn-cs"/>
            </a:rPr>
            <a:t>基金の統合に伴い</a:t>
          </a:r>
          <a:r>
            <a:rPr kumimoji="1" lang="ja-JP" altLang="en-US" sz="1100">
              <a:solidFill>
                <a:schemeClr val="dk1"/>
              </a:solidFill>
              <a:effectLst/>
              <a:latin typeface="+mn-ea"/>
              <a:ea typeface="+mn-ea"/>
              <a:cs typeface="+mn-cs"/>
            </a:rPr>
            <a:t>都市施設整備基金費が皆減になったほか、都市計画道路３・４・７号富士見通り線整備事業における事業費の減等により</a:t>
          </a:r>
          <a:r>
            <a:rPr kumimoji="1" lang="en-US" altLang="ja-JP" sz="1100">
              <a:solidFill>
                <a:schemeClr val="dk1"/>
              </a:solidFill>
              <a:effectLst/>
              <a:latin typeface="+mn-ea"/>
              <a:ea typeface="+mn-ea"/>
              <a:cs typeface="+mn-cs"/>
            </a:rPr>
            <a:t>26,648</a:t>
          </a:r>
          <a:r>
            <a:rPr kumimoji="1" lang="ja-JP" altLang="en-US" sz="1100">
              <a:solidFill>
                <a:schemeClr val="dk1"/>
              </a:solidFill>
              <a:effectLst/>
              <a:latin typeface="+mn-ea"/>
              <a:ea typeface="+mn-ea"/>
              <a:cs typeface="+mn-cs"/>
            </a:rPr>
            <a:t>円で前年度比</a:t>
          </a:r>
          <a:r>
            <a:rPr kumimoji="1" lang="en-US" altLang="ja-JP" sz="1100">
              <a:solidFill>
                <a:schemeClr val="dk1"/>
              </a:solidFill>
              <a:effectLst/>
              <a:latin typeface="+mn-ea"/>
              <a:ea typeface="+mn-ea"/>
              <a:cs typeface="+mn-cs"/>
            </a:rPr>
            <a:t>24,681</a:t>
          </a:r>
          <a:r>
            <a:rPr kumimoji="1" lang="ja-JP" altLang="en-US" sz="1100">
              <a:solidFill>
                <a:schemeClr val="dk1"/>
              </a:solidFill>
              <a:effectLst/>
              <a:latin typeface="+mn-ea"/>
              <a:ea typeface="+mn-ea"/>
              <a:cs typeface="+mn-cs"/>
            </a:rPr>
            <a:t>円の減となった。</a:t>
          </a:r>
          <a:endParaRPr lang="en-US" altLang="ja-JP" sz="1100">
            <a:solidFill>
              <a:schemeClr val="dk1"/>
            </a:solidFill>
            <a:effectLst/>
            <a:latin typeface="+mn-ea"/>
            <a:ea typeface="+mn-ea"/>
            <a:cs typeface="+mn-cs"/>
          </a:endParaRPr>
        </a:p>
        <a:p>
          <a:r>
            <a:rPr kumimoji="1" lang="ja-JP" altLang="en-US" sz="1100" b="0" i="0" baseline="0">
              <a:solidFill>
                <a:schemeClr val="dk1"/>
              </a:solidFill>
              <a:effectLst/>
              <a:latin typeface="+mn-ea"/>
              <a:ea typeface="+mn-ea"/>
              <a:cs typeface="+mn-cs"/>
            </a:rPr>
            <a:t>　また、</a:t>
          </a:r>
          <a:r>
            <a:rPr kumimoji="1" lang="ja-JP" altLang="ja-JP" sz="1100" b="0" i="0" baseline="0">
              <a:solidFill>
                <a:schemeClr val="dk1"/>
              </a:solidFill>
              <a:effectLst/>
              <a:latin typeface="+mn-ea"/>
              <a:ea typeface="+mn-ea"/>
              <a:cs typeface="+mn-cs"/>
            </a:rPr>
            <a:t>議会費、労働費</a:t>
          </a:r>
          <a:r>
            <a:rPr kumimoji="1" lang="ja-JP" altLang="en-US" sz="1100" b="0" i="0" baseline="0">
              <a:solidFill>
                <a:schemeClr val="dk1"/>
              </a:solidFill>
              <a:effectLst/>
              <a:latin typeface="+mn-ea"/>
              <a:ea typeface="+mn-ea"/>
              <a:cs typeface="+mn-cs"/>
            </a:rPr>
            <a:t>、民生費</a:t>
          </a:r>
          <a:r>
            <a:rPr kumimoji="1" lang="ja-JP" altLang="ja-JP" sz="1100" b="0" i="0" baseline="0">
              <a:solidFill>
                <a:schemeClr val="dk1"/>
              </a:solidFill>
              <a:effectLst/>
              <a:latin typeface="+mn-ea"/>
              <a:ea typeface="+mn-ea"/>
              <a:cs typeface="+mn-cs"/>
            </a:rPr>
            <a:t>の住民一人当たりの金額は類似団体平均、全国平均、東京都平均いずれよりも高い数値となっている。　</a:t>
          </a:r>
          <a:endParaRPr lang="ja-JP" altLang="ja-JP" sz="1100">
            <a:effectLst/>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東京都福生市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ea"/>
              <a:ea typeface="+mn-ea"/>
              <a:cs typeface="+mn-cs"/>
            </a:rPr>
            <a:t>　</a:t>
          </a:r>
          <a:r>
            <a:rPr kumimoji="1" lang="ja-JP" altLang="en-US" sz="1100" b="0" i="0" baseline="0">
              <a:solidFill>
                <a:schemeClr val="dk1"/>
              </a:solidFill>
              <a:effectLst/>
              <a:latin typeface="+mn-ea"/>
              <a:ea typeface="+mn-ea"/>
              <a:cs typeface="+mn-cs"/>
            </a:rPr>
            <a:t>標準財政規模比における</a:t>
          </a:r>
          <a:r>
            <a:rPr kumimoji="1" lang="ja-JP" altLang="ja-JP" sz="1100" b="0" i="0" baseline="0">
              <a:solidFill>
                <a:schemeClr val="dk1"/>
              </a:solidFill>
              <a:effectLst/>
              <a:latin typeface="+mn-ea"/>
              <a:ea typeface="+mn-ea"/>
              <a:cs typeface="+mn-cs"/>
            </a:rPr>
            <a:t>実質収支額は令和</a:t>
          </a:r>
          <a:r>
            <a:rPr kumimoji="1" lang="ja-JP" altLang="en-US" sz="1100" b="0" i="0" baseline="0">
              <a:solidFill>
                <a:schemeClr val="dk1"/>
              </a:solidFill>
              <a:effectLst/>
              <a:latin typeface="+mn-ea"/>
              <a:ea typeface="+mn-ea"/>
              <a:cs typeface="+mn-cs"/>
            </a:rPr>
            <a:t>２</a:t>
          </a:r>
          <a:r>
            <a:rPr kumimoji="1" lang="ja-JP" altLang="ja-JP" sz="1100" b="0" i="0" baseline="0">
              <a:solidFill>
                <a:schemeClr val="dk1"/>
              </a:solidFill>
              <a:effectLst/>
              <a:latin typeface="+mn-ea"/>
              <a:ea typeface="+mn-ea"/>
              <a:cs typeface="+mn-cs"/>
            </a:rPr>
            <a:t>年度以降、望ましいとされる</a:t>
          </a:r>
          <a:r>
            <a:rPr kumimoji="1" lang="en-US" altLang="ja-JP" sz="1100" b="0" i="0" baseline="0">
              <a:solidFill>
                <a:schemeClr val="dk1"/>
              </a:solidFill>
              <a:effectLst/>
              <a:latin typeface="+mn-ea"/>
              <a:ea typeface="+mn-ea"/>
              <a:cs typeface="+mn-cs"/>
            </a:rPr>
            <a:t>5</a:t>
          </a:r>
          <a:r>
            <a:rPr kumimoji="1" lang="ja-JP" altLang="ja-JP" sz="1100" b="0" i="0" baseline="0">
              <a:solidFill>
                <a:schemeClr val="dk1"/>
              </a:solidFill>
              <a:effectLst/>
              <a:latin typeface="+mn-ea"/>
              <a:ea typeface="+mn-ea"/>
              <a:cs typeface="+mn-cs"/>
            </a:rPr>
            <a:t>％を上回っている</a:t>
          </a:r>
          <a:r>
            <a:rPr kumimoji="1" lang="ja-JP" altLang="en-US" sz="1100" b="0" i="0" baseline="0">
              <a:solidFill>
                <a:schemeClr val="dk1"/>
              </a:solidFill>
              <a:effectLst/>
              <a:latin typeface="+mn-ea"/>
              <a:ea typeface="+mn-ea"/>
              <a:cs typeface="+mn-cs"/>
            </a:rPr>
            <a:t>。また、</a:t>
          </a:r>
          <a:r>
            <a:rPr kumimoji="1" lang="ja-JP" altLang="ja-JP" sz="1100" b="0" i="0" baseline="0">
              <a:solidFill>
                <a:schemeClr val="dk1"/>
              </a:solidFill>
              <a:effectLst/>
              <a:latin typeface="+mn-ea"/>
              <a:ea typeface="+mn-ea"/>
              <a:cs typeface="+mn-cs"/>
            </a:rPr>
            <a:t>実質単年度収支は</a:t>
          </a:r>
          <a:r>
            <a:rPr kumimoji="1" lang="ja-JP" altLang="en-US" sz="1100" b="0" i="0" baseline="0">
              <a:solidFill>
                <a:schemeClr val="dk1"/>
              </a:solidFill>
              <a:effectLst/>
              <a:latin typeface="+mn-ea"/>
              <a:ea typeface="+mn-ea"/>
              <a:cs typeface="+mn-cs"/>
            </a:rPr>
            <a:t>前年度が</a:t>
          </a:r>
          <a:r>
            <a:rPr kumimoji="1" lang="ja-JP" altLang="ja-JP" sz="1100" b="0" i="0" baseline="0">
              <a:solidFill>
                <a:schemeClr val="dk1"/>
              </a:solidFill>
              <a:effectLst/>
              <a:latin typeface="+mn-ea"/>
              <a:ea typeface="+mn-ea"/>
              <a:cs typeface="+mn-cs"/>
            </a:rPr>
            <a:t>赤字</a:t>
          </a:r>
          <a:r>
            <a:rPr kumimoji="1" lang="ja-JP" altLang="en-US" sz="1100" b="0" i="0" baseline="0">
              <a:solidFill>
                <a:schemeClr val="dk1"/>
              </a:solidFill>
              <a:effectLst/>
              <a:latin typeface="+mn-ea"/>
              <a:ea typeface="+mn-ea"/>
              <a:cs typeface="+mn-cs"/>
            </a:rPr>
            <a:t>であ</a:t>
          </a:r>
          <a:r>
            <a:rPr kumimoji="1" lang="ja-JP" altLang="ja-JP" sz="1100" b="0" i="0" baseline="0">
              <a:solidFill>
                <a:schemeClr val="dk1"/>
              </a:solidFill>
              <a:effectLst/>
              <a:latin typeface="+mn-ea"/>
              <a:ea typeface="+mn-ea"/>
              <a:cs typeface="+mn-cs"/>
            </a:rPr>
            <a:t>った</a:t>
          </a:r>
          <a:r>
            <a:rPr kumimoji="1" lang="ja-JP" altLang="en-US" sz="1100" b="0" i="0" baseline="0">
              <a:solidFill>
                <a:schemeClr val="dk1"/>
              </a:solidFill>
              <a:effectLst/>
              <a:latin typeface="+mn-ea"/>
              <a:ea typeface="+mn-ea"/>
              <a:cs typeface="+mn-cs"/>
            </a:rPr>
            <a:t>ものの、令和６年度は黒字となった</a:t>
          </a:r>
          <a:r>
            <a:rPr kumimoji="1" lang="ja-JP" altLang="ja-JP" sz="1100" b="0" i="0" baseline="0">
              <a:solidFill>
                <a:schemeClr val="dk1"/>
              </a:solidFill>
              <a:effectLst/>
              <a:latin typeface="+mn-ea"/>
              <a:ea typeface="+mn-ea"/>
              <a:cs typeface="+mn-cs"/>
            </a:rPr>
            <a:t>。令和</a:t>
          </a:r>
          <a:r>
            <a:rPr kumimoji="1" lang="ja-JP" altLang="en-US" sz="1100" b="0" i="0" baseline="0">
              <a:solidFill>
                <a:schemeClr val="dk1"/>
              </a:solidFill>
              <a:effectLst/>
              <a:latin typeface="+mn-ea"/>
              <a:ea typeface="+mn-ea"/>
              <a:cs typeface="+mn-cs"/>
            </a:rPr>
            <a:t>６</a:t>
          </a:r>
          <a:r>
            <a:rPr kumimoji="1" lang="ja-JP" altLang="ja-JP" sz="1100" b="0" i="0" baseline="0">
              <a:solidFill>
                <a:schemeClr val="dk1"/>
              </a:solidFill>
              <a:effectLst/>
              <a:latin typeface="+mn-ea"/>
              <a:ea typeface="+mn-ea"/>
              <a:cs typeface="+mn-cs"/>
            </a:rPr>
            <a:t>年度は財政調整基金の取り崩しを行ったが、決算剰余金を</a:t>
          </a:r>
          <a:r>
            <a:rPr kumimoji="1" lang="ja-JP" altLang="en-US" sz="1100" b="0" i="0" baseline="0">
              <a:solidFill>
                <a:schemeClr val="dk1"/>
              </a:solidFill>
              <a:effectLst/>
              <a:latin typeface="+mn-ea"/>
              <a:ea typeface="+mn-ea"/>
              <a:cs typeface="+mn-cs"/>
            </a:rPr>
            <a:t>まちづくり施設整備基金</a:t>
          </a:r>
          <a:r>
            <a:rPr kumimoji="1" lang="ja-JP" altLang="ja-JP" sz="1100" b="0" i="0" baseline="0">
              <a:solidFill>
                <a:schemeClr val="dk1"/>
              </a:solidFill>
              <a:effectLst/>
              <a:latin typeface="+mn-ea"/>
              <a:ea typeface="+mn-ea"/>
              <a:cs typeface="+mn-cs"/>
            </a:rPr>
            <a:t>へ積み増しており、施設の老朽化に伴う更新費用や突発的な財政需要への備えを進めることが出来ている。</a:t>
          </a:r>
          <a:endParaRPr lang="ja-JP" altLang="ja-JP" sz="1100">
            <a:effectLst/>
            <a:latin typeface="+mn-ea"/>
            <a:ea typeface="+mn-ea"/>
          </a:endParaRPr>
        </a:p>
        <a:p>
          <a:pPr eaLnBrk="1" fontAlgn="auto" latinLnBrk="0" hangingPunct="1"/>
          <a:r>
            <a:rPr kumimoji="1" lang="ja-JP" altLang="ja-JP" sz="1100" b="0" i="0" baseline="0">
              <a:solidFill>
                <a:schemeClr val="dk1"/>
              </a:solidFill>
              <a:effectLst/>
              <a:latin typeface="+mn-ea"/>
              <a:ea typeface="+mn-ea"/>
              <a:cs typeface="+mn-cs"/>
            </a:rPr>
            <a:t>　今後も財政需要を鑑みつつ、歳入と歳出の均衡を図る必要がある。</a:t>
          </a:r>
          <a:endParaRPr lang="ja-JP" altLang="ja-JP" sz="1100">
            <a:effectLst/>
            <a:latin typeface="+mn-ea"/>
            <a:ea typeface="+mn-ea"/>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東京都福生市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0" i="0" baseline="0">
              <a:solidFill>
                <a:schemeClr val="dk1"/>
              </a:solidFill>
              <a:effectLst/>
              <a:latin typeface="+mn-lt"/>
              <a:ea typeface="+mn-ea"/>
              <a:cs typeface="+mn-cs"/>
            </a:rPr>
            <a:t>　全ての会計において黒字決算となった。引き続き適正な財政運営に努めていく。</a:t>
          </a:r>
          <a:endParaRPr lang="ja-JP" altLang="ja-JP" sz="1100">
            <a:effectLst/>
          </a:endParaRPr>
        </a:p>
        <a:p>
          <a:r>
            <a:rPr kumimoji="1" lang="ja-JP" altLang="ja-JP" sz="1100" b="0" i="0" baseline="0">
              <a:solidFill>
                <a:schemeClr val="dk1"/>
              </a:solidFill>
              <a:effectLst/>
              <a:latin typeface="+mn-lt"/>
              <a:ea typeface="+mn-ea"/>
              <a:cs typeface="+mn-cs"/>
            </a:rPr>
            <a:t>　国民健康保険特別会計については、保険税の収納率向上や国・東京都からの交付金等の財源確保に努めること、また健康保持増進、早期予防対策等に取り組み、医療費の適正化を推進していく。</a:t>
          </a:r>
          <a:endParaRPr lang="ja-JP" altLang="ja-JP" sz="11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東京都福生市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0" i="0" baseline="0">
              <a:solidFill>
                <a:schemeClr val="dk1"/>
              </a:solidFill>
              <a:effectLst/>
              <a:latin typeface="+mn-lt"/>
              <a:ea typeface="+mn-ea"/>
              <a:cs typeface="+mn-cs"/>
            </a:rPr>
            <a:t>　地方債残高は</a:t>
          </a:r>
          <a:r>
            <a:rPr kumimoji="1" lang="ja-JP" altLang="en-US"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年度は増加したが、令和</a:t>
          </a:r>
          <a:r>
            <a:rPr kumimoji="1" lang="en-US" altLang="ja-JP" sz="1100" b="0" i="0" baseline="0">
              <a:solidFill>
                <a:schemeClr val="dk1"/>
              </a:solidFill>
              <a:effectLst/>
              <a:latin typeface="+mn-lt"/>
              <a:ea typeface="+mn-ea"/>
              <a:cs typeface="+mn-cs"/>
            </a:rPr>
            <a:t>2</a:t>
          </a:r>
          <a:r>
            <a:rPr kumimoji="1" lang="ja-JP" altLang="en-US" sz="1100" b="0" i="0" baseline="0">
              <a:solidFill>
                <a:schemeClr val="dk1"/>
              </a:solidFill>
              <a:effectLst/>
              <a:latin typeface="+mn-lt"/>
              <a:ea typeface="+mn-ea"/>
              <a:cs typeface="+mn-cs"/>
            </a:rPr>
            <a:t>年度から経年で見ると</a:t>
          </a:r>
          <a:r>
            <a:rPr kumimoji="1" lang="ja-JP" altLang="ja-JP" sz="1100" b="0" i="0" baseline="0">
              <a:solidFill>
                <a:schemeClr val="dk1"/>
              </a:solidFill>
              <a:effectLst/>
              <a:latin typeface="+mn-lt"/>
              <a:ea typeface="+mn-ea"/>
              <a:cs typeface="+mn-cs"/>
            </a:rPr>
            <a:t>減少</a:t>
          </a:r>
          <a:r>
            <a:rPr kumimoji="1" lang="ja-JP" altLang="en-US" sz="1100" b="0" i="0" baseline="0">
              <a:solidFill>
                <a:schemeClr val="dk1"/>
              </a:solidFill>
              <a:effectLst/>
              <a:latin typeface="+mn-lt"/>
              <a:ea typeface="+mn-ea"/>
              <a:cs typeface="+mn-cs"/>
            </a:rPr>
            <a:t>傾向となって</a:t>
          </a:r>
          <a:r>
            <a:rPr kumimoji="1" lang="ja-JP" altLang="ja-JP" sz="1100" b="0" i="0" baseline="0">
              <a:solidFill>
                <a:schemeClr val="dk1"/>
              </a:solidFill>
              <a:effectLst/>
              <a:latin typeface="+mn-lt"/>
              <a:ea typeface="+mn-ea"/>
              <a:cs typeface="+mn-cs"/>
            </a:rPr>
            <a:t>おり、元利償還金も減少している。臨時財政対策債の発行を抑えている為、算入公債費等が元利償還金より大幅に大きく、実質公債費比率の分子はマイナスとなっており、健全な財政運営が進められている。今後も、臨時財政対策債をはじめとする地方債に依存しない適正な財政運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利用していない。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東京都福生市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ea"/>
              <a:ea typeface="+mn-ea"/>
              <a:cs typeface="+mn-cs"/>
            </a:rPr>
            <a:t>　分子要因の一つである地方債残高は減少</a:t>
          </a:r>
          <a:r>
            <a:rPr kumimoji="1" lang="ja-JP" altLang="en-US" sz="1100" b="0" i="0" baseline="0">
              <a:solidFill>
                <a:schemeClr val="dk1"/>
              </a:solidFill>
              <a:effectLst/>
              <a:latin typeface="+mn-ea"/>
              <a:ea typeface="+mn-ea"/>
              <a:cs typeface="+mn-cs"/>
            </a:rPr>
            <a:t>傾向にあったが、令和６年度は借入額が例年よりも増加したため現在高も増加した。</a:t>
          </a:r>
          <a:r>
            <a:rPr kumimoji="1" lang="ja-JP" altLang="ja-JP" sz="1100" b="0" i="0" baseline="0">
              <a:solidFill>
                <a:schemeClr val="dk1"/>
              </a:solidFill>
              <a:effectLst/>
              <a:latin typeface="+mn-ea"/>
              <a:ea typeface="+mn-ea"/>
              <a:cs typeface="+mn-cs"/>
            </a:rPr>
            <a:t>公営企業債等繰入見込額や組合等負担等見込額は令和</a:t>
          </a:r>
          <a:r>
            <a:rPr kumimoji="1" lang="ja-JP" altLang="en-US" sz="1100" b="0" i="0" baseline="0">
              <a:solidFill>
                <a:schemeClr val="dk1"/>
              </a:solidFill>
              <a:effectLst/>
              <a:latin typeface="+mn-ea"/>
              <a:ea typeface="+mn-ea"/>
              <a:cs typeface="+mn-cs"/>
            </a:rPr>
            <a:t>５</a:t>
          </a:r>
          <a:r>
            <a:rPr kumimoji="1" lang="ja-JP" altLang="ja-JP" sz="1100" b="0" i="0" baseline="0">
              <a:solidFill>
                <a:schemeClr val="dk1"/>
              </a:solidFill>
              <a:effectLst/>
              <a:latin typeface="+mn-ea"/>
              <a:ea typeface="+mn-ea"/>
              <a:cs typeface="+mn-cs"/>
            </a:rPr>
            <a:t>年度と比較して減少し</a:t>
          </a:r>
          <a:r>
            <a:rPr kumimoji="1" lang="ja-JP" altLang="en-US" sz="1100" b="0" i="0" baseline="0">
              <a:solidFill>
                <a:schemeClr val="dk1"/>
              </a:solidFill>
              <a:effectLst/>
              <a:latin typeface="+mn-ea"/>
              <a:ea typeface="+mn-ea"/>
              <a:cs typeface="+mn-cs"/>
            </a:rPr>
            <a:t>たものの</a:t>
          </a:r>
          <a:r>
            <a:rPr kumimoji="1" lang="ja-JP" altLang="ja-JP" sz="1100" b="0" i="0" baseline="0">
              <a:solidFill>
                <a:schemeClr val="dk1"/>
              </a:solidFill>
              <a:effectLst/>
              <a:latin typeface="+mn-ea"/>
              <a:ea typeface="+mn-ea"/>
              <a:cs typeface="+mn-cs"/>
            </a:rPr>
            <a:t>、将来負担額全体としては</a:t>
          </a:r>
          <a:r>
            <a:rPr kumimoji="1" lang="en-US" altLang="ja-JP" sz="1100" b="0" i="0" baseline="0">
              <a:solidFill>
                <a:schemeClr val="dk1"/>
              </a:solidFill>
              <a:effectLst/>
              <a:latin typeface="+mn-ea"/>
              <a:ea typeface="+mn-ea"/>
              <a:cs typeface="+mn-cs"/>
            </a:rPr>
            <a:t>119</a:t>
          </a:r>
          <a:r>
            <a:rPr kumimoji="1" lang="ja-JP" altLang="ja-JP" sz="1100" b="0" i="0" baseline="0">
              <a:solidFill>
                <a:schemeClr val="dk1"/>
              </a:solidFill>
              <a:effectLst/>
              <a:latin typeface="+mn-ea"/>
              <a:ea typeface="+mn-ea"/>
              <a:cs typeface="+mn-cs"/>
            </a:rPr>
            <a:t>百万円の</a:t>
          </a:r>
          <a:r>
            <a:rPr kumimoji="1" lang="ja-JP" altLang="en-US" sz="1100" b="0" i="0" baseline="0">
              <a:solidFill>
                <a:schemeClr val="dk1"/>
              </a:solidFill>
              <a:effectLst/>
              <a:latin typeface="+mn-ea"/>
              <a:ea typeface="+mn-ea"/>
              <a:cs typeface="+mn-cs"/>
            </a:rPr>
            <a:t>増</a:t>
          </a:r>
          <a:r>
            <a:rPr kumimoji="1" lang="ja-JP" altLang="ja-JP" sz="1100" b="0" i="0" baseline="0">
              <a:solidFill>
                <a:schemeClr val="dk1"/>
              </a:solidFill>
              <a:effectLst/>
              <a:latin typeface="+mn-ea"/>
              <a:ea typeface="+mn-ea"/>
              <a:cs typeface="+mn-cs"/>
            </a:rPr>
            <a:t>となった。</a:t>
          </a:r>
          <a:endParaRPr lang="ja-JP" altLang="ja-JP" sz="1100">
            <a:effectLst/>
            <a:latin typeface="+mn-ea"/>
            <a:ea typeface="+mn-ea"/>
          </a:endParaRPr>
        </a:p>
        <a:p>
          <a:pPr eaLnBrk="1" fontAlgn="auto" latinLnBrk="0" hangingPunct="1"/>
          <a:r>
            <a:rPr kumimoji="1" lang="ja-JP" altLang="ja-JP" sz="1100" b="0" i="0" baseline="0">
              <a:solidFill>
                <a:schemeClr val="dk1"/>
              </a:solidFill>
              <a:effectLst/>
              <a:latin typeface="+mn-ea"/>
              <a:ea typeface="+mn-ea"/>
              <a:cs typeface="+mn-cs"/>
            </a:rPr>
            <a:t>　充当可能財源等については、充当可能基金</a:t>
          </a:r>
          <a:r>
            <a:rPr kumimoji="1" lang="ja-JP" altLang="en-US" sz="1100" b="0" i="0" baseline="0">
              <a:solidFill>
                <a:schemeClr val="dk1"/>
              </a:solidFill>
              <a:effectLst/>
              <a:latin typeface="+mn-ea"/>
              <a:ea typeface="+mn-ea"/>
              <a:cs typeface="+mn-cs"/>
            </a:rPr>
            <a:t>、充当可能特定歳入</a:t>
          </a:r>
          <a:r>
            <a:rPr kumimoji="1" lang="ja-JP" altLang="ja-JP" sz="1100" b="0" i="0" baseline="0">
              <a:solidFill>
                <a:schemeClr val="dk1"/>
              </a:solidFill>
              <a:effectLst/>
              <a:latin typeface="+mn-ea"/>
              <a:ea typeface="+mn-ea"/>
              <a:cs typeface="+mn-cs"/>
            </a:rPr>
            <a:t>、基準財政需要額算入見込額の</a:t>
          </a:r>
          <a:r>
            <a:rPr kumimoji="1" lang="ja-JP" altLang="en-US" sz="1100" b="0" i="0" baseline="0">
              <a:solidFill>
                <a:schemeClr val="dk1"/>
              </a:solidFill>
              <a:effectLst/>
              <a:latin typeface="+mn-ea"/>
              <a:ea typeface="+mn-ea"/>
              <a:cs typeface="+mn-cs"/>
            </a:rPr>
            <a:t>いずれも</a:t>
          </a:r>
          <a:r>
            <a:rPr kumimoji="1" lang="ja-JP" altLang="ja-JP" sz="1100" b="0" i="0" baseline="0">
              <a:solidFill>
                <a:schemeClr val="dk1"/>
              </a:solidFill>
              <a:effectLst/>
              <a:latin typeface="+mn-ea"/>
              <a:ea typeface="+mn-ea"/>
              <a:cs typeface="+mn-cs"/>
            </a:rPr>
            <a:t>減</a:t>
          </a:r>
          <a:r>
            <a:rPr kumimoji="1" lang="ja-JP" altLang="en-US" sz="1100" b="0" i="0" baseline="0">
              <a:solidFill>
                <a:schemeClr val="dk1"/>
              </a:solidFill>
              <a:effectLst/>
              <a:latin typeface="+mn-ea"/>
              <a:ea typeface="+mn-ea"/>
              <a:cs typeface="+mn-cs"/>
            </a:rPr>
            <a:t>となっ</a:t>
          </a:r>
          <a:r>
            <a:rPr kumimoji="1" lang="ja-JP" altLang="ja-JP" sz="1100" b="0" i="0" baseline="0">
              <a:solidFill>
                <a:schemeClr val="dk1"/>
              </a:solidFill>
              <a:effectLst/>
              <a:latin typeface="+mn-ea"/>
              <a:ea typeface="+mn-ea"/>
              <a:cs typeface="+mn-cs"/>
            </a:rPr>
            <a:t>たことから、前年度比</a:t>
          </a:r>
          <a:r>
            <a:rPr kumimoji="1" lang="en-US" altLang="ja-JP" sz="1100" b="0" i="0" baseline="0">
              <a:solidFill>
                <a:schemeClr val="dk1"/>
              </a:solidFill>
              <a:effectLst/>
              <a:latin typeface="+mn-ea"/>
              <a:ea typeface="+mn-ea"/>
              <a:cs typeface="+mn-cs"/>
            </a:rPr>
            <a:t>1,057</a:t>
          </a:r>
          <a:r>
            <a:rPr kumimoji="1" lang="ja-JP" altLang="ja-JP" sz="1100" b="0" i="0" baseline="0">
              <a:solidFill>
                <a:schemeClr val="dk1"/>
              </a:solidFill>
              <a:effectLst/>
              <a:latin typeface="+mn-ea"/>
              <a:ea typeface="+mn-ea"/>
              <a:cs typeface="+mn-cs"/>
            </a:rPr>
            <a:t>百万円の減となった。</a:t>
          </a:r>
          <a:endParaRPr lang="ja-JP" altLang="ja-JP" sz="1100">
            <a:effectLst/>
            <a:latin typeface="+mn-ea"/>
            <a:ea typeface="+mn-ea"/>
          </a:endParaRPr>
        </a:p>
        <a:p>
          <a:pPr eaLnBrk="1" fontAlgn="auto" latinLnBrk="0" hangingPunct="1"/>
          <a:r>
            <a:rPr kumimoji="1" lang="ja-JP" altLang="ja-JP" sz="1100" b="0" i="0" baseline="0">
              <a:solidFill>
                <a:schemeClr val="dk1"/>
              </a:solidFill>
              <a:effectLst/>
              <a:latin typeface="+mn-ea"/>
              <a:ea typeface="+mn-ea"/>
              <a:cs typeface="+mn-cs"/>
            </a:rPr>
            <a:t>　今後も適切な起債発行や充当可能財源の確保等により、将来世代への負担軽減と健全な財政運営を図っていく。</a:t>
          </a:r>
          <a:endParaRPr lang="ja-JP" altLang="ja-JP" sz="1100">
            <a:effectLst/>
            <a:latin typeface="+mn-ea"/>
            <a:ea typeface="+mn-ea"/>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東京都福生市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　</a:t>
          </a:r>
          <a:r>
            <a:rPr kumimoji="1" lang="ja-JP" altLang="ja-JP" sz="1300" baseline="0">
              <a:solidFill>
                <a:schemeClr val="dk1"/>
              </a:solidFill>
              <a:effectLst/>
              <a:latin typeface="+mn-lt"/>
              <a:ea typeface="+mn-ea"/>
              <a:cs typeface="+mn-cs"/>
            </a:rPr>
            <a:t>積立では</a:t>
          </a:r>
          <a:r>
            <a:rPr kumimoji="1" lang="ja-JP" altLang="ja-JP" sz="1300" baseline="0">
              <a:solidFill>
                <a:schemeClr val="dk1"/>
              </a:solidFill>
              <a:effectLst/>
              <a:latin typeface="+mn-ea"/>
              <a:ea typeface="+mn-ea"/>
              <a:cs typeface="+mn-cs"/>
            </a:rPr>
            <a:t>、都市施設整備基金</a:t>
          </a:r>
          <a:r>
            <a:rPr kumimoji="1" lang="ja-JP" altLang="en-US" sz="1300" baseline="0">
              <a:solidFill>
                <a:schemeClr val="dk1"/>
              </a:solidFill>
              <a:effectLst/>
              <a:latin typeface="+mn-ea"/>
              <a:ea typeface="+mn-ea"/>
              <a:cs typeface="+mn-cs"/>
            </a:rPr>
            <a:t>、庁舎維持管理基金、学校施設等整備基金の３つの基金を１つに統合したこと等により、</a:t>
          </a:r>
          <a:r>
            <a:rPr kumimoji="1" lang="ja-JP" altLang="ja-JP" sz="1300" baseline="0">
              <a:solidFill>
                <a:schemeClr val="dk1"/>
              </a:solidFill>
              <a:effectLst/>
              <a:latin typeface="+mn-lt"/>
              <a:ea typeface="+mn-ea"/>
              <a:cs typeface="+mn-cs"/>
            </a:rPr>
            <a:t>まちづくり施設整備基金</a:t>
          </a:r>
          <a:r>
            <a:rPr kumimoji="1" lang="ja-JP" altLang="en-US" sz="1300" baseline="0">
              <a:solidFill>
                <a:schemeClr val="dk1"/>
              </a:solidFill>
              <a:effectLst/>
              <a:latin typeface="+mn-lt"/>
              <a:ea typeface="+mn-ea"/>
              <a:cs typeface="+mn-cs"/>
            </a:rPr>
            <a:t>へ</a:t>
          </a:r>
          <a:r>
            <a:rPr kumimoji="1" lang="en-US" altLang="ja-JP" sz="1300" baseline="0">
              <a:solidFill>
                <a:schemeClr val="dk1"/>
              </a:solidFill>
              <a:effectLst/>
              <a:latin typeface="+mn-ea"/>
              <a:ea typeface="+mn-ea"/>
              <a:cs typeface="+mn-cs"/>
            </a:rPr>
            <a:t>7,360</a:t>
          </a:r>
          <a:r>
            <a:rPr kumimoji="1" lang="ja-JP" altLang="en-US" sz="1300" baseline="0">
              <a:solidFill>
                <a:schemeClr val="dk1"/>
              </a:solidFill>
              <a:effectLst/>
              <a:latin typeface="+mn-ea"/>
              <a:ea typeface="+mn-ea"/>
              <a:cs typeface="+mn-cs"/>
            </a:rPr>
            <a:t>百万円の積み立てを行った。</a:t>
          </a:r>
          <a:endParaRPr kumimoji="1" lang="en-US" altLang="ja-JP" sz="1300" baseline="0">
            <a:solidFill>
              <a:schemeClr val="dk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aseline="0">
              <a:solidFill>
                <a:schemeClr val="dk1"/>
              </a:solidFill>
              <a:effectLst/>
              <a:latin typeface="+mn-ea"/>
              <a:ea typeface="+mn-ea"/>
              <a:cs typeface="+mn-cs"/>
            </a:rPr>
            <a:t>　取り崩し</a:t>
          </a:r>
          <a:r>
            <a:rPr kumimoji="1" lang="ja-JP" altLang="ja-JP" sz="1300" baseline="0">
              <a:solidFill>
                <a:schemeClr val="dk1"/>
              </a:solidFill>
              <a:effectLst/>
              <a:latin typeface="+mn-lt"/>
              <a:ea typeface="+mn-ea"/>
              <a:cs typeface="+mn-cs"/>
            </a:rPr>
            <a:t>では、特定防衛施設周辺整備調整交付金事業基金を給食調理事業や小中学校ＩＣＴ推進事業等へ約</a:t>
          </a:r>
          <a:r>
            <a:rPr kumimoji="1" lang="en-US" altLang="ja-JP" sz="1300" baseline="0">
              <a:solidFill>
                <a:schemeClr val="dk1"/>
              </a:solidFill>
              <a:effectLst/>
              <a:latin typeface="+mn-lt"/>
              <a:ea typeface="+mn-ea"/>
              <a:cs typeface="+mn-cs"/>
            </a:rPr>
            <a:t>422</a:t>
          </a:r>
          <a:r>
            <a:rPr kumimoji="1" lang="ja-JP" altLang="ja-JP" sz="1300" baseline="0">
              <a:solidFill>
                <a:schemeClr val="dk1"/>
              </a:solidFill>
              <a:effectLst/>
              <a:latin typeface="+mn-lt"/>
              <a:ea typeface="+mn-ea"/>
              <a:cs typeface="+mn-cs"/>
            </a:rPr>
            <a:t>百万円、財政調整基金を</a:t>
          </a:r>
          <a:r>
            <a:rPr kumimoji="1" lang="en-US" altLang="ja-JP" sz="1300" baseline="0">
              <a:solidFill>
                <a:schemeClr val="dk1"/>
              </a:solidFill>
              <a:effectLst/>
              <a:latin typeface="+mn-lt"/>
              <a:ea typeface="+mn-ea"/>
              <a:cs typeface="+mn-cs"/>
            </a:rPr>
            <a:t>820</a:t>
          </a:r>
          <a:r>
            <a:rPr kumimoji="1" lang="ja-JP" altLang="ja-JP" sz="1300" baseline="0">
              <a:solidFill>
                <a:schemeClr val="dk1"/>
              </a:solidFill>
              <a:effectLst/>
              <a:latin typeface="+mn-lt"/>
              <a:ea typeface="+mn-ea"/>
              <a:cs typeface="+mn-cs"/>
            </a:rPr>
            <a:t>百万円、</a:t>
          </a:r>
          <a:r>
            <a:rPr kumimoji="1" lang="ja-JP" altLang="en-US" sz="1300" baseline="0">
              <a:solidFill>
                <a:schemeClr val="dk1"/>
              </a:solidFill>
              <a:effectLst/>
              <a:latin typeface="+mn-lt"/>
              <a:ea typeface="+mn-ea"/>
              <a:cs typeface="+mn-cs"/>
            </a:rPr>
            <a:t>まちづくり施設整備基金</a:t>
          </a:r>
          <a:r>
            <a:rPr kumimoji="1" lang="ja-JP" altLang="ja-JP" sz="1300" baseline="0">
              <a:solidFill>
                <a:schemeClr val="dk1"/>
              </a:solidFill>
              <a:effectLst/>
              <a:latin typeface="+mn-lt"/>
              <a:ea typeface="+mn-ea"/>
              <a:cs typeface="+mn-cs"/>
            </a:rPr>
            <a:t>を福生病院企業団負担金</a:t>
          </a:r>
          <a:r>
            <a:rPr kumimoji="1" lang="ja-JP" altLang="en-US" sz="1300" baseline="0">
              <a:solidFill>
                <a:schemeClr val="dk1"/>
              </a:solidFill>
              <a:effectLst/>
              <a:latin typeface="+mn-lt"/>
              <a:ea typeface="+mn-ea"/>
              <a:cs typeface="+mn-cs"/>
            </a:rPr>
            <a:t>へ</a:t>
          </a:r>
          <a:r>
            <a:rPr kumimoji="1" lang="en-US" altLang="ja-JP" sz="1300" baseline="0">
              <a:solidFill>
                <a:schemeClr val="dk1"/>
              </a:solidFill>
              <a:effectLst/>
              <a:latin typeface="+mn-lt"/>
              <a:ea typeface="+mn-ea"/>
              <a:cs typeface="+mn-cs"/>
            </a:rPr>
            <a:t>190</a:t>
          </a:r>
          <a:r>
            <a:rPr kumimoji="1" lang="ja-JP" altLang="en-US" sz="1300" baseline="0">
              <a:solidFill>
                <a:schemeClr val="dk1"/>
              </a:solidFill>
              <a:effectLst/>
              <a:latin typeface="+mn-lt"/>
              <a:ea typeface="+mn-ea"/>
              <a:cs typeface="+mn-cs"/>
            </a:rPr>
            <a:t>百万円、庁舎管理事務</a:t>
          </a:r>
          <a:r>
            <a:rPr kumimoji="1" lang="ja-JP" altLang="ja-JP" sz="1300" baseline="0">
              <a:solidFill>
                <a:schemeClr val="dk1"/>
              </a:solidFill>
              <a:effectLst/>
              <a:latin typeface="+mn-lt"/>
              <a:ea typeface="+mn-ea"/>
              <a:cs typeface="+mn-cs"/>
            </a:rPr>
            <a:t>へ</a:t>
          </a:r>
          <a:r>
            <a:rPr kumimoji="1" lang="en-US" altLang="ja-JP" sz="1300" baseline="0">
              <a:solidFill>
                <a:schemeClr val="dk1"/>
              </a:solidFill>
              <a:effectLst/>
              <a:latin typeface="+mn-lt"/>
              <a:ea typeface="+mn-ea"/>
              <a:cs typeface="+mn-cs"/>
            </a:rPr>
            <a:t>84</a:t>
          </a:r>
          <a:r>
            <a:rPr kumimoji="1" lang="ja-JP" altLang="en-US" sz="1300" baseline="0">
              <a:solidFill>
                <a:schemeClr val="dk1"/>
              </a:solidFill>
              <a:effectLst/>
              <a:latin typeface="+mn-lt"/>
              <a:ea typeface="+mn-ea"/>
              <a:cs typeface="+mn-cs"/>
            </a:rPr>
            <a:t>百万円</a:t>
          </a:r>
          <a:r>
            <a:rPr kumimoji="1" lang="ja-JP" altLang="ja-JP" sz="1300" baseline="0">
              <a:solidFill>
                <a:schemeClr val="dk1"/>
              </a:solidFill>
              <a:effectLst/>
              <a:latin typeface="+mn-lt"/>
              <a:ea typeface="+mn-ea"/>
              <a:cs typeface="+mn-cs"/>
            </a:rPr>
            <a:t>取り崩した。</a:t>
          </a:r>
          <a:r>
            <a:rPr kumimoji="1" lang="ja-JP" altLang="en-US" sz="1300" baseline="0">
              <a:solidFill>
                <a:schemeClr val="dk1"/>
              </a:solidFill>
              <a:effectLst/>
              <a:latin typeface="+mn-lt"/>
              <a:ea typeface="+mn-ea"/>
              <a:cs typeface="+mn-cs"/>
            </a:rPr>
            <a:t>基金統合の影響を除いても</a:t>
          </a:r>
          <a:r>
            <a:rPr kumimoji="1" lang="ja-JP" altLang="ja-JP" sz="1300" baseline="0">
              <a:solidFill>
                <a:schemeClr val="dk1"/>
              </a:solidFill>
              <a:effectLst/>
              <a:latin typeface="+mn-lt"/>
              <a:ea typeface="+mn-ea"/>
              <a:cs typeface="+mn-cs"/>
            </a:rPr>
            <a:t>積立額が取崩し額を上回ったことから、基金全体では</a:t>
          </a:r>
          <a:r>
            <a:rPr kumimoji="1" lang="en-US" altLang="ja-JP" sz="1300" baseline="0">
              <a:solidFill>
                <a:schemeClr val="dk1"/>
              </a:solidFill>
              <a:effectLst/>
              <a:latin typeface="+mn-lt"/>
              <a:ea typeface="+mn-ea"/>
              <a:cs typeface="+mn-cs"/>
            </a:rPr>
            <a:t>47</a:t>
          </a:r>
          <a:r>
            <a:rPr kumimoji="1" lang="ja-JP" altLang="ja-JP" sz="1300" baseline="0">
              <a:solidFill>
                <a:schemeClr val="dk1"/>
              </a:solidFill>
              <a:effectLst/>
              <a:latin typeface="+mn-lt"/>
              <a:ea typeface="+mn-ea"/>
              <a:cs typeface="+mn-cs"/>
            </a:rPr>
            <a:t>百万円の増となった。</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mn-ea"/>
              <a:ea typeface="+mn-ea"/>
              <a:cs typeface="+mn-cs"/>
            </a:rPr>
            <a:t>　福生駅西口地区市街地再開発事業等の大規模建設事業や学校施設をはじめとした公共施設の老朽化対策に備え、決算剰余金等を</a:t>
          </a:r>
          <a:r>
            <a:rPr kumimoji="1" lang="ja-JP" altLang="ja-JP" sz="1300" baseline="0">
              <a:solidFill>
                <a:schemeClr val="dk1"/>
              </a:solidFill>
              <a:effectLst/>
              <a:latin typeface="+mn-lt"/>
              <a:ea typeface="+mn-ea"/>
              <a:cs typeface="+mn-cs"/>
            </a:rPr>
            <a:t>まちづくり施設整備基金</a:t>
          </a:r>
          <a:r>
            <a:rPr kumimoji="1" lang="ja-JP" altLang="en-US" sz="1300">
              <a:solidFill>
                <a:schemeClr val="dk1"/>
              </a:solidFill>
              <a:effectLst/>
              <a:latin typeface="+mn-ea"/>
              <a:ea typeface="+mn-ea"/>
              <a:cs typeface="+mn-cs"/>
            </a:rPr>
            <a:t>等へ積み立てていく。</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ea"/>
              <a:ea typeface="+mn-ea"/>
              <a:cs typeface="+mn-cs"/>
            </a:rPr>
            <a:t>　</a:t>
          </a:r>
          <a:r>
            <a:rPr kumimoji="1" lang="ja-JP" altLang="en-US" sz="1300">
              <a:solidFill>
                <a:schemeClr val="dk1"/>
              </a:solidFill>
              <a:effectLst/>
              <a:latin typeface="+mn-ea"/>
              <a:ea typeface="+mn-ea"/>
              <a:cs typeface="+mn-cs"/>
            </a:rPr>
            <a:t>まちづくり</a:t>
          </a:r>
          <a:r>
            <a:rPr kumimoji="1" lang="ja-JP" altLang="ja-JP" sz="1300">
              <a:solidFill>
                <a:schemeClr val="dk1"/>
              </a:solidFill>
              <a:effectLst/>
              <a:latin typeface="+mn-ea"/>
              <a:ea typeface="+mn-ea"/>
              <a:cs typeface="+mn-cs"/>
            </a:rPr>
            <a:t>施設整備基金：</a:t>
          </a:r>
          <a:r>
            <a:rPr lang="ja-JP" altLang="en-US" sz="1300" b="0" i="0">
              <a:solidFill>
                <a:schemeClr val="dk1"/>
              </a:solidFill>
              <a:effectLst/>
              <a:latin typeface="+mn-lt"/>
              <a:ea typeface="+mn-ea"/>
              <a:cs typeface="+mn-cs"/>
            </a:rPr>
            <a:t>市に関する公用又は公共用に供する施設の</a:t>
          </a:r>
          <a:r>
            <a:rPr kumimoji="1" lang="ja-JP" altLang="ja-JP" sz="1300">
              <a:solidFill>
                <a:schemeClr val="dk1"/>
              </a:solidFill>
              <a:effectLst/>
              <a:latin typeface="+mn-ea"/>
              <a:ea typeface="+mn-ea"/>
              <a:cs typeface="+mn-cs"/>
            </a:rPr>
            <a:t>整備</a:t>
          </a:r>
          <a:r>
            <a:rPr kumimoji="1" lang="ja-JP" altLang="en-US" sz="1300">
              <a:solidFill>
                <a:schemeClr val="dk1"/>
              </a:solidFill>
              <a:effectLst/>
              <a:latin typeface="+mn-ea"/>
              <a:ea typeface="+mn-ea"/>
              <a:cs typeface="+mn-cs"/>
            </a:rPr>
            <a:t>及び</a:t>
          </a:r>
          <a:r>
            <a:rPr kumimoji="1" lang="ja-JP" altLang="ja-JP" sz="1300">
              <a:solidFill>
                <a:schemeClr val="dk1"/>
              </a:solidFill>
              <a:effectLst/>
              <a:latin typeface="+mn-ea"/>
              <a:ea typeface="+mn-ea"/>
              <a:cs typeface="+mn-cs"/>
            </a:rPr>
            <a:t>事業</a:t>
          </a:r>
          <a:r>
            <a:rPr kumimoji="1" lang="ja-JP" altLang="en-US" sz="1300">
              <a:solidFill>
                <a:schemeClr val="dk1"/>
              </a:solidFill>
              <a:effectLst/>
              <a:latin typeface="+mn-ea"/>
              <a:ea typeface="+mn-ea"/>
              <a:cs typeface="+mn-cs"/>
            </a:rPr>
            <a:t>に要する</a:t>
          </a:r>
          <a:r>
            <a:rPr kumimoji="1" lang="ja-JP" altLang="ja-JP" sz="1300">
              <a:solidFill>
                <a:schemeClr val="dk1"/>
              </a:solidFill>
              <a:effectLst/>
              <a:latin typeface="+mn-ea"/>
              <a:ea typeface="+mn-ea"/>
              <a:cs typeface="+mn-cs"/>
            </a:rPr>
            <a:t>資金に充当</a:t>
          </a:r>
          <a:r>
            <a:rPr kumimoji="1" lang="ja-JP" altLang="en-US" sz="1300">
              <a:solidFill>
                <a:schemeClr val="dk1"/>
              </a:solidFill>
              <a:effectLst/>
              <a:latin typeface="+mn-ea"/>
              <a:ea typeface="+mn-ea"/>
              <a:cs typeface="+mn-cs"/>
            </a:rPr>
            <a:t>するもの</a:t>
          </a:r>
          <a:endParaRPr lang="ja-JP" altLang="ja-JP" sz="1300">
            <a:effectLst/>
            <a:latin typeface="+mn-ea"/>
            <a:ea typeface="+mn-ea"/>
          </a:endParaRPr>
        </a:p>
        <a:p>
          <a:r>
            <a:rPr kumimoji="1" lang="ja-JP" altLang="ja-JP" sz="1300">
              <a:solidFill>
                <a:schemeClr val="dk1"/>
              </a:solidFill>
              <a:effectLst/>
              <a:latin typeface="+mn-ea"/>
              <a:ea typeface="+mn-ea"/>
              <a:cs typeface="+mn-cs"/>
            </a:rPr>
            <a:t>　ふるさと人づくりまちづくり基金：国際交流等による人材の育成及びふるさとと呼べるまちづくりの資金に充当するもの</a:t>
          </a:r>
          <a:endParaRPr lang="ja-JP" altLang="ja-JP" sz="1300">
            <a:effectLst/>
            <a:latin typeface="+mn-ea"/>
            <a:ea typeface="+mn-ea"/>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ea"/>
              <a:ea typeface="+mn-ea"/>
              <a:cs typeface="+mn-cs"/>
            </a:rPr>
            <a:t>都市施設整備基金</a:t>
          </a:r>
          <a:r>
            <a:rPr kumimoji="1" lang="ja-JP" altLang="en-US" sz="1300">
              <a:solidFill>
                <a:schemeClr val="dk1"/>
              </a:solidFill>
              <a:effectLst/>
              <a:latin typeface="+mn-ea"/>
              <a:ea typeface="+mn-ea"/>
              <a:cs typeface="+mn-cs"/>
            </a:rPr>
            <a:t>、</a:t>
          </a:r>
          <a:r>
            <a:rPr kumimoji="1" lang="ja-JP" altLang="ja-JP" sz="1300">
              <a:solidFill>
                <a:schemeClr val="dk1"/>
              </a:solidFill>
              <a:effectLst/>
              <a:latin typeface="+mn-lt"/>
              <a:ea typeface="+mn-ea"/>
              <a:cs typeface="+mn-cs"/>
            </a:rPr>
            <a:t>学校施設等整備基金積立金</a:t>
          </a:r>
          <a:r>
            <a:rPr kumimoji="1" lang="ja-JP" altLang="en-US" sz="1300">
              <a:solidFill>
                <a:schemeClr val="dk1"/>
              </a:solidFill>
              <a:effectLst/>
              <a:latin typeface="+mn-lt"/>
              <a:ea typeface="+mn-ea"/>
              <a:cs typeface="+mn-cs"/>
            </a:rPr>
            <a:t>、庁舎維持管理基金</a:t>
          </a:r>
          <a:endParaRPr lang="ja-JP" altLang="ja-JP" sz="1300">
            <a:effectLst/>
          </a:endParaRPr>
        </a:p>
        <a:p>
          <a:r>
            <a:rPr lang="ja-JP" altLang="en-US" sz="1300">
              <a:effectLst/>
              <a:latin typeface="+mn-ea"/>
              <a:ea typeface="+mn-ea"/>
            </a:rPr>
            <a:t>　基金を統合するために全額を取り崩したことにより皆減。取り崩した全額をまちづくり施設整備基金へ積み立てを行った。</a:t>
          </a:r>
          <a:endParaRPr lang="en-US" altLang="ja-JP" sz="1300">
            <a:effectLst/>
            <a:latin typeface="+mn-ea"/>
            <a:ea typeface="+mn-ea"/>
          </a:endParaRPr>
        </a:p>
        <a:p>
          <a:endParaRPr lang="en-US" altLang="ja-JP" sz="1300">
            <a:effectLst/>
            <a:latin typeface="+mn-ea"/>
            <a:ea typeface="+mn-ea"/>
          </a:endParaRPr>
        </a:p>
        <a:p>
          <a:r>
            <a:rPr lang="ja-JP" altLang="en-US" sz="1300">
              <a:effectLst/>
              <a:latin typeface="+mn-ea"/>
              <a:ea typeface="+mn-ea"/>
            </a:rPr>
            <a:t>まちづくり施設整備基金</a:t>
          </a:r>
          <a:endParaRPr lang="ja-JP" altLang="ja-JP" sz="1300">
            <a:effectLst/>
            <a:latin typeface="+mn-ea"/>
            <a:ea typeface="+mn-ea"/>
          </a:endParaRPr>
        </a:p>
        <a:p>
          <a:r>
            <a:rPr kumimoji="1" lang="ja-JP" altLang="ja-JP" sz="1300">
              <a:solidFill>
                <a:schemeClr val="dk1"/>
              </a:solidFill>
              <a:effectLst/>
              <a:latin typeface="+mn-ea"/>
              <a:ea typeface="+mn-ea"/>
              <a:cs typeface="+mn-cs"/>
            </a:rPr>
            <a:t>　</a:t>
          </a:r>
          <a:r>
            <a:rPr kumimoji="1" lang="ja-JP" altLang="ja-JP" sz="1300" baseline="0">
              <a:solidFill>
                <a:schemeClr val="dk1"/>
              </a:solidFill>
              <a:effectLst/>
              <a:latin typeface="+mn-lt"/>
              <a:ea typeface="+mn-ea"/>
              <a:cs typeface="+mn-cs"/>
            </a:rPr>
            <a:t>福生病院企業団負担金へ</a:t>
          </a:r>
          <a:r>
            <a:rPr kumimoji="1" lang="en-US" altLang="ja-JP" sz="1300" baseline="0">
              <a:solidFill>
                <a:schemeClr val="dk1"/>
              </a:solidFill>
              <a:effectLst/>
              <a:latin typeface="+mn-lt"/>
              <a:ea typeface="+mn-ea"/>
              <a:cs typeface="+mn-cs"/>
            </a:rPr>
            <a:t>190</a:t>
          </a:r>
          <a:r>
            <a:rPr kumimoji="1" lang="ja-JP" altLang="ja-JP" sz="1300" baseline="0">
              <a:solidFill>
                <a:schemeClr val="dk1"/>
              </a:solidFill>
              <a:effectLst/>
              <a:latin typeface="+mn-lt"/>
              <a:ea typeface="+mn-ea"/>
              <a:cs typeface="+mn-cs"/>
            </a:rPr>
            <a:t>百万円、庁舎管理事務へ</a:t>
          </a:r>
          <a:r>
            <a:rPr kumimoji="1" lang="en-US" altLang="ja-JP" sz="1300" baseline="0">
              <a:solidFill>
                <a:schemeClr val="dk1"/>
              </a:solidFill>
              <a:effectLst/>
              <a:latin typeface="+mn-lt"/>
              <a:ea typeface="+mn-ea"/>
              <a:cs typeface="+mn-cs"/>
            </a:rPr>
            <a:t>84</a:t>
          </a:r>
          <a:r>
            <a:rPr kumimoji="1" lang="ja-JP" altLang="ja-JP" sz="1300" baseline="0">
              <a:solidFill>
                <a:schemeClr val="dk1"/>
              </a:solidFill>
              <a:effectLst/>
              <a:latin typeface="+mn-lt"/>
              <a:ea typeface="+mn-ea"/>
              <a:cs typeface="+mn-cs"/>
            </a:rPr>
            <a:t>百万円</a:t>
          </a:r>
          <a:r>
            <a:rPr kumimoji="1" lang="ja-JP" altLang="en-US" sz="1300" baseline="0">
              <a:solidFill>
                <a:schemeClr val="dk1"/>
              </a:solidFill>
              <a:effectLst/>
              <a:latin typeface="+mn-lt"/>
              <a:ea typeface="+mn-ea"/>
              <a:cs typeface="+mn-cs"/>
            </a:rPr>
            <a:t>を</a:t>
          </a:r>
          <a:r>
            <a:rPr kumimoji="1" lang="ja-JP" altLang="ja-JP" sz="1300">
              <a:solidFill>
                <a:schemeClr val="dk1"/>
              </a:solidFill>
              <a:effectLst/>
              <a:latin typeface="+mn-ea"/>
              <a:ea typeface="+mn-ea"/>
              <a:cs typeface="+mn-cs"/>
            </a:rPr>
            <a:t>それぞれ取り崩したが</a:t>
          </a:r>
          <a:r>
            <a:rPr kumimoji="1" lang="ja-JP" altLang="en-US" sz="1300">
              <a:solidFill>
                <a:schemeClr val="dk1"/>
              </a:solidFill>
              <a:effectLst/>
              <a:latin typeface="+mn-ea"/>
              <a:ea typeface="+mn-ea"/>
              <a:cs typeface="+mn-cs"/>
            </a:rPr>
            <a:t>、基金の統合の影響及び</a:t>
          </a:r>
          <a:r>
            <a:rPr kumimoji="1" lang="ja-JP" altLang="ja-JP" sz="1300">
              <a:solidFill>
                <a:schemeClr val="dk1"/>
              </a:solidFill>
              <a:effectLst/>
              <a:latin typeface="+mn-ea"/>
              <a:ea typeface="+mn-ea"/>
              <a:cs typeface="+mn-cs"/>
            </a:rPr>
            <a:t>今後の福生駅西口地区市街地再開発事業等の大規模建設事業へ備え</a:t>
          </a:r>
          <a:r>
            <a:rPr kumimoji="1" lang="ja-JP" altLang="en-US" sz="1300">
              <a:solidFill>
                <a:schemeClr val="dk1"/>
              </a:solidFill>
              <a:effectLst/>
              <a:latin typeface="+mn-ea"/>
              <a:ea typeface="+mn-ea"/>
              <a:cs typeface="+mn-cs"/>
            </a:rPr>
            <a:t>等により</a:t>
          </a:r>
          <a:r>
            <a:rPr kumimoji="1" lang="ja-JP" altLang="ja-JP" sz="1300">
              <a:solidFill>
                <a:schemeClr val="dk1"/>
              </a:solidFill>
              <a:effectLst/>
              <a:latin typeface="+mn-ea"/>
              <a:ea typeface="+mn-ea"/>
              <a:cs typeface="+mn-cs"/>
            </a:rPr>
            <a:t>約</a:t>
          </a:r>
          <a:r>
            <a:rPr kumimoji="1" lang="en-US" altLang="ja-JP" sz="1300">
              <a:solidFill>
                <a:schemeClr val="dk1"/>
              </a:solidFill>
              <a:effectLst/>
              <a:latin typeface="+mn-ea"/>
              <a:ea typeface="+mn-ea"/>
              <a:cs typeface="+mn-cs"/>
            </a:rPr>
            <a:t>7,360</a:t>
          </a:r>
          <a:r>
            <a:rPr kumimoji="1" lang="ja-JP" altLang="ja-JP" sz="1300">
              <a:solidFill>
                <a:schemeClr val="dk1"/>
              </a:solidFill>
              <a:effectLst/>
              <a:latin typeface="+mn-ea"/>
              <a:ea typeface="+mn-ea"/>
              <a:cs typeface="+mn-cs"/>
            </a:rPr>
            <a:t>百万円の積み立てを行</a:t>
          </a:r>
          <a:r>
            <a:rPr kumimoji="1" lang="ja-JP" altLang="en-US" sz="1300">
              <a:solidFill>
                <a:schemeClr val="dk1"/>
              </a:solidFill>
              <a:effectLst/>
              <a:latin typeface="+mn-ea"/>
              <a:ea typeface="+mn-ea"/>
              <a:cs typeface="+mn-cs"/>
            </a:rPr>
            <a:t>った</a:t>
          </a:r>
          <a:r>
            <a:rPr kumimoji="1" lang="ja-JP" altLang="ja-JP" sz="1300">
              <a:solidFill>
                <a:schemeClr val="dk1"/>
              </a:solidFill>
              <a:effectLst/>
              <a:latin typeface="+mn-ea"/>
              <a:ea typeface="+mn-ea"/>
              <a:cs typeface="+mn-cs"/>
            </a:rPr>
            <a:t>結果、</a:t>
          </a:r>
          <a:r>
            <a:rPr kumimoji="1" lang="en-US" altLang="ja-JP" sz="1300">
              <a:solidFill>
                <a:schemeClr val="dk1"/>
              </a:solidFill>
              <a:effectLst/>
              <a:latin typeface="+mn-ea"/>
              <a:ea typeface="+mn-ea"/>
              <a:cs typeface="+mn-cs"/>
            </a:rPr>
            <a:t>6,837</a:t>
          </a:r>
          <a:r>
            <a:rPr kumimoji="1" lang="ja-JP" altLang="en-US" sz="1300">
              <a:solidFill>
                <a:schemeClr val="dk1"/>
              </a:solidFill>
              <a:effectLst/>
              <a:latin typeface="+mn-ea"/>
              <a:ea typeface="+mn-ea"/>
              <a:cs typeface="+mn-cs"/>
            </a:rPr>
            <a:t>百</a:t>
          </a:r>
          <a:r>
            <a:rPr kumimoji="1" lang="ja-JP" altLang="ja-JP" sz="1300">
              <a:solidFill>
                <a:schemeClr val="dk1"/>
              </a:solidFill>
              <a:effectLst/>
              <a:latin typeface="+mn-ea"/>
              <a:ea typeface="+mn-ea"/>
              <a:cs typeface="+mn-cs"/>
            </a:rPr>
            <a:t>万円の</a:t>
          </a:r>
          <a:r>
            <a:rPr kumimoji="1" lang="ja-JP" altLang="en-US" sz="1300">
              <a:solidFill>
                <a:schemeClr val="dk1"/>
              </a:solidFill>
              <a:effectLst/>
              <a:latin typeface="+mn-ea"/>
              <a:ea typeface="+mn-ea"/>
              <a:cs typeface="+mn-cs"/>
            </a:rPr>
            <a:t>皆</a:t>
          </a:r>
          <a:r>
            <a:rPr kumimoji="1" lang="ja-JP" altLang="ja-JP" sz="1300">
              <a:solidFill>
                <a:schemeClr val="dk1"/>
              </a:solidFill>
              <a:effectLst/>
              <a:latin typeface="+mn-ea"/>
              <a:ea typeface="+mn-ea"/>
              <a:cs typeface="+mn-cs"/>
            </a:rPr>
            <a:t>増となった。</a:t>
          </a:r>
          <a:endParaRPr lang="ja-JP" altLang="ja-JP" sz="1300">
            <a:effectLst/>
            <a:latin typeface="+mn-ea"/>
            <a:ea typeface="+mn-ea"/>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ea"/>
              <a:ea typeface="+mn-ea"/>
              <a:cs typeface="+mn-cs"/>
            </a:rPr>
            <a:t>　福生駅西口地区市街地再開発事業等の大規模建設事業や学校施設をはじめとした公共施設の老朽化対策に備え、決算剰余金等を</a:t>
          </a:r>
          <a:r>
            <a:rPr kumimoji="1" lang="ja-JP" altLang="en-US" sz="1300">
              <a:solidFill>
                <a:schemeClr val="dk1"/>
              </a:solidFill>
              <a:effectLst/>
              <a:latin typeface="+mn-ea"/>
              <a:ea typeface="+mn-ea"/>
              <a:cs typeface="+mn-cs"/>
            </a:rPr>
            <a:t>まちづくり</a:t>
          </a:r>
          <a:r>
            <a:rPr kumimoji="1" lang="ja-JP" altLang="ja-JP" sz="1300">
              <a:solidFill>
                <a:schemeClr val="dk1"/>
              </a:solidFill>
              <a:effectLst/>
              <a:latin typeface="+mn-ea"/>
              <a:ea typeface="+mn-ea"/>
              <a:cs typeface="+mn-cs"/>
            </a:rPr>
            <a:t>施設整備基金等へ積み立てていく。</a:t>
          </a:r>
          <a:endParaRPr lang="ja-JP" altLang="ja-JP" sz="1300">
            <a:effectLst/>
            <a:latin typeface="+mn-ea"/>
            <a:ea typeface="+mn-ea"/>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mn-ea"/>
              <a:ea typeface="+mn-ea"/>
              <a:cs typeface="+mn-cs"/>
            </a:rPr>
            <a:t>　　財政調整基金は</a:t>
          </a:r>
          <a:r>
            <a:rPr kumimoji="1" lang="en-US" altLang="ja-JP" sz="1300">
              <a:solidFill>
                <a:schemeClr val="dk1"/>
              </a:solidFill>
              <a:effectLst/>
              <a:latin typeface="+mn-ea"/>
              <a:ea typeface="+mn-ea"/>
              <a:cs typeface="+mn-cs"/>
            </a:rPr>
            <a:t>820</a:t>
          </a:r>
          <a:r>
            <a:rPr kumimoji="1" lang="ja-JP" altLang="en-US" sz="1300">
              <a:solidFill>
                <a:schemeClr val="dk1"/>
              </a:solidFill>
              <a:effectLst/>
              <a:latin typeface="+mn-ea"/>
              <a:ea typeface="+mn-ea"/>
              <a:cs typeface="+mn-cs"/>
            </a:rPr>
            <a:t>百万円を取り崩した。３号補正にて決算譲与金として</a:t>
          </a:r>
          <a:r>
            <a:rPr kumimoji="1" lang="en-US" altLang="ja-JP" sz="1300">
              <a:solidFill>
                <a:schemeClr val="dk1"/>
              </a:solidFill>
              <a:effectLst/>
              <a:latin typeface="+mn-ea"/>
              <a:ea typeface="+mn-ea"/>
              <a:cs typeface="+mn-cs"/>
            </a:rPr>
            <a:t>500</a:t>
          </a:r>
          <a:r>
            <a:rPr kumimoji="1" lang="ja-JP" altLang="en-US" sz="1300">
              <a:solidFill>
                <a:schemeClr val="dk1"/>
              </a:solidFill>
              <a:effectLst/>
              <a:latin typeface="+mn-ea"/>
              <a:ea typeface="+mn-ea"/>
              <a:cs typeface="+mn-cs"/>
            </a:rPr>
            <a:t>百万円の積み立てを行った。その後も普通交付税の追加交付等により</a:t>
          </a:r>
          <a:r>
            <a:rPr kumimoji="1" lang="en-US" altLang="ja-JP" sz="1300">
              <a:solidFill>
                <a:schemeClr val="dk1"/>
              </a:solidFill>
              <a:effectLst/>
              <a:latin typeface="+mn-ea"/>
              <a:ea typeface="+mn-ea"/>
              <a:cs typeface="+mn-cs"/>
            </a:rPr>
            <a:t>270</a:t>
          </a:r>
          <a:r>
            <a:rPr kumimoji="1" lang="ja-JP" altLang="en-US" sz="1300">
              <a:solidFill>
                <a:schemeClr val="dk1"/>
              </a:solidFill>
              <a:effectLst/>
              <a:latin typeface="+mn-ea"/>
              <a:ea typeface="+mn-ea"/>
              <a:cs typeface="+mn-cs"/>
            </a:rPr>
            <a:t>百万円の積み立てを行い約</a:t>
          </a:r>
          <a:r>
            <a:rPr kumimoji="1" lang="en-US" altLang="ja-JP" sz="1300">
              <a:solidFill>
                <a:schemeClr val="dk1"/>
              </a:solidFill>
              <a:effectLst/>
              <a:latin typeface="+mn-ea"/>
              <a:ea typeface="+mn-ea"/>
              <a:cs typeface="+mn-cs"/>
            </a:rPr>
            <a:t>770</a:t>
          </a:r>
          <a:r>
            <a:rPr kumimoji="1" lang="ja-JP" altLang="en-US" sz="1300">
              <a:solidFill>
                <a:schemeClr val="dk1"/>
              </a:solidFill>
              <a:effectLst/>
              <a:latin typeface="+mn-ea"/>
              <a:ea typeface="+mn-ea"/>
              <a:cs typeface="+mn-cs"/>
            </a:rPr>
            <a:t>百万円の積み立てを行った結果、全体で</a:t>
          </a:r>
          <a:r>
            <a:rPr kumimoji="1" lang="en-US" altLang="ja-JP" sz="1300">
              <a:solidFill>
                <a:schemeClr val="dk1"/>
              </a:solidFill>
              <a:effectLst/>
              <a:latin typeface="+mn-ea"/>
              <a:ea typeface="+mn-ea"/>
              <a:cs typeface="+mn-cs"/>
            </a:rPr>
            <a:t>50</a:t>
          </a:r>
          <a:r>
            <a:rPr kumimoji="1" lang="ja-JP" altLang="en-US" sz="1300">
              <a:solidFill>
                <a:schemeClr val="dk1"/>
              </a:solidFill>
              <a:effectLst/>
              <a:latin typeface="+mn-ea"/>
              <a:ea typeface="+mn-ea"/>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mn-ea"/>
              <a:ea typeface="+mn-ea"/>
              <a:cs typeface="+mn-cs"/>
            </a:rPr>
            <a:t>　財政調整基金は各年度間の財源の調整を図り、財政の効率的執行と健全な運営に資することを目的に設置している基金であるため、年度間の財源調整だけでなく、経済事情の著しい変化による財源不足や災害等に備えておく必要があると考える。</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　利用していない。</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　利用していない。</a:t>
          </a:r>
          <a:endParaRPr lang="ja-JP" altLang="ja-JP" sz="1300">
            <a:effectLst/>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5044D3E-3263-40A4-ABE7-BD088C6F11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4C809A6-A5D6-463E-A3C5-AFFD5DC76F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8D04F942-3255-4ECA-BEED-B0ECEFEF7C84}"/>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FBF2397-D585-4592-B9AF-648EA8A878AB}"/>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90FF027-4A25-4A4B-9045-72339BBCD748}"/>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A3410B4-1B21-4666-86D8-654A37797767}"/>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B5B7EA55-B173-49DC-A2F5-0B5F9176126C}"/>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C20B20AA-2AA2-440C-BCDD-B58FC00F21FF}"/>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39968E0-D0DB-4E36-A685-859ED776F7D4}"/>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2E87AB6-F45E-4709-BFF4-3FB5E9624B49}"/>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A10157A-9C69-4C8D-9F47-3A00775DD87C}"/>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0A1238A-50E7-4412-8219-BDB676C89885}"/>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40EA0FA-B8DF-4F76-8BAF-AB1E748C839E}"/>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DB10C837-136A-4988-AA27-BA1CBDB2E8D4}"/>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B75DF36-9770-4798-9F55-CF5E6048D794}"/>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894EE2F-39DF-43DB-960A-5256C136DC1C}"/>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東京都福生市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93A0F0D-EF67-4AE0-B582-CD6F14FB6A49}"/>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30214E5-6B44-4AE1-B12C-645830A1C091}"/>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44A3336-B449-4F4C-A0F1-726A13C57A0A}"/>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8C94D4A-DAB7-41C0-876B-1BA61D91BFC2}"/>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293F9164-4DA8-4AF0-9090-9F2340D67B73}"/>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E4C25E93-77F1-4C90-A5C5-3E6DACC8E155}"/>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56,582
51,976
10.16
38,692,526
37,218,383
1,427,269
12,810,048
6,272,086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F79C29C-C52E-4EDC-9805-1DB6609C8476}"/>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CA8EA1E-1DAD-41D7-A0BD-4F1694CF311E}"/>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24AECD5-3F41-4F98-9419-FB0F66E51929}"/>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2EB9B55-3F6F-4C99-8A8C-431775FCDAC8}"/>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A97200A-651C-429B-A623-75C395B09BC1}"/>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DDCC67C-2E0C-41CA-8A8F-E5123EFFAB2C}"/>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F2F0679-59DD-44FE-9690-D0449CB926C3}"/>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C2E041C-16BD-4268-BD34-EA1E0CFCE18E}"/>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68B261D-6139-447D-881C-AB354AB68B65}"/>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0A45836-BA42-43C7-AA94-159B12DDAC67}"/>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0182862-5F2D-426B-916C-60EA516861F9}"/>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E65290D-3FB7-45F8-99D1-62B29925DA4D}"/>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C67D259-AED8-4281-9921-CE43D4219895}"/>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C94E858-BE2C-49BB-BDFA-3B7CFEBE494C}"/>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F87E9FB-8F74-4C4B-BCEC-1EB242050053}"/>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0E9B952-C2F3-471E-8A62-E0F2A7B6CFB6}"/>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E89F0F95-0F15-4052-A23A-895ACE5CBBDA}"/>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F3BE2AB-C9B9-4B85-BD7C-8C6847E88BA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B815861-198C-436E-8C6C-B53356E496ED}"/>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9B639DE-4799-4085-BC7D-15258535C9B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DE17C1C0-F515-4E20-8BD5-34751CCB695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A239D43-8257-42CC-966D-F53119FE90AA}"/>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D2CE7FB-BD08-4D21-BCEB-E0061ED043C5}"/>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72C63811-0874-489D-B5F5-F4C21F539815}"/>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9B7461A-7635-4E76-A9C8-646BCB596684}"/>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D19A84A-0CE3-4ACD-8A93-44E55825B7E4}"/>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B82B06A-4FE3-4408-9454-0E67222ABB9B}"/>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37B3DA8-B2F8-41D8-9C08-09D537264C19}"/>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F6B9229-ED9F-43DE-B12E-E0C367A4713C}"/>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CEDA359-6322-4B6A-890A-BCCC2DA4F76C}"/>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FC777A9-0A7B-47E3-B960-445E66ACD51D}"/>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A4C28F7-25B5-4ED8-A641-A7B9A013FE92}"/>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5916E28-1B18-4528-BAF2-C08495B3FB1B}"/>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A458FF1-1302-4C9B-80E5-BB2CEAC2EF67}"/>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6C4AF20-0B76-4151-9E20-FB7CEFD753C6}"/>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有形固定資産減価償却率は前年度対比</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マイナス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ポイントとなる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64.7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年度の減価償却率は全国平均と同一水準、東京都平均及び類似団体平均よりは高い水準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であった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年度は全国平均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より低く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、東京都平均よりは高い水準となった。</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施設保全・改修計画に基づいた計画的な予防保全工事や老朽化対策への取り組みを進めていく。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9B14D743-00A4-462D-917F-0A50C4A652C5}"/>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6B1489A-3C23-4972-9606-0AEE8A6A70C0}"/>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623C3A1C-CBF8-4784-B5AB-1EFC75157765}"/>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E2E818D2-75C9-49B5-97F4-3AE045B6FCD1}"/>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5C3698BF-608A-4AEF-98D2-BD57BDAB7C97}"/>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A7A03B19-2CC8-499E-9C36-D2E163B9291C}"/>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7A3A0FC8-D15C-4586-A2CE-B7AC8A221B4C}"/>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F6EB2CD-ABDF-4960-809E-F1853506F052}"/>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D1A45C8-9A93-4A87-B22D-3E9285F9EC37}"/>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C6A11057-4965-409C-BBF9-B964FD74738A}"/>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23D29E54-DE4C-4D18-B7DE-466BDCA718AF}"/>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DCB57B02-E523-4CB8-A388-B296B941A350}"/>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FBDC8FF8-F3A2-4C76-BA20-2C07DF2ED387}"/>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68ABA248-49DC-4CA0-9CBB-CE980F1216C6}"/>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D98C732E-3FA5-4944-890B-05BC5DBDD94E}"/>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F92F9F3C-8B42-43E2-9EAE-E7034D89DEEE}"/>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D2F81812-CD15-414B-AA86-101623209E45}"/>
            </a:ext>
          </a:extLst>
        </xdr:cNvPr>
        <xdr:cNvCxnSpPr/>
      </xdr:nvCxnSpPr>
      <xdr:spPr>
        <a:xfrm flipV="1">
          <a:off x="4295775" y="5265208"/>
          <a:ext cx="1270" cy="1453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620C1333-199C-44B7-8D6D-D9DF5A671A2E}"/>
            </a:ext>
          </a:extLst>
        </xdr:cNvPr>
        <xdr:cNvSpPr txBox="1"/>
      </xdr:nvSpPr>
      <xdr:spPr>
        <a:xfrm>
          <a:off x="4342765" y="6724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11FA47D5-6ACD-484A-B5E8-797519B8D455}"/>
            </a:ext>
          </a:extLst>
        </xdr:cNvPr>
        <xdr:cNvCxnSpPr/>
      </xdr:nvCxnSpPr>
      <xdr:spPr>
        <a:xfrm>
          <a:off x="4206875" y="671851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7B6DB319-2E30-4140-9850-D046F5C187A8}"/>
            </a:ext>
          </a:extLst>
        </xdr:cNvPr>
        <xdr:cNvSpPr txBox="1"/>
      </xdr:nvSpPr>
      <xdr:spPr>
        <a:xfrm>
          <a:off x="4342765" y="504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A2FA6CC1-4917-4671-AA67-21E3A5562B36}"/>
            </a:ext>
          </a:extLst>
        </xdr:cNvPr>
        <xdr:cNvCxnSpPr/>
      </xdr:nvCxnSpPr>
      <xdr:spPr>
        <a:xfrm>
          <a:off x="4206875" y="52652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80" name="有形固定資産減価償却率平均値テキスト">
          <a:extLst>
            <a:ext uri="{FF2B5EF4-FFF2-40B4-BE49-F238E27FC236}">
              <a16:creationId xmlns:a16="http://schemas.microsoft.com/office/drawing/2014/main" id="{FA0D14DB-5E12-449B-815E-70D745864EA1}"/>
            </a:ext>
          </a:extLst>
        </xdr:cNvPr>
        <xdr:cNvSpPr txBox="1"/>
      </xdr:nvSpPr>
      <xdr:spPr>
        <a:xfrm>
          <a:off x="4342765" y="61643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141A34D8-E131-4A25-A65A-7BE8ED160BBA}"/>
            </a:ext>
          </a:extLst>
        </xdr:cNvPr>
        <xdr:cNvSpPr/>
      </xdr:nvSpPr>
      <xdr:spPr>
        <a:xfrm>
          <a:off x="4244975" y="618214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BF77B95C-9957-4AA0-9190-F68C8DD8D289}"/>
            </a:ext>
          </a:extLst>
        </xdr:cNvPr>
        <xdr:cNvSpPr/>
      </xdr:nvSpPr>
      <xdr:spPr>
        <a:xfrm>
          <a:off x="3611880" y="614256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20737EF6-73E3-4557-9FEC-7BAFC26E9A8E}"/>
            </a:ext>
          </a:extLst>
        </xdr:cNvPr>
        <xdr:cNvSpPr/>
      </xdr:nvSpPr>
      <xdr:spPr>
        <a:xfrm>
          <a:off x="2926080" y="611568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481D654D-833F-42A5-88CC-3483AECE24A3}"/>
            </a:ext>
          </a:extLst>
        </xdr:cNvPr>
        <xdr:cNvSpPr/>
      </xdr:nvSpPr>
      <xdr:spPr>
        <a:xfrm>
          <a:off x="2240280" y="6093883"/>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F738DDE3-A8B8-4F19-855D-6432BAACC394}"/>
            </a:ext>
          </a:extLst>
        </xdr:cNvPr>
        <xdr:cNvSpPr/>
      </xdr:nvSpPr>
      <xdr:spPr>
        <a:xfrm>
          <a:off x="1554480" y="607060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960A147-4D8B-43A8-8C74-5936E63CB323}"/>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25FA51B0-B366-4F7F-8F24-80E98AA6174D}"/>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D41B896-FE8E-45BA-945D-7B452916EDB4}"/>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608AD07-D4E8-43C8-A1E7-7AFFB978C924}"/>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DB9B34B-1677-4073-996B-DB2A499000E9}"/>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64347</xdr:rowOff>
    </xdr:from>
    <xdr:to>
      <xdr:col>23</xdr:col>
      <xdr:colOff>136525</xdr:colOff>
      <xdr:row>31</xdr:row>
      <xdr:rowOff>165947</xdr:rowOff>
    </xdr:to>
    <xdr:sp macro="" textlink="">
      <xdr:nvSpPr>
        <xdr:cNvPr id="91" name="楕円 90">
          <a:extLst>
            <a:ext uri="{FF2B5EF4-FFF2-40B4-BE49-F238E27FC236}">
              <a16:creationId xmlns:a16="http://schemas.microsoft.com/office/drawing/2014/main" id="{91C32FFC-71C0-4AB3-8233-803A8DCC7713}"/>
            </a:ext>
          </a:extLst>
        </xdr:cNvPr>
        <xdr:cNvSpPr/>
      </xdr:nvSpPr>
      <xdr:spPr>
        <a:xfrm>
          <a:off x="4244975" y="6127962"/>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87224</xdr:rowOff>
    </xdr:from>
    <xdr:ext cx="405111" cy="259045"/>
    <xdr:sp macro="" textlink="">
      <xdr:nvSpPr>
        <xdr:cNvPr id="92" name="有形固定資産減価償却率該当値テキスト">
          <a:extLst>
            <a:ext uri="{FF2B5EF4-FFF2-40B4-BE49-F238E27FC236}">
              <a16:creationId xmlns:a16="http://schemas.microsoft.com/office/drawing/2014/main" id="{8977A188-EE49-477A-9BA9-3A676717540C}"/>
            </a:ext>
          </a:extLst>
        </xdr:cNvPr>
        <xdr:cNvSpPr txBox="1"/>
      </xdr:nvSpPr>
      <xdr:spPr>
        <a:xfrm>
          <a:off x="4342765" y="5985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67945</xdr:rowOff>
    </xdr:from>
    <xdr:to>
      <xdr:col>19</xdr:col>
      <xdr:colOff>187325</xdr:colOff>
      <xdr:row>31</xdr:row>
      <xdr:rowOff>169545</xdr:rowOff>
    </xdr:to>
    <xdr:sp macro="" textlink="">
      <xdr:nvSpPr>
        <xdr:cNvPr id="93" name="楕円 92">
          <a:extLst>
            <a:ext uri="{FF2B5EF4-FFF2-40B4-BE49-F238E27FC236}">
              <a16:creationId xmlns:a16="http://schemas.microsoft.com/office/drawing/2014/main" id="{1C868D4F-15A5-4EDC-8212-2883B739E216}"/>
            </a:ext>
          </a:extLst>
        </xdr:cNvPr>
        <xdr:cNvSpPr/>
      </xdr:nvSpPr>
      <xdr:spPr>
        <a:xfrm>
          <a:off x="3611880" y="6133465"/>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115147</xdr:rowOff>
    </xdr:from>
    <xdr:to>
      <xdr:col>23</xdr:col>
      <xdr:colOff>85725</xdr:colOff>
      <xdr:row>31</xdr:row>
      <xdr:rowOff>118745</xdr:rowOff>
    </xdr:to>
    <xdr:cxnSp macro="">
      <xdr:nvCxnSpPr>
        <xdr:cNvPr id="94" name="直線コネクタ 93">
          <a:extLst>
            <a:ext uri="{FF2B5EF4-FFF2-40B4-BE49-F238E27FC236}">
              <a16:creationId xmlns:a16="http://schemas.microsoft.com/office/drawing/2014/main" id="{0BE63CCA-CA9B-468E-81A6-5AF0DF05350C}"/>
            </a:ext>
          </a:extLst>
        </xdr:cNvPr>
        <xdr:cNvCxnSpPr/>
      </xdr:nvCxnSpPr>
      <xdr:spPr>
        <a:xfrm flipV="1">
          <a:off x="3656965" y="6182572"/>
          <a:ext cx="640715" cy="5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57150</xdr:rowOff>
    </xdr:from>
    <xdr:to>
      <xdr:col>15</xdr:col>
      <xdr:colOff>187325</xdr:colOff>
      <xdr:row>31</xdr:row>
      <xdr:rowOff>158750</xdr:rowOff>
    </xdr:to>
    <xdr:sp macro="" textlink="">
      <xdr:nvSpPr>
        <xdr:cNvPr id="95" name="楕円 94">
          <a:extLst>
            <a:ext uri="{FF2B5EF4-FFF2-40B4-BE49-F238E27FC236}">
              <a16:creationId xmlns:a16="http://schemas.microsoft.com/office/drawing/2014/main" id="{AE944C47-C0CA-4065-ABDE-D1ADF6A0C625}"/>
            </a:ext>
          </a:extLst>
        </xdr:cNvPr>
        <xdr:cNvSpPr/>
      </xdr:nvSpPr>
      <xdr:spPr>
        <a:xfrm>
          <a:off x="2926080" y="6120765"/>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107950</xdr:rowOff>
    </xdr:from>
    <xdr:to>
      <xdr:col>19</xdr:col>
      <xdr:colOff>136525</xdr:colOff>
      <xdr:row>31</xdr:row>
      <xdr:rowOff>118745</xdr:rowOff>
    </xdr:to>
    <xdr:cxnSp macro="">
      <xdr:nvCxnSpPr>
        <xdr:cNvPr id="96" name="直線コネクタ 95">
          <a:extLst>
            <a:ext uri="{FF2B5EF4-FFF2-40B4-BE49-F238E27FC236}">
              <a16:creationId xmlns:a16="http://schemas.microsoft.com/office/drawing/2014/main" id="{D2E3561B-700F-45CA-B9C0-FA4D7ED854AB}"/>
            </a:ext>
          </a:extLst>
        </xdr:cNvPr>
        <xdr:cNvCxnSpPr/>
      </xdr:nvCxnSpPr>
      <xdr:spPr>
        <a:xfrm>
          <a:off x="2971165" y="6173470"/>
          <a:ext cx="68580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21167</xdr:rowOff>
    </xdr:from>
    <xdr:to>
      <xdr:col>11</xdr:col>
      <xdr:colOff>187325</xdr:colOff>
      <xdr:row>31</xdr:row>
      <xdr:rowOff>122767</xdr:rowOff>
    </xdr:to>
    <xdr:sp macro="" textlink="">
      <xdr:nvSpPr>
        <xdr:cNvPr id="97" name="楕円 96">
          <a:extLst>
            <a:ext uri="{FF2B5EF4-FFF2-40B4-BE49-F238E27FC236}">
              <a16:creationId xmlns:a16="http://schemas.microsoft.com/office/drawing/2014/main" id="{6B666462-977C-4DB3-8ED0-854248A5FD12}"/>
            </a:ext>
          </a:extLst>
        </xdr:cNvPr>
        <xdr:cNvSpPr/>
      </xdr:nvSpPr>
      <xdr:spPr>
        <a:xfrm>
          <a:off x="2240280" y="6084782"/>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71967</xdr:rowOff>
    </xdr:from>
    <xdr:to>
      <xdr:col>15</xdr:col>
      <xdr:colOff>136525</xdr:colOff>
      <xdr:row>31</xdr:row>
      <xdr:rowOff>107950</xdr:rowOff>
    </xdr:to>
    <xdr:cxnSp macro="">
      <xdr:nvCxnSpPr>
        <xdr:cNvPr id="98" name="直線コネクタ 97">
          <a:extLst>
            <a:ext uri="{FF2B5EF4-FFF2-40B4-BE49-F238E27FC236}">
              <a16:creationId xmlns:a16="http://schemas.microsoft.com/office/drawing/2014/main" id="{687F96C5-466D-43CB-95E5-88F31EE1C5AA}"/>
            </a:ext>
          </a:extLst>
        </xdr:cNvPr>
        <xdr:cNvCxnSpPr/>
      </xdr:nvCxnSpPr>
      <xdr:spPr>
        <a:xfrm>
          <a:off x="2285365" y="6137487"/>
          <a:ext cx="6858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131445</xdr:rowOff>
    </xdr:from>
    <xdr:to>
      <xdr:col>7</xdr:col>
      <xdr:colOff>187325</xdr:colOff>
      <xdr:row>31</xdr:row>
      <xdr:rowOff>61595</xdr:rowOff>
    </xdr:to>
    <xdr:sp macro="" textlink="">
      <xdr:nvSpPr>
        <xdr:cNvPr id="99" name="楕円 98">
          <a:extLst>
            <a:ext uri="{FF2B5EF4-FFF2-40B4-BE49-F238E27FC236}">
              <a16:creationId xmlns:a16="http://schemas.microsoft.com/office/drawing/2014/main" id="{FFAD4045-581A-4DDD-BA31-E4CDDE6F50BC}"/>
            </a:ext>
          </a:extLst>
        </xdr:cNvPr>
        <xdr:cNvSpPr/>
      </xdr:nvSpPr>
      <xdr:spPr>
        <a:xfrm>
          <a:off x="1554480" y="6031230"/>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10795</xdr:rowOff>
    </xdr:from>
    <xdr:to>
      <xdr:col>11</xdr:col>
      <xdr:colOff>136525</xdr:colOff>
      <xdr:row>31</xdr:row>
      <xdr:rowOff>71967</xdr:rowOff>
    </xdr:to>
    <xdr:cxnSp macro="">
      <xdr:nvCxnSpPr>
        <xdr:cNvPr id="100" name="直線コネクタ 99">
          <a:extLst>
            <a:ext uri="{FF2B5EF4-FFF2-40B4-BE49-F238E27FC236}">
              <a16:creationId xmlns:a16="http://schemas.microsoft.com/office/drawing/2014/main" id="{F40CF5C3-B044-4750-87BB-1328016A8FA5}"/>
            </a:ext>
          </a:extLst>
        </xdr:cNvPr>
        <xdr:cNvCxnSpPr/>
      </xdr:nvCxnSpPr>
      <xdr:spPr>
        <a:xfrm>
          <a:off x="1599565" y="6080125"/>
          <a:ext cx="685800" cy="5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101" name="n_1aveValue有形固定資産減価償却率">
          <a:extLst>
            <a:ext uri="{FF2B5EF4-FFF2-40B4-BE49-F238E27FC236}">
              <a16:creationId xmlns:a16="http://schemas.microsoft.com/office/drawing/2014/main" id="{F66BCC23-6D28-4729-BEBE-55F21D931922}"/>
            </a:ext>
          </a:extLst>
        </xdr:cNvPr>
        <xdr:cNvSpPr txBox="1"/>
      </xdr:nvSpPr>
      <xdr:spPr>
        <a:xfrm>
          <a:off x="3464569" y="6239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102" name="n_2aveValue有形固定資産減価償却率">
          <a:extLst>
            <a:ext uri="{FF2B5EF4-FFF2-40B4-BE49-F238E27FC236}">
              <a16:creationId xmlns:a16="http://schemas.microsoft.com/office/drawing/2014/main" id="{39E1AD54-2A7D-4380-87A2-3C457D2CF77C}"/>
            </a:ext>
          </a:extLst>
        </xdr:cNvPr>
        <xdr:cNvSpPr txBox="1"/>
      </xdr:nvSpPr>
      <xdr:spPr>
        <a:xfrm>
          <a:off x="279337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103" name="n_3aveValue有形固定資産減価償却率">
          <a:extLst>
            <a:ext uri="{FF2B5EF4-FFF2-40B4-BE49-F238E27FC236}">
              <a16:creationId xmlns:a16="http://schemas.microsoft.com/office/drawing/2014/main" id="{7C32FCA2-0ACA-41FE-B8E8-E04A299C94D3}"/>
            </a:ext>
          </a:extLst>
        </xdr:cNvPr>
        <xdr:cNvSpPr txBox="1"/>
      </xdr:nvSpPr>
      <xdr:spPr>
        <a:xfrm>
          <a:off x="2107574" y="6190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4" name="n_4aveValue有形固定資産減価償却率">
          <a:extLst>
            <a:ext uri="{FF2B5EF4-FFF2-40B4-BE49-F238E27FC236}">
              <a16:creationId xmlns:a16="http://schemas.microsoft.com/office/drawing/2014/main" id="{4BF1D0E7-E877-4D9B-B50A-10C1A21A9939}"/>
            </a:ext>
          </a:extLst>
        </xdr:cNvPr>
        <xdr:cNvSpPr txBox="1"/>
      </xdr:nvSpPr>
      <xdr:spPr>
        <a:xfrm>
          <a:off x="142177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14622</xdr:rowOff>
    </xdr:from>
    <xdr:ext cx="405111" cy="259045"/>
    <xdr:sp macro="" textlink="">
      <xdr:nvSpPr>
        <xdr:cNvPr id="105" name="n_1mainValue有形固定資産減価償却率">
          <a:extLst>
            <a:ext uri="{FF2B5EF4-FFF2-40B4-BE49-F238E27FC236}">
              <a16:creationId xmlns:a16="http://schemas.microsoft.com/office/drawing/2014/main" id="{024F7C82-A7F3-4FA6-9CD2-DE91A7EAEC36}"/>
            </a:ext>
          </a:extLst>
        </xdr:cNvPr>
        <xdr:cNvSpPr txBox="1"/>
      </xdr:nvSpPr>
      <xdr:spPr>
        <a:xfrm>
          <a:off x="3464569" y="5914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149877</xdr:rowOff>
    </xdr:from>
    <xdr:ext cx="405111" cy="259045"/>
    <xdr:sp macro="" textlink="">
      <xdr:nvSpPr>
        <xdr:cNvPr id="106" name="n_2mainValue有形固定資産減価償却率">
          <a:extLst>
            <a:ext uri="{FF2B5EF4-FFF2-40B4-BE49-F238E27FC236}">
              <a16:creationId xmlns:a16="http://schemas.microsoft.com/office/drawing/2014/main" id="{2CC7645D-7AEF-4A5D-A510-57AA6B6504FE}"/>
            </a:ext>
          </a:extLst>
        </xdr:cNvPr>
        <xdr:cNvSpPr txBox="1"/>
      </xdr:nvSpPr>
      <xdr:spPr>
        <a:xfrm>
          <a:off x="2793374" y="6217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139294</xdr:rowOff>
    </xdr:from>
    <xdr:ext cx="405111" cy="259045"/>
    <xdr:sp macro="" textlink="">
      <xdr:nvSpPr>
        <xdr:cNvPr id="107" name="n_3mainValue有形固定資産減価償却率">
          <a:extLst>
            <a:ext uri="{FF2B5EF4-FFF2-40B4-BE49-F238E27FC236}">
              <a16:creationId xmlns:a16="http://schemas.microsoft.com/office/drawing/2014/main" id="{13882931-7D92-4C0F-83B6-1C9D94B26D3D}"/>
            </a:ext>
          </a:extLst>
        </xdr:cNvPr>
        <xdr:cNvSpPr txBox="1"/>
      </xdr:nvSpPr>
      <xdr:spPr>
        <a:xfrm>
          <a:off x="2107574" y="5860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78122</xdr:rowOff>
    </xdr:from>
    <xdr:ext cx="405111" cy="259045"/>
    <xdr:sp macro="" textlink="">
      <xdr:nvSpPr>
        <xdr:cNvPr id="108" name="n_4mainValue有形固定資産減価償却率">
          <a:extLst>
            <a:ext uri="{FF2B5EF4-FFF2-40B4-BE49-F238E27FC236}">
              <a16:creationId xmlns:a16="http://schemas.microsoft.com/office/drawing/2014/main" id="{27743AA6-62D9-475F-8218-2B7082DE09C9}"/>
            </a:ext>
          </a:extLst>
        </xdr:cNvPr>
        <xdr:cNvSpPr txBox="1"/>
      </xdr:nvSpPr>
      <xdr:spPr>
        <a:xfrm>
          <a:off x="1421774" y="580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E39181E3-FEC1-4F5C-AAD8-3A6830ED513D}"/>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E52A7AAE-4C4B-44DB-85CA-405A104249B4}"/>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1" name="正方形/長方形 110">
          <a:extLst>
            <a:ext uri="{FF2B5EF4-FFF2-40B4-BE49-F238E27FC236}">
              <a16:creationId xmlns:a16="http://schemas.microsoft.com/office/drawing/2014/main" id="{3393E4ED-FE4B-4676-9331-CF6198ADA512}"/>
            </a:ext>
          </a:extLst>
        </xdr:cNvPr>
        <xdr:cNvSpPr/>
      </xdr:nvSpPr>
      <xdr:spPr>
        <a:xfrm>
          <a:off x="12479014" y="4585111"/>
          <a:ext cx="782331"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923621CA-D7F9-421E-B4D3-BEDD597B539E}"/>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482032C5-3EC8-4893-872E-4F81D90DF5E0}"/>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9ABF1517-8F73-4AC1-90B3-1B26944968D2}"/>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19737942-F333-4EC2-A127-874AB9F1056B}"/>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B674574D-0D0F-4635-873C-ED43A34C0568}"/>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262E0875-914B-4CDD-8A04-7FFE4C7A5757}"/>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9B14970E-81EF-459B-8FA6-FDC770330475}"/>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F341EF2D-5E3D-4DF9-9735-79CD97835849}"/>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8E103855-4B58-4850-9BAB-799F7C6C225A}"/>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4D240441-4AF9-4EE5-88C2-F3B036A2EAF2}"/>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地方債は返す以上には借りない、との方針のもと地方債の発行を抑制してきた結果が表れており、類似団体平均や全国平均と比較しても数値は下回っている。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しかし今後は、老朽化した公共施設等の更新や長寿命化等により、地方債を借りる場面が増えることが想定され、より一層先を見通した計画的な財政運営に取り組む必要がある。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C77668DF-3732-4DD6-8C54-407B582EE138}"/>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D9B31C15-E7F7-410C-B0A1-7075EB5B1D2A}"/>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39DC99E1-506E-47B5-8592-0D76F06E87B5}"/>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D017561F-EA07-4D1C-A5D8-32C0F8054306}"/>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38B4F893-A855-41C6-9418-807C544F3416}"/>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DF0A6CC3-256F-469F-86CB-007751D7D9F9}"/>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1AE39877-1341-412C-AB9F-85A968FF85B9}"/>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41C103E2-E190-4C9A-B505-8FF05D8C2043}"/>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49CB747E-D386-42FC-BD9A-A05F8D9D5FDD}"/>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6C9C9C37-F6D3-4B81-AAC8-C77B54D0FB7D}"/>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B50BD121-89F7-4AD9-AD9E-93C883E90502}"/>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367CFFC1-91D8-4B06-AE23-3556E61EE733}"/>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22A55853-73A0-4F33-BA5D-804EDAE0823E}"/>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F8AF8600-688E-4E8D-A57A-97429FFAA7CA}"/>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15C6EB82-A33D-474F-8CFC-47521D664C81}"/>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6B377B2A-86C9-4CC2-A1DC-A36CC01FD4F0}"/>
            </a:ext>
          </a:extLst>
        </xdr:cNvPr>
        <xdr:cNvCxnSpPr/>
      </xdr:nvCxnSpPr>
      <xdr:spPr>
        <a:xfrm flipV="1">
          <a:off x="13313410" y="5295688"/>
          <a:ext cx="1269" cy="1390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495E8D19-3D40-455A-9D30-A1CFF2F0F340}"/>
            </a:ext>
          </a:extLst>
        </xdr:cNvPr>
        <xdr:cNvSpPr txBox="1"/>
      </xdr:nvSpPr>
      <xdr:spPr>
        <a:xfrm>
          <a:off x="13369925" y="66899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32801B64-BA4D-484E-A815-B51FD3E0094A}"/>
            </a:ext>
          </a:extLst>
        </xdr:cNvPr>
        <xdr:cNvCxnSpPr/>
      </xdr:nvCxnSpPr>
      <xdr:spPr>
        <a:xfrm>
          <a:off x="13251180" y="6686112"/>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1CA477E2-762B-4A29-8587-988729497195}"/>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3AA08DC4-A2B9-4D25-B1AE-719D80D5A093}"/>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a:extLst>
            <a:ext uri="{FF2B5EF4-FFF2-40B4-BE49-F238E27FC236}">
              <a16:creationId xmlns:a16="http://schemas.microsoft.com/office/drawing/2014/main" id="{DED8B5CD-84E6-4BF6-915D-7274C19E4704}"/>
            </a:ext>
          </a:extLst>
        </xdr:cNvPr>
        <xdr:cNvSpPr txBox="1"/>
      </xdr:nvSpPr>
      <xdr:spPr>
        <a:xfrm>
          <a:off x="13369925" y="58396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B09D3116-3BC8-4F2E-8D46-2AA7377A2F78}"/>
            </a:ext>
          </a:extLst>
        </xdr:cNvPr>
        <xdr:cNvSpPr/>
      </xdr:nvSpPr>
      <xdr:spPr>
        <a:xfrm>
          <a:off x="13289280" y="585736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1F091F2A-DBF2-447D-A072-98C34B08EEF9}"/>
            </a:ext>
          </a:extLst>
        </xdr:cNvPr>
        <xdr:cNvSpPr/>
      </xdr:nvSpPr>
      <xdr:spPr>
        <a:xfrm>
          <a:off x="12629515" y="585928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AFF591EA-D04D-4CC0-BC5F-1D0D15B39CFB}"/>
            </a:ext>
          </a:extLst>
        </xdr:cNvPr>
        <xdr:cNvSpPr/>
      </xdr:nvSpPr>
      <xdr:spPr>
        <a:xfrm>
          <a:off x="11943715" y="584174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6E187A25-FA3D-4D32-A3EA-9A5AA4751134}"/>
            </a:ext>
          </a:extLst>
        </xdr:cNvPr>
        <xdr:cNvSpPr/>
      </xdr:nvSpPr>
      <xdr:spPr>
        <a:xfrm>
          <a:off x="11257915" y="5784680"/>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62CE0CC2-375F-48C1-9724-38420D024095}"/>
            </a:ext>
          </a:extLst>
        </xdr:cNvPr>
        <xdr:cNvSpPr/>
      </xdr:nvSpPr>
      <xdr:spPr>
        <a:xfrm>
          <a:off x="10572115" y="5994647"/>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22D1E082-B528-4389-93F5-3B4F479F4EFF}"/>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CF70C23A-9B12-409D-80DC-E928643A9BEC}"/>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054E067-502D-43A6-AF7F-EAD32EE74F65}"/>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2D521BC-96A4-4F26-822F-F3184FA0DBA9}"/>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930F222-68A9-4A50-976A-F8F43870105E}"/>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69631</xdr:rowOff>
    </xdr:from>
    <xdr:to>
      <xdr:col>76</xdr:col>
      <xdr:colOff>73025</xdr:colOff>
      <xdr:row>26</xdr:row>
      <xdr:rowOff>171231</xdr:rowOff>
    </xdr:to>
    <xdr:sp macro="" textlink="">
      <xdr:nvSpPr>
        <xdr:cNvPr id="153" name="楕円 152">
          <a:extLst>
            <a:ext uri="{FF2B5EF4-FFF2-40B4-BE49-F238E27FC236}">
              <a16:creationId xmlns:a16="http://schemas.microsoft.com/office/drawing/2014/main" id="{49DEC23A-E5D8-452D-9BF0-A150056C87F0}"/>
            </a:ext>
          </a:extLst>
        </xdr:cNvPr>
        <xdr:cNvSpPr/>
      </xdr:nvSpPr>
      <xdr:spPr>
        <a:xfrm>
          <a:off x="13289280" y="5277901"/>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157285</xdr:rowOff>
    </xdr:from>
    <xdr:ext cx="405111" cy="259045"/>
    <xdr:sp macro="" textlink="">
      <xdr:nvSpPr>
        <xdr:cNvPr id="154" name="債務償還比率該当値テキスト">
          <a:extLst>
            <a:ext uri="{FF2B5EF4-FFF2-40B4-BE49-F238E27FC236}">
              <a16:creationId xmlns:a16="http://schemas.microsoft.com/office/drawing/2014/main" id="{912F8C41-9365-4B27-846A-22FC165BD41D}"/>
            </a:ext>
          </a:extLst>
        </xdr:cNvPr>
        <xdr:cNvSpPr txBox="1"/>
      </xdr:nvSpPr>
      <xdr:spPr>
        <a:xfrm>
          <a:off x="13369925" y="5197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54278</xdr:rowOff>
    </xdr:from>
    <xdr:to>
      <xdr:col>72</xdr:col>
      <xdr:colOff>123825</xdr:colOff>
      <xdr:row>26</xdr:row>
      <xdr:rowOff>155878</xdr:rowOff>
    </xdr:to>
    <xdr:sp macro="" textlink="">
      <xdr:nvSpPr>
        <xdr:cNvPr id="155" name="楕円 154">
          <a:extLst>
            <a:ext uri="{FF2B5EF4-FFF2-40B4-BE49-F238E27FC236}">
              <a16:creationId xmlns:a16="http://schemas.microsoft.com/office/drawing/2014/main" id="{569B67AA-0866-400C-AAC4-95FCCB0F3C79}"/>
            </a:ext>
          </a:extLst>
        </xdr:cNvPr>
        <xdr:cNvSpPr/>
      </xdr:nvSpPr>
      <xdr:spPr>
        <a:xfrm>
          <a:off x="12629515" y="5268263"/>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105078</xdr:rowOff>
    </xdr:from>
    <xdr:to>
      <xdr:col>76</xdr:col>
      <xdr:colOff>22225</xdr:colOff>
      <xdr:row>26</xdr:row>
      <xdr:rowOff>120431</xdr:rowOff>
    </xdr:to>
    <xdr:cxnSp macro="">
      <xdr:nvCxnSpPr>
        <xdr:cNvPr id="156" name="直線コネクタ 155">
          <a:extLst>
            <a:ext uri="{FF2B5EF4-FFF2-40B4-BE49-F238E27FC236}">
              <a16:creationId xmlns:a16="http://schemas.microsoft.com/office/drawing/2014/main" id="{1C991612-62A8-4BEA-8542-9EE1FA9E540F}"/>
            </a:ext>
          </a:extLst>
        </xdr:cNvPr>
        <xdr:cNvCxnSpPr/>
      </xdr:nvCxnSpPr>
      <xdr:spPr>
        <a:xfrm>
          <a:off x="12684125" y="5313348"/>
          <a:ext cx="631190" cy="1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87503</xdr:rowOff>
    </xdr:from>
    <xdr:to>
      <xdr:col>68</xdr:col>
      <xdr:colOff>123825</xdr:colOff>
      <xdr:row>27</xdr:row>
      <xdr:rowOff>17653</xdr:rowOff>
    </xdr:to>
    <xdr:sp macro="" textlink="">
      <xdr:nvSpPr>
        <xdr:cNvPr id="157" name="楕円 156">
          <a:extLst>
            <a:ext uri="{FF2B5EF4-FFF2-40B4-BE49-F238E27FC236}">
              <a16:creationId xmlns:a16="http://schemas.microsoft.com/office/drawing/2014/main" id="{5E9938F0-7F38-4B04-B4A8-DC6E36A96EFF}"/>
            </a:ext>
          </a:extLst>
        </xdr:cNvPr>
        <xdr:cNvSpPr/>
      </xdr:nvSpPr>
      <xdr:spPr>
        <a:xfrm>
          <a:off x="11943715" y="5299583"/>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105078</xdr:rowOff>
    </xdr:from>
    <xdr:to>
      <xdr:col>72</xdr:col>
      <xdr:colOff>73025</xdr:colOff>
      <xdr:row>26</xdr:row>
      <xdr:rowOff>138303</xdr:rowOff>
    </xdr:to>
    <xdr:cxnSp macro="">
      <xdr:nvCxnSpPr>
        <xdr:cNvPr id="158" name="直線コネクタ 157">
          <a:extLst>
            <a:ext uri="{FF2B5EF4-FFF2-40B4-BE49-F238E27FC236}">
              <a16:creationId xmlns:a16="http://schemas.microsoft.com/office/drawing/2014/main" id="{B554A439-351A-49D1-BBD2-4B03675EC175}"/>
            </a:ext>
          </a:extLst>
        </xdr:cNvPr>
        <xdr:cNvCxnSpPr/>
      </xdr:nvCxnSpPr>
      <xdr:spPr>
        <a:xfrm flipV="1">
          <a:off x="11998325" y="5313348"/>
          <a:ext cx="685800" cy="31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125765</xdr:rowOff>
    </xdr:from>
    <xdr:to>
      <xdr:col>64</xdr:col>
      <xdr:colOff>123825</xdr:colOff>
      <xdr:row>27</xdr:row>
      <xdr:rowOff>55915</xdr:rowOff>
    </xdr:to>
    <xdr:sp macro="" textlink="">
      <xdr:nvSpPr>
        <xdr:cNvPr id="159" name="楕円 158">
          <a:extLst>
            <a:ext uri="{FF2B5EF4-FFF2-40B4-BE49-F238E27FC236}">
              <a16:creationId xmlns:a16="http://schemas.microsoft.com/office/drawing/2014/main" id="{3A3BD00E-DE30-45D8-A49F-A47492916423}"/>
            </a:ext>
          </a:extLst>
        </xdr:cNvPr>
        <xdr:cNvSpPr/>
      </xdr:nvSpPr>
      <xdr:spPr>
        <a:xfrm>
          <a:off x="11257915" y="5339750"/>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138303</xdr:rowOff>
    </xdr:from>
    <xdr:to>
      <xdr:col>68</xdr:col>
      <xdr:colOff>73025</xdr:colOff>
      <xdr:row>27</xdr:row>
      <xdr:rowOff>5115</xdr:rowOff>
    </xdr:to>
    <xdr:cxnSp macro="">
      <xdr:nvCxnSpPr>
        <xdr:cNvPr id="160" name="直線コネクタ 159">
          <a:extLst>
            <a:ext uri="{FF2B5EF4-FFF2-40B4-BE49-F238E27FC236}">
              <a16:creationId xmlns:a16="http://schemas.microsoft.com/office/drawing/2014/main" id="{8011F811-1F18-4E43-9A2D-D842E38605C8}"/>
            </a:ext>
          </a:extLst>
        </xdr:cNvPr>
        <xdr:cNvCxnSpPr/>
      </xdr:nvCxnSpPr>
      <xdr:spPr>
        <a:xfrm flipV="1">
          <a:off x="11312525" y="5344668"/>
          <a:ext cx="685800" cy="43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65624</xdr:rowOff>
    </xdr:from>
    <xdr:to>
      <xdr:col>60</xdr:col>
      <xdr:colOff>123825</xdr:colOff>
      <xdr:row>27</xdr:row>
      <xdr:rowOff>167224</xdr:rowOff>
    </xdr:to>
    <xdr:sp macro="" textlink="">
      <xdr:nvSpPr>
        <xdr:cNvPr id="161" name="楕円 160">
          <a:extLst>
            <a:ext uri="{FF2B5EF4-FFF2-40B4-BE49-F238E27FC236}">
              <a16:creationId xmlns:a16="http://schemas.microsoft.com/office/drawing/2014/main" id="{AAD436BE-0C08-4A3D-A81D-CC18E43BB1C5}"/>
            </a:ext>
          </a:extLst>
        </xdr:cNvPr>
        <xdr:cNvSpPr/>
      </xdr:nvSpPr>
      <xdr:spPr>
        <a:xfrm>
          <a:off x="10572115" y="5445344"/>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5115</xdr:rowOff>
    </xdr:from>
    <xdr:to>
      <xdr:col>64</xdr:col>
      <xdr:colOff>73025</xdr:colOff>
      <xdr:row>27</xdr:row>
      <xdr:rowOff>116424</xdr:rowOff>
    </xdr:to>
    <xdr:cxnSp macro="">
      <xdr:nvCxnSpPr>
        <xdr:cNvPr id="162" name="直線コネクタ 161">
          <a:extLst>
            <a:ext uri="{FF2B5EF4-FFF2-40B4-BE49-F238E27FC236}">
              <a16:creationId xmlns:a16="http://schemas.microsoft.com/office/drawing/2014/main" id="{89C4E5B3-41C1-460E-BBBC-1F27773BA2C1}"/>
            </a:ext>
          </a:extLst>
        </xdr:cNvPr>
        <xdr:cNvCxnSpPr/>
      </xdr:nvCxnSpPr>
      <xdr:spPr>
        <a:xfrm flipV="1">
          <a:off x="10626725" y="5388645"/>
          <a:ext cx="685800" cy="109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C1BD1935-2316-4B12-B8EF-2A54FF404715}"/>
            </a:ext>
          </a:extLst>
        </xdr:cNvPr>
        <xdr:cNvSpPr txBox="1"/>
      </xdr:nvSpPr>
      <xdr:spPr>
        <a:xfrm>
          <a:off x="12459412" y="5952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60FB8D76-E3B0-4EDA-B21A-83C6F16AB0BB}"/>
            </a:ext>
          </a:extLst>
        </xdr:cNvPr>
        <xdr:cNvSpPr txBox="1"/>
      </xdr:nvSpPr>
      <xdr:spPr>
        <a:xfrm>
          <a:off x="11780597" y="5934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5" name="n_3aveValue債務償還比率">
          <a:extLst>
            <a:ext uri="{FF2B5EF4-FFF2-40B4-BE49-F238E27FC236}">
              <a16:creationId xmlns:a16="http://schemas.microsoft.com/office/drawing/2014/main" id="{68AEF66B-A312-46FD-A105-B890EC3F3B57}"/>
            </a:ext>
          </a:extLst>
        </xdr:cNvPr>
        <xdr:cNvSpPr txBox="1"/>
      </xdr:nvSpPr>
      <xdr:spPr>
        <a:xfrm>
          <a:off x="11094797" y="588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6" name="n_4aveValue債務償還比率">
          <a:extLst>
            <a:ext uri="{FF2B5EF4-FFF2-40B4-BE49-F238E27FC236}">
              <a16:creationId xmlns:a16="http://schemas.microsoft.com/office/drawing/2014/main" id="{376DD63A-A084-469E-B36F-B236D4E06E75}"/>
            </a:ext>
          </a:extLst>
        </xdr:cNvPr>
        <xdr:cNvSpPr txBox="1"/>
      </xdr:nvSpPr>
      <xdr:spPr>
        <a:xfrm>
          <a:off x="10408997" y="6087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955</xdr:rowOff>
    </xdr:from>
    <xdr:ext cx="405111" cy="259045"/>
    <xdr:sp macro="" textlink="">
      <xdr:nvSpPr>
        <xdr:cNvPr id="167" name="n_1mainValue債務償還比率">
          <a:extLst>
            <a:ext uri="{FF2B5EF4-FFF2-40B4-BE49-F238E27FC236}">
              <a16:creationId xmlns:a16="http://schemas.microsoft.com/office/drawing/2014/main" id="{654D21A7-7400-42E2-91ED-CB2CC979F2EF}"/>
            </a:ext>
          </a:extLst>
        </xdr:cNvPr>
        <xdr:cNvSpPr txBox="1"/>
      </xdr:nvSpPr>
      <xdr:spPr>
        <a:xfrm>
          <a:off x="12489824" y="5039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34180</xdr:rowOff>
    </xdr:from>
    <xdr:ext cx="405111" cy="259045"/>
    <xdr:sp macro="" textlink="">
      <xdr:nvSpPr>
        <xdr:cNvPr id="168" name="n_2mainValue債務償還比率">
          <a:extLst>
            <a:ext uri="{FF2B5EF4-FFF2-40B4-BE49-F238E27FC236}">
              <a16:creationId xmlns:a16="http://schemas.microsoft.com/office/drawing/2014/main" id="{8C886153-16F8-4A29-AA35-431225FCBA01}"/>
            </a:ext>
          </a:extLst>
        </xdr:cNvPr>
        <xdr:cNvSpPr txBox="1"/>
      </xdr:nvSpPr>
      <xdr:spPr>
        <a:xfrm>
          <a:off x="11811009" y="5071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72442</xdr:rowOff>
    </xdr:from>
    <xdr:ext cx="405111" cy="259045"/>
    <xdr:sp macro="" textlink="">
      <xdr:nvSpPr>
        <xdr:cNvPr id="169" name="n_3mainValue債務償還比率">
          <a:extLst>
            <a:ext uri="{FF2B5EF4-FFF2-40B4-BE49-F238E27FC236}">
              <a16:creationId xmlns:a16="http://schemas.microsoft.com/office/drawing/2014/main" id="{9AB6D70C-9A84-423F-A9DB-1243913711B5}"/>
            </a:ext>
          </a:extLst>
        </xdr:cNvPr>
        <xdr:cNvSpPr txBox="1"/>
      </xdr:nvSpPr>
      <xdr:spPr>
        <a:xfrm>
          <a:off x="11125209" y="5111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12301</xdr:rowOff>
    </xdr:from>
    <xdr:ext cx="469744" cy="259045"/>
    <xdr:sp macro="" textlink="">
      <xdr:nvSpPr>
        <xdr:cNvPr id="170" name="n_4mainValue債務償還比率">
          <a:extLst>
            <a:ext uri="{FF2B5EF4-FFF2-40B4-BE49-F238E27FC236}">
              <a16:creationId xmlns:a16="http://schemas.microsoft.com/office/drawing/2014/main" id="{AD83BE7C-C856-4EFD-B90A-6F673FBFD81D}"/>
            </a:ext>
          </a:extLst>
        </xdr:cNvPr>
        <xdr:cNvSpPr txBox="1"/>
      </xdr:nvSpPr>
      <xdr:spPr>
        <a:xfrm>
          <a:off x="10408997" y="5226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36CCD5FD-5FB4-4D10-B2EE-41A79B092B37}"/>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647B91F2-8D11-462B-A16D-44ACA2E53C27}"/>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3254F617-F605-4469-ABA8-5EA53F2B9888}"/>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12B40704-E9CB-4BB0-A2C8-B401ED5A6B2A}"/>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87769EA7-E5A3-4F60-BE74-79A3784F8789}"/>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65E97E5F-5843-403E-B18A-7CA500354F6F}"/>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106915F-05C4-4AB9-8569-6109CEE4353B}"/>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94F8F5A-268A-493B-A303-4E458A4CF7F5}"/>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7B2D228-D3E6-4728-87AA-060222C3F741}"/>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FC33FAF-49D1-495A-A6C7-F1C65C00FB9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東京都福生市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2BBBE2E-F4FC-441E-9ADE-E8A60803ABB5}"/>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B4396A9-2DAA-4D89-93E1-FE9B03C14687}"/>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981C1C1-DE69-42E5-A27F-51DE865FEDB3}"/>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0A72F19-326D-4718-B5CA-2F807D2A3941}"/>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8D5CE40-7D5A-4D47-96CA-648EC55847CD}"/>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4C2CF7B-6C08-4649-9BAB-E4FEBDA7FCD7}"/>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56,582
51,976
10.16
38,692,526
37,218,383
1,427,269
12,810,048
6,272,086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9416B1B-2D43-480A-A8BC-6BED70FB201B}"/>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2D197FE-15C6-455C-9330-2AFD8A5D8EE9}"/>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1ED7F95-8E11-4189-A4D4-A6231137E527}"/>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95EEE45-4800-4322-8B87-9BFD3BD00A9D}"/>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C8FC3F2-993B-42A8-9443-4E24F4EA85A5}"/>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DCABD9C-CEDC-40EA-8076-12A6868AFE26}"/>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8E721CE-58BD-4976-82B3-6B0655971065}"/>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C6C2E1B-EEC0-4AC3-B46F-3706C09B1AEB}"/>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20AE788-94BA-42BB-8B9A-E567294D169C}"/>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0410D15-2A90-44B8-B278-41A573E63FB4}"/>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AC7A95F-AD87-4565-9BD6-F59545B6A206}"/>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A6E79B4-6499-4365-B381-4C45556B0C2B}"/>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CF60FE2-DB3F-43DA-B2DB-66E348542C6B}"/>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0761A5C-0FAF-4FE6-85ED-8086F4C28397}"/>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B2EFA2F-4BC5-4CCD-A05B-C22BE8D71ABF}"/>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DD3178F-0CCA-4A72-9041-046E01EDB069}"/>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BA2E686-831F-4814-A34D-51DFF9A124BC}"/>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140C81E-8535-42FA-8E30-9DF998A3CE84}"/>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EFACDED-FE18-412A-8C74-4C1915B66921}"/>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9C71645-A451-43D7-8CA7-F69F2566A1AB}"/>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D396E7E-F158-4F04-97C4-F4A460B54AAA}"/>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62D0CDC-107D-491D-8A67-107CAA373E8D}"/>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CC0DC42-80C9-440E-B980-0BD17A36B548}"/>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478B2AA-874D-4673-81F0-C6C26AAEE4C5}"/>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C7564E7-B8BF-45F6-8B59-BC8F4CED7F45}"/>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EE5F5BD-7C98-4D1B-8BD0-E115217F6C06}"/>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E14034B-D3EA-4723-B173-52595F5F0188}"/>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479160C-F415-447A-A945-8AE1859BD221}"/>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F5E66A1-2A0E-4046-AA6A-018301CAEDBC}"/>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4546E72-1C44-47F5-BD5E-98337D6C6536}"/>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0719810-134B-48B0-8650-B6D815C5C6D2}"/>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18CF97B-3D1C-47B7-AD79-0EF5FE5650B4}"/>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15F3904-88E4-4485-8EBD-C669E78CF1EB}"/>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105B073-8F9B-4F2C-AF69-B8D75E311A06}"/>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F3F090C-9E3D-45FD-B77A-8D0AF1EAEBD9}"/>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A240FE0-BC05-4FA4-B5AF-71D85E6B4FFE}"/>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088AB94-A5A1-4686-9AD5-5373A71D15BC}"/>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E378173-E973-4628-BBAD-1A2549C1374B}"/>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278F1D2-3243-4921-87BC-653C443EB908}"/>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6423245-DFC1-473B-A5FD-6F29FF5A22CE}"/>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AF5CAE4-3DA5-493B-BB9E-3183C4F19E02}"/>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B929222-7AA1-401A-97EC-C4207010FB16}"/>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91BE46B-3F61-4B75-B3B5-A1CE163656AD}"/>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1D5591A-E98F-42BB-84C3-6D0D382F173E}"/>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3C10C02-22FE-45C1-900B-4A722FAB532E}"/>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E53ADEE1-50C3-4A0B-94E6-E29F709FF3F6}"/>
            </a:ext>
          </a:extLst>
        </xdr:cNvPr>
        <xdr:cNvCxnSpPr/>
      </xdr:nvCxnSpPr>
      <xdr:spPr>
        <a:xfrm flipV="1">
          <a:off x="4173855" y="5819775"/>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FF13AFDC-D648-48C4-98C9-541AD577DA8D}"/>
            </a:ext>
          </a:extLst>
        </xdr:cNvPr>
        <xdr:cNvSpPr txBox="1"/>
      </xdr:nvSpPr>
      <xdr:spPr>
        <a:xfrm>
          <a:off x="421259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22BFD283-BE0E-418A-BBF6-C2128A920FC6}"/>
            </a:ext>
          </a:extLst>
        </xdr:cNvPr>
        <xdr:cNvCxnSpPr/>
      </xdr:nvCxnSpPr>
      <xdr:spPr>
        <a:xfrm>
          <a:off x="4112260" y="7202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210E77A6-824C-415D-8876-8276FE9C6A8B}"/>
            </a:ext>
          </a:extLst>
        </xdr:cNvPr>
        <xdr:cNvSpPr txBox="1"/>
      </xdr:nvSpPr>
      <xdr:spPr>
        <a:xfrm>
          <a:off x="421259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59DC9F6B-17CE-4A03-8038-C0363ED9047B}"/>
            </a:ext>
          </a:extLst>
        </xdr:cNvPr>
        <xdr:cNvCxnSpPr/>
      </xdr:nvCxnSpPr>
      <xdr:spPr>
        <a:xfrm>
          <a:off x="4112260" y="58197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D16A5EDD-33B0-4199-8A47-9370405A4CD5}"/>
            </a:ext>
          </a:extLst>
        </xdr:cNvPr>
        <xdr:cNvSpPr txBox="1"/>
      </xdr:nvSpPr>
      <xdr:spPr>
        <a:xfrm>
          <a:off x="4212590" y="6466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4A9876FD-D976-40DE-8468-8FC8F73A4F4F}"/>
            </a:ext>
          </a:extLst>
        </xdr:cNvPr>
        <xdr:cNvSpPr/>
      </xdr:nvSpPr>
      <xdr:spPr>
        <a:xfrm>
          <a:off x="4131310" y="66090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ABAC6AD4-6CCB-490D-99C9-65EF827C0C11}"/>
            </a:ext>
          </a:extLst>
        </xdr:cNvPr>
        <xdr:cNvSpPr/>
      </xdr:nvSpPr>
      <xdr:spPr>
        <a:xfrm>
          <a:off x="3388360" y="65843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9C7EB591-BADF-4449-8BA9-CFC9DF6BC1FC}"/>
            </a:ext>
          </a:extLst>
        </xdr:cNvPr>
        <xdr:cNvSpPr/>
      </xdr:nvSpPr>
      <xdr:spPr>
        <a:xfrm>
          <a:off x="2571750" y="65652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733609B9-A29E-4A54-9FC0-CAF61410496A}"/>
            </a:ext>
          </a:extLst>
        </xdr:cNvPr>
        <xdr:cNvSpPr/>
      </xdr:nvSpPr>
      <xdr:spPr>
        <a:xfrm>
          <a:off x="1774190" y="65519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5E94089E-9ABA-4EBC-A379-02C6206F7290}"/>
            </a:ext>
          </a:extLst>
        </xdr:cNvPr>
        <xdr:cNvSpPr/>
      </xdr:nvSpPr>
      <xdr:spPr>
        <a:xfrm>
          <a:off x="988060" y="65138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7BAB2AD-E758-4C6A-8090-A9E47130B4D4}"/>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04170E1-E610-45B0-8EB7-F7AB384E3895}"/>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C3CA575-3957-4DE4-A91E-BAA992A73D54}"/>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CE547B0-F594-469D-BECD-80899455DE40}"/>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90F4C4D-7330-49AC-9AA8-C8FE8D4B313C}"/>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135890</xdr:rowOff>
    </xdr:from>
    <xdr:to>
      <xdr:col>24</xdr:col>
      <xdr:colOff>114300</xdr:colOff>
      <xdr:row>40</xdr:row>
      <xdr:rowOff>66040</xdr:rowOff>
    </xdr:to>
    <xdr:sp macro="" textlink="">
      <xdr:nvSpPr>
        <xdr:cNvPr id="73" name="楕円 72">
          <a:extLst>
            <a:ext uri="{FF2B5EF4-FFF2-40B4-BE49-F238E27FC236}">
              <a16:creationId xmlns:a16="http://schemas.microsoft.com/office/drawing/2014/main" id="{E6EC73B6-F536-4C40-9D68-B0022BED9D1C}"/>
            </a:ext>
          </a:extLst>
        </xdr:cNvPr>
        <xdr:cNvSpPr/>
      </xdr:nvSpPr>
      <xdr:spPr>
        <a:xfrm>
          <a:off x="4131310" y="68186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114317</xdr:rowOff>
    </xdr:from>
    <xdr:ext cx="405111" cy="259045"/>
    <xdr:sp macro="" textlink="">
      <xdr:nvSpPr>
        <xdr:cNvPr id="74" name="【道路】&#10;有形固定資産減価償却率該当値テキスト">
          <a:extLst>
            <a:ext uri="{FF2B5EF4-FFF2-40B4-BE49-F238E27FC236}">
              <a16:creationId xmlns:a16="http://schemas.microsoft.com/office/drawing/2014/main" id="{5F4CACD7-89D9-4715-8B8F-ACDFC667C8C6}"/>
            </a:ext>
          </a:extLst>
        </xdr:cNvPr>
        <xdr:cNvSpPr txBox="1"/>
      </xdr:nvSpPr>
      <xdr:spPr>
        <a:xfrm>
          <a:off x="4212590" y="680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109220</xdr:rowOff>
    </xdr:from>
    <xdr:to>
      <xdr:col>20</xdr:col>
      <xdr:colOff>38100</xdr:colOff>
      <xdr:row>40</xdr:row>
      <xdr:rowOff>39370</xdr:rowOff>
    </xdr:to>
    <xdr:sp macro="" textlink="">
      <xdr:nvSpPr>
        <xdr:cNvPr id="75" name="楕円 74">
          <a:extLst>
            <a:ext uri="{FF2B5EF4-FFF2-40B4-BE49-F238E27FC236}">
              <a16:creationId xmlns:a16="http://schemas.microsoft.com/office/drawing/2014/main" id="{806635ED-94B6-4892-BA22-C891CA82357A}"/>
            </a:ext>
          </a:extLst>
        </xdr:cNvPr>
        <xdr:cNvSpPr/>
      </xdr:nvSpPr>
      <xdr:spPr>
        <a:xfrm>
          <a:off x="3388360" y="67938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160020</xdr:rowOff>
    </xdr:from>
    <xdr:to>
      <xdr:col>24</xdr:col>
      <xdr:colOff>63500</xdr:colOff>
      <xdr:row>40</xdr:row>
      <xdr:rowOff>15240</xdr:rowOff>
    </xdr:to>
    <xdr:cxnSp macro="">
      <xdr:nvCxnSpPr>
        <xdr:cNvPr id="76" name="直線コネクタ 75">
          <a:extLst>
            <a:ext uri="{FF2B5EF4-FFF2-40B4-BE49-F238E27FC236}">
              <a16:creationId xmlns:a16="http://schemas.microsoft.com/office/drawing/2014/main" id="{0C601E08-AEED-4692-8D24-0363B9DA6EBF}"/>
            </a:ext>
          </a:extLst>
        </xdr:cNvPr>
        <xdr:cNvCxnSpPr/>
      </xdr:nvCxnSpPr>
      <xdr:spPr>
        <a:xfrm>
          <a:off x="3431540" y="6848475"/>
          <a:ext cx="7429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69215</xdr:rowOff>
    </xdr:from>
    <xdr:to>
      <xdr:col>15</xdr:col>
      <xdr:colOff>101600</xdr:colOff>
      <xdr:row>39</xdr:row>
      <xdr:rowOff>170815</xdr:rowOff>
    </xdr:to>
    <xdr:sp macro="" textlink="">
      <xdr:nvSpPr>
        <xdr:cNvPr id="77" name="楕円 76">
          <a:extLst>
            <a:ext uri="{FF2B5EF4-FFF2-40B4-BE49-F238E27FC236}">
              <a16:creationId xmlns:a16="http://schemas.microsoft.com/office/drawing/2014/main" id="{E0CCAB84-800B-4EE1-8791-4F31A520B7F1}"/>
            </a:ext>
          </a:extLst>
        </xdr:cNvPr>
        <xdr:cNvSpPr/>
      </xdr:nvSpPr>
      <xdr:spPr>
        <a:xfrm>
          <a:off x="2571750" y="675386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120015</xdr:rowOff>
    </xdr:from>
    <xdr:to>
      <xdr:col>19</xdr:col>
      <xdr:colOff>177800</xdr:colOff>
      <xdr:row>39</xdr:row>
      <xdr:rowOff>160020</xdr:rowOff>
    </xdr:to>
    <xdr:cxnSp macro="">
      <xdr:nvCxnSpPr>
        <xdr:cNvPr id="78" name="直線コネクタ 77">
          <a:extLst>
            <a:ext uri="{FF2B5EF4-FFF2-40B4-BE49-F238E27FC236}">
              <a16:creationId xmlns:a16="http://schemas.microsoft.com/office/drawing/2014/main" id="{4A1B538D-ABCB-4F37-A6D7-009DF34F5C12}"/>
            </a:ext>
          </a:extLst>
        </xdr:cNvPr>
        <xdr:cNvCxnSpPr/>
      </xdr:nvCxnSpPr>
      <xdr:spPr>
        <a:xfrm>
          <a:off x="2626360" y="6808470"/>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31115</xdr:rowOff>
    </xdr:from>
    <xdr:to>
      <xdr:col>10</xdr:col>
      <xdr:colOff>165100</xdr:colOff>
      <xdr:row>39</xdr:row>
      <xdr:rowOff>132715</xdr:rowOff>
    </xdr:to>
    <xdr:sp macro="" textlink="">
      <xdr:nvSpPr>
        <xdr:cNvPr id="79" name="楕円 78">
          <a:extLst>
            <a:ext uri="{FF2B5EF4-FFF2-40B4-BE49-F238E27FC236}">
              <a16:creationId xmlns:a16="http://schemas.microsoft.com/office/drawing/2014/main" id="{58182349-CD8F-4772-9CC8-6A729AFD6CC1}"/>
            </a:ext>
          </a:extLst>
        </xdr:cNvPr>
        <xdr:cNvSpPr/>
      </xdr:nvSpPr>
      <xdr:spPr>
        <a:xfrm>
          <a:off x="1774190" y="671576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81915</xdr:rowOff>
    </xdr:from>
    <xdr:to>
      <xdr:col>15</xdr:col>
      <xdr:colOff>50800</xdr:colOff>
      <xdr:row>39</xdr:row>
      <xdr:rowOff>120015</xdr:rowOff>
    </xdr:to>
    <xdr:cxnSp macro="">
      <xdr:nvCxnSpPr>
        <xdr:cNvPr id="80" name="直線コネクタ 79">
          <a:extLst>
            <a:ext uri="{FF2B5EF4-FFF2-40B4-BE49-F238E27FC236}">
              <a16:creationId xmlns:a16="http://schemas.microsoft.com/office/drawing/2014/main" id="{3EA215A7-A0B7-47BD-ADB9-68DCD0430B9C}"/>
            </a:ext>
          </a:extLst>
        </xdr:cNvPr>
        <xdr:cNvCxnSpPr/>
      </xdr:nvCxnSpPr>
      <xdr:spPr>
        <a:xfrm>
          <a:off x="1828800" y="677037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164465</xdr:rowOff>
    </xdr:from>
    <xdr:to>
      <xdr:col>6</xdr:col>
      <xdr:colOff>38100</xdr:colOff>
      <xdr:row>39</xdr:row>
      <xdr:rowOff>94615</xdr:rowOff>
    </xdr:to>
    <xdr:sp macro="" textlink="">
      <xdr:nvSpPr>
        <xdr:cNvPr id="81" name="楕円 80">
          <a:extLst>
            <a:ext uri="{FF2B5EF4-FFF2-40B4-BE49-F238E27FC236}">
              <a16:creationId xmlns:a16="http://schemas.microsoft.com/office/drawing/2014/main" id="{6E7B39A9-EFBE-4FDC-A96D-B274530623B1}"/>
            </a:ext>
          </a:extLst>
        </xdr:cNvPr>
        <xdr:cNvSpPr/>
      </xdr:nvSpPr>
      <xdr:spPr>
        <a:xfrm>
          <a:off x="988060" y="66833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43815</xdr:rowOff>
    </xdr:from>
    <xdr:to>
      <xdr:col>10</xdr:col>
      <xdr:colOff>114300</xdr:colOff>
      <xdr:row>39</xdr:row>
      <xdr:rowOff>81915</xdr:rowOff>
    </xdr:to>
    <xdr:cxnSp macro="">
      <xdr:nvCxnSpPr>
        <xdr:cNvPr id="82" name="直線コネクタ 81">
          <a:extLst>
            <a:ext uri="{FF2B5EF4-FFF2-40B4-BE49-F238E27FC236}">
              <a16:creationId xmlns:a16="http://schemas.microsoft.com/office/drawing/2014/main" id="{8FCE4EA2-94D6-4728-85F7-574F8C28F617}"/>
            </a:ext>
          </a:extLst>
        </xdr:cNvPr>
        <xdr:cNvCxnSpPr/>
      </xdr:nvCxnSpPr>
      <xdr:spPr>
        <a:xfrm>
          <a:off x="1031240" y="673227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D695255F-7A86-4B94-869A-E70CE129E25C}"/>
            </a:ext>
          </a:extLst>
        </xdr:cNvPr>
        <xdr:cNvSpPr txBox="1"/>
      </xdr:nvSpPr>
      <xdr:spPr>
        <a:xfrm>
          <a:off x="32391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D4DE13FC-0FF1-4AF3-990A-406D8AD8B811}"/>
            </a:ext>
          </a:extLst>
        </xdr:cNvPr>
        <xdr:cNvSpPr txBox="1"/>
      </xdr:nvSpPr>
      <xdr:spPr>
        <a:xfrm>
          <a:off x="2439044" y="634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67CEFE50-FB54-4DDA-B738-847CE8466D89}"/>
            </a:ext>
          </a:extLst>
        </xdr:cNvPr>
        <xdr:cNvSpPr txBox="1"/>
      </xdr:nvSpPr>
      <xdr:spPr>
        <a:xfrm>
          <a:off x="164148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0B507FCE-16B7-4A8F-B575-8C9759FF4E10}"/>
            </a:ext>
          </a:extLst>
        </xdr:cNvPr>
        <xdr:cNvSpPr txBox="1"/>
      </xdr:nvSpPr>
      <xdr:spPr>
        <a:xfrm>
          <a:off x="85535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30497</xdr:rowOff>
    </xdr:from>
    <xdr:ext cx="405111" cy="259045"/>
    <xdr:sp macro="" textlink="">
      <xdr:nvSpPr>
        <xdr:cNvPr id="87" name="n_1mainValue【道路】&#10;有形固定資産減価償却率">
          <a:extLst>
            <a:ext uri="{FF2B5EF4-FFF2-40B4-BE49-F238E27FC236}">
              <a16:creationId xmlns:a16="http://schemas.microsoft.com/office/drawing/2014/main" id="{5E42C4EF-22D2-46E3-BF80-CDB4972194B6}"/>
            </a:ext>
          </a:extLst>
        </xdr:cNvPr>
        <xdr:cNvSpPr txBox="1"/>
      </xdr:nvSpPr>
      <xdr:spPr>
        <a:xfrm>
          <a:off x="3239144" y="688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161942</xdr:rowOff>
    </xdr:from>
    <xdr:ext cx="405111" cy="259045"/>
    <xdr:sp macro="" textlink="">
      <xdr:nvSpPr>
        <xdr:cNvPr id="88" name="n_2mainValue【道路】&#10;有形固定資産減価償却率">
          <a:extLst>
            <a:ext uri="{FF2B5EF4-FFF2-40B4-BE49-F238E27FC236}">
              <a16:creationId xmlns:a16="http://schemas.microsoft.com/office/drawing/2014/main" id="{7848670B-C0F3-4BBB-86BB-D5B020A90E9A}"/>
            </a:ext>
          </a:extLst>
        </xdr:cNvPr>
        <xdr:cNvSpPr txBox="1"/>
      </xdr:nvSpPr>
      <xdr:spPr>
        <a:xfrm>
          <a:off x="2439044"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123842</xdr:rowOff>
    </xdr:from>
    <xdr:ext cx="405111" cy="259045"/>
    <xdr:sp macro="" textlink="">
      <xdr:nvSpPr>
        <xdr:cNvPr id="89" name="n_3mainValue【道路】&#10;有形固定資産減価償却率">
          <a:extLst>
            <a:ext uri="{FF2B5EF4-FFF2-40B4-BE49-F238E27FC236}">
              <a16:creationId xmlns:a16="http://schemas.microsoft.com/office/drawing/2014/main" id="{75119ECC-D987-43CD-AAE6-81F9C2E2E1AC}"/>
            </a:ext>
          </a:extLst>
        </xdr:cNvPr>
        <xdr:cNvSpPr txBox="1"/>
      </xdr:nvSpPr>
      <xdr:spPr>
        <a:xfrm>
          <a:off x="1641484"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85742</xdr:rowOff>
    </xdr:from>
    <xdr:ext cx="405111" cy="259045"/>
    <xdr:sp macro="" textlink="">
      <xdr:nvSpPr>
        <xdr:cNvPr id="90" name="n_4mainValue【道路】&#10;有形固定資産減価償却率">
          <a:extLst>
            <a:ext uri="{FF2B5EF4-FFF2-40B4-BE49-F238E27FC236}">
              <a16:creationId xmlns:a16="http://schemas.microsoft.com/office/drawing/2014/main" id="{15950242-A578-484E-92BF-B68B17633883}"/>
            </a:ext>
          </a:extLst>
        </xdr:cNvPr>
        <xdr:cNvSpPr txBox="1"/>
      </xdr:nvSpPr>
      <xdr:spPr>
        <a:xfrm>
          <a:off x="855354"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1556BA3-72EC-4CE1-8BD4-27547270AC01}"/>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EC52F74-5D43-4029-BF11-6261F70320E6}"/>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F74FD13-B962-4875-B470-2B4154BF72E4}"/>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31B4963-6E75-4D66-9DF2-0031617EDBB6}"/>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57276B0-9C89-40CA-AF6F-DDE09FAC45DE}"/>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7DFBACB-85DC-4056-B65E-92E508CE9C59}"/>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9022B5F-A39D-4A4B-A489-7E0E90CC56F9}"/>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27104E9-D448-42EE-97DD-741E31815368}"/>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6C236DD-1AE2-4644-BAF0-A81AD232F1E4}"/>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DCAB102-2FCF-47B5-BB44-F26CFE939E13}"/>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DCDAE4D9-25F0-432C-AD26-4D53A1A9DAD8}"/>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BAB2021D-BEA7-49B8-8D81-E0D3CA111245}"/>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10161DFF-E282-4AAD-B620-7B2ADF257527}"/>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7C6DD80-824C-49E9-B223-9AD470263F51}"/>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6E9E8F5-390E-457E-9271-A7DCAF4990AD}"/>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EBA66D-10BF-4289-8EB0-06BE5F78AAC6}"/>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1FF8E52-B197-4D27-B16E-EC091612C33B}"/>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BCE1557-82DB-420B-A4B8-598706362BDD}"/>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479C7BEB-3E2D-45C4-8118-33E682C33657}"/>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1C7101F9-FBBB-4696-A054-D0468EF311AD}"/>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2912362-C451-4888-B356-0849BA31E2D7}"/>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1A659F5C-D802-4F0A-BCCE-D3F2A8563338}"/>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88272EC-9DAA-424C-932D-B18F1D5002FF}"/>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A971AC71-4E00-406F-B3B5-61C5D0E2A8F0}"/>
            </a:ext>
          </a:extLst>
        </xdr:cNvPr>
        <xdr:cNvCxnSpPr/>
      </xdr:nvCxnSpPr>
      <xdr:spPr>
        <a:xfrm flipV="1">
          <a:off x="942911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F271D43F-B71D-4D8F-994A-E15BAB4A580E}"/>
            </a:ext>
          </a:extLst>
        </xdr:cNvPr>
        <xdr:cNvSpPr txBox="1"/>
      </xdr:nvSpPr>
      <xdr:spPr>
        <a:xfrm>
          <a:off x="9467850" y="7189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454D03C3-F9BE-4CA9-8936-798A07FD8BF5}"/>
            </a:ext>
          </a:extLst>
        </xdr:cNvPr>
        <xdr:cNvCxnSpPr/>
      </xdr:nvCxnSpPr>
      <xdr:spPr>
        <a:xfrm>
          <a:off x="9356090" y="71842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E31C5769-EE44-467D-BE79-6789B51AAEC2}"/>
            </a:ext>
          </a:extLst>
        </xdr:cNvPr>
        <xdr:cNvSpPr txBox="1"/>
      </xdr:nvSpPr>
      <xdr:spPr>
        <a:xfrm>
          <a:off x="9467850" y="560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FF1FE272-223E-449F-8399-1E0323D5CE5F}"/>
            </a:ext>
          </a:extLst>
        </xdr:cNvPr>
        <xdr:cNvCxnSpPr/>
      </xdr:nvCxnSpPr>
      <xdr:spPr>
        <a:xfrm>
          <a:off x="9356090" y="58328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58C99CCB-5DDC-46DA-BF45-141233DF62DD}"/>
            </a:ext>
          </a:extLst>
        </xdr:cNvPr>
        <xdr:cNvSpPr txBox="1"/>
      </xdr:nvSpPr>
      <xdr:spPr>
        <a:xfrm>
          <a:off x="9467850" y="67512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AEE9F5F3-ABEF-4425-AFD1-DBA3A3492D00}"/>
            </a:ext>
          </a:extLst>
        </xdr:cNvPr>
        <xdr:cNvSpPr/>
      </xdr:nvSpPr>
      <xdr:spPr>
        <a:xfrm>
          <a:off x="9394190" y="6903593"/>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85E080A2-1E4E-4237-BA8C-149A009E75E3}"/>
            </a:ext>
          </a:extLst>
        </xdr:cNvPr>
        <xdr:cNvSpPr/>
      </xdr:nvSpPr>
      <xdr:spPr>
        <a:xfrm>
          <a:off x="8632190" y="690656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9F279E5-00B0-407A-853F-05A4E3BDA413}"/>
            </a:ext>
          </a:extLst>
        </xdr:cNvPr>
        <xdr:cNvSpPr/>
      </xdr:nvSpPr>
      <xdr:spPr>
        <a:xfrm>
          <a:off x="7846060" y="690862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7C30812A-7A97-4BED-81F7-7A85616787CD}"/>
            </a:ext>
          </a:extLst>
        </xdr:cNvPr>
        <xdr:cNvSpPr/>
      </xdr:nvSpPr>
      <xdr:spPr>
        <a:xfrm>
          <a:off x="7029450" y="69122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E208FB8A-8880-4DC5-8A38-D2556A4A93A5}"/>
            </a:ext>
          </a:extLst>
        </xdr:cNvPr>
        <xdr:cNvSpPr/>
      </xdr:nvSpPr>
      <xdr:spPr>
        <a:xfrm>
          <a:off x="6231890" y="692336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C6330F6-526F-4D34-947E-29C2097B45AA}"/>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91AC5ED-81AC-43DE-BF52-3D3B9C03D6FC}"/>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053EAEC-A66E-426A-BE7F-D0463EB44A45}"/>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A1C19AD-0403-4F67-A3BB-BD6DACE58E16}"/>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2222EF5-D974-4953-B85C-43DF99702522}"/>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73863</xdr:rowOff>
    </xdr:from>
    <xdr:to>
      <xdr:col>55</xdr:col>
      <xdr:colOff>50800</xdr:colOff>
      <xdr:row>42</xdr:row>
      <xdr:rowOff>4013</xdr:rowOff>
    </xdr:to>
    <xdr:sp macro="" textlink="">
      <xdr:nvSpPr>
        <xdr:cNvPr id="130" name="楕円 129">
          <a:extLst>
            <a:ext uri="{FF2B5EF4-FFF2-40B4-BE49-F238E27FC236}">
              <a16:creationId xmlns:a16="http://schemas.microsoft.com/office/drawing/2014/main" id="{55030FEB-355B-4358-878C-6FA930DAA9CD}"/>
            </a:ext>
          </a:extLst>
        </xdr:cNvPr>
        <xdr:cNvSpPr/>
      </xdr:nvSpPr>
      <xdr:spPr>
        <a:xfrm>
          <a:off x="9394190" y="7103313"/>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160240</xdr:rowOff>
    </xdr:from>
    <xdr:ext cx="469744" cy="259045"/>
    <xdr:sp macro="" textlink="">
      <xdr:nvSpPr>
        <xdr:cNvPr id="131" name="【道路】&#10;一人当たり延長該当値テキスト">
          <a:extLst>
            <a:ext uri="{FF2B5EF4-FFF2-40B4-BE49-F238E27FC236}">
              <a16:creationId xmlns:a16="http://schemas.microsoft.com/office/drawing/2014/main" id="{9B052330-9E26-4F24-BBC8-3202B5F5B8A5}"/>
            </a:ext>
          </a:extLst>
        </xdr:cNvPr>
        <xdr:cNvSpPr txBox="1"/>
      </xdr:nvSpPr>
      <xdr:spPr>
        <a:xfrm>
          <a:off x="9467850" y="702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60947</xdr:rowOff>
    </xdr:from>
    <xdr:to>
      <xdr:col>50</xdr:col>
      <xdr:colOff>165100</xdr:colOff>
      <xdr:row>41</xdr:row>
      <xdr:rowOff>162547</xdr:rowOff>
    </xdr:to>
    <xdr:sp macro="" textlink="">
      <xdr:nvSpPr>
        <xdr:cNvPr id="132" name="楕円 131">
          <a:extLst>
            <a:ext uri="{FF2B5EF4-FFF2-40B4-BE49-F238E27FC236}">
              <a16:creationId xmlns:a16="http://schemas.microsoft.com/office/drawing/2014/main" id="{A096F583-664B-4BEF-908A-9D7A3170E890}"/>
            </a:ext>
          </a:extLst>
        </xdr:cNvPr>
        <xdr:cNvSpPr/>
      </xdr:nvSpPr>
      <xdr:spPr>
        <a:xfrm>
          <a:off x="8632190" y="708658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111747</xdr:rowOff>
    </xdr:from>
    <xdr:to>
      <xdr:col>55</xdr:col>
      <xdr:colOff>0</xdr:colOff>
      <xdr:row>41</xdr:row>
      <xdr:rowOff>124663</xdr:rowOff>
    </xdr:to>
    <xdr:cxnSp macro="">
      <xdr:nvCxnSpPr>
        <xdr:cNvPr id="133" name="直線コネクタ 132">
          <a:extLst>
            <a:ext uri="{FF2B5EF4-FFF2-40B4-BE49-F238E27FC236}">
              <a16:creationId xmlns:a16="http://schemas.microsoft.com/office/drawing/2014/main" id="{19B6C89A-2DC7-4CD3-9192-BB7727845B27}"/>
            </a:ext>
          </a:extLst>
        </xdr:cNvPr>
        <xdr:cNvCxnSpPr/>
      </xdr:nvCxnSpPr>
      <xdr:spPr>
        <a:xfrm>
          <a:off x="8686800" y="7141197"/>
          <a:ext cx="742950" cy="1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68187</xdr:rowOff>
    </xdr:from>
    <xdr:to>
      <xdr:col>46</xdr:col>
      <xdr:colOff>38100</xdr:colOff>
      <xdr:row>41</xdr:row>
      <xdr:rowOff>169787</xdr:rowOff>
    </xdr:to>
    <xdr:sp macro="" textlink="">
      <xdr:nvSpPr>
        <xdr:cNvPr id="134" name="楕円 133">
          <a:extLst>
            <a:ext uri="{FF2B5EF4-FFF2-40B4-BE49-F238E27FC236}">
              <a16:creationId xmlns:a16="http://schemas.microsoft.com/office/drawing/2014/main" id="{267DE443-02EA-4869-AC71-4D3F82989CAB}"/>
            </a:ext>
          </a:extLst>
        </xdr:cNvPr>
        <xdr:cNvSpPr/>
      </xdr:nvSpPr>
      <xdr:spPr>
        <a:xfrm>
          <a:off x="7846060" y="709573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111747</xdr:rowOff>
    </xdr:from>
    <xdr:to>
      <xdr:col>50</xdr:col>
      <xdr:colOff>114300</xdr:colOff>
      <xdr:row>41</xdr:row>
      <xdr:rowOff>118987</xdr:rowOff>
    </xdr:to>
    <xdr:cxnSp macro="">
      <xdr:nvCxnSpPr>
        <xdr:cNvPr id="135" name="直線コネクタ 134">
          <a:extLst>
            <a:ext uri="{FF2B5EF4-FFF2-40B4-BE49-F238E27FC236}">
              <a16:creationId xmlns:a16="http://schemas.microsoft.com/office/drawing/2014/main" id="{53C7836E-AEEE-4957-B329-BF5936DCB41C}"/>
            </a:ext>
          </a:extLst>
        </xdr:cNvPr>
        <xdr:cNvCxnSpPr/>
      </xdr:nvCxnSpPr>
      <xdr:spPr>
        <a:xfrm flipV="1">
          <a:off x="7889240" y="7141197"/>
          <a:ext cx="79756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68338</xdr:rowOff>
    </xdr:from>
    <xdr:to>
      <xdr:col>41</xdr:col>
      <xdr:colOff>101600</xdr:colOff>
      <xdr:row>41</xdr:row>
      <xdr:rowOff>169938</xdr:rowOff>
    </xdr:to>
    <xdr:sp macro="" textlink="">
      <xdr:nvSpPr>
        <xdr:cNvPr id="136" name="楕円 135">
          <a:extLst>
            <a:ext uri="{FF2B5EF4-FFF2-40B4-BE49-F238E27FC236}">
              <a16:creationId xmlns:a16="http://schemas.microsoft.com/office/drawing/2014/main" id="{A11BD97E-C360-42BB-B895-F7734E6BD9AB}"/>
            </a:ext>
          </a:extLst>
        </xdr:cNvPr>
        <xdr:cNvSpPr/>
      </xdr:nvSpPr>
      <xdr:spPr>
        <a:xfrm>
          <a:off x="7029450" y="709588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118987</xdr:rowOff>
    </xdr:from>
    <xdr:to>
      <xdr:col>45</xdr:col>
      <xdr:colOff>177800</xdr:colOff>
      <xdr:row>41</xdr:row>
      <xdr:rowOff>119138</xdr:rowOff>
    </xdr:to>
    <xdr:cxnSp macro="">
      <xdr:nvCxnSpPr>
        <xdr:cNvPr id="137" name="直線コネクタ 136">
          <a:extLst>
            <a:ext uri="{FF2B5EF4-FFF2-40B4-BE49-F238E27FC236}">
              <a16:creationId xmlns:a16="http://schemas.microsoft.com/office/drawing/2014/main" id="{345C03D8-F174-42F6-ACA3-26A556B577AD}"/>
            </a:ext>
          </a:extLst>
        </xdr:cNvPr>
        <xdr:cNvCxnSpPr/>
      </xdr:nvCxnSpPr>
      <xdr:spPr>
        <a:xfrm flipV="1">
          <a:off x="7084060" y="7150342"/>
          <a:ext cx="805180" cy="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69558</xdr:rowOff>
    </xdr:from>
    <xdr:to>
      <xdr:col>36</xdr:col>
      <xdr:colOff>165100</xdr:colOff>
      <xdr:row>41</xdr:row>
      <xdr:rowOff>171158</xdr:rowOff>
    </xdr:to>
    <xdr:sp macro="" textlink="">
      <xdr:nvSpPr>
        <xdr:cNvPr id="138" name="楕円 137">
          <a:extLst>
            <a:ext uri="{FF2B5EF4-FFF2-40B4-BE49-F238E27FC236}">
              <a16:creationId xmlns:a16="http://schemas.microsoft.com/office/drawing/2014/main" id="{6BE05110-683E-46F7-8ACC-5E2F2231F3FB}"/>
            </a:ext>
          </a:extLst>
        </xdr:cNvPr>
        <xdr:cNvSpPr/>
      </xdr:nvSpPr>
      <xdr:spPr>
        <a:xfrm>
          <a:off x="6231890" y="7097103"/>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119138</xdr:rowOff>
    </xdr:from>
    <xdr:to>
      <xdr:col>41</xdr:col>
      <xdr:colOff>50800</xdr:colOff>
      <xdr:row>41</xdr:row>
      <xdr:rowOff>120358</xdr:rowOff>
    </xdr:to>
    <xdr:cxnSp macro="">
      <xdr:nvCxnSpPr>
        <xdr:cNvPr id="139" name="直線コネクタ 138">
          <a:extLst>
            <a:ext uri="{FF2B5EF4-FFF2-40B4-BE49-F238E27FC236}">
              <a16:creationId xmlns:a16="http://schemas.microsoft.com/office/drawing/2014/main" id="{0AF0173D-EB44-4CBC-8620-F0059C433CFE}"/>
            </a:ext>
          </a:extLst>
        </xdr:cNvPr>
        <xdr:cNvCxnSpPr/>
      </xdr:nvCxnSpPr>
      <xdr:spPr>
        <a:xfrm flipV="1">
          <a:off x="6286500" y="7150493"/>
          <a:ext cx="797560" cy="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7337D543-0D9C-4E54-A95A-AD7A97D2974B}"/>
            </a:ext>
          </a:extLst>
        </xdr:cNvPr>
        <xdr:cNvSpPr txBox="1"/>
      </xdr:nvSpPr>
      <xdr:spPr>
        <a:xfrm>
          <a:off x="8454467" y="668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30AB500C-53DC-4C45-A397-EF319BF302BD}"/>
            </a:ext>
          </a:extLst>
        </xdr:cNvPr>
        <xdr:cNvSpPr txBox="1"/>
      </xdr:nvSpPr>
      <xdr:spPr>
        <a:xfrm>
          <a:off x="7673417" y="6685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1696BE00-900C-4E6C-94FF-7BA82F16487A}"/>
            </a:ext>
          </a:extLst>
        </xdr:cNvPr>
        <xdr:cNvSpPr txBox="1"/>
      </xdr:nvSpPr>
      <xdr:spPr>
        <a:xfrm>
          <a:off x="6866332" y="6687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73163BDA-E0EA-410D-82C8-2AD0A0912C2C}"/>
            </a:ext>
          </a:extLst>
        </xdr:cNvPr>
        <xdr:cNvSpPr txBox="1"/>
      </xdr:nvSpPr>
      <xdr:spPr>
        <a:xfrm>
          <a:off x="6068772" y="6704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153674</xdr:rowOff>
    </xdr:from>
    <xdr:ext cx="469744" cy="259045"/>
    <xdr:sp macro="" textlink="">
      <xdr:nvSpPr>
        <xdr:cNvPr id="144" name="n_1mainValue【道路】&#10;一人当たり延長">
          <a:extLst>
            <a:ext uri="{FF2B5EF4-FFF2-40B4-BE49-F238E27FC236}">
              <a16:creationId xmlns:a16="http://schemas.microsoft.com/office/drawing/2014/main" id="{6B9909D8-9E30-4BDC-AAD1-4C94926F5D11}"/>
            </a:ext>
          </a:extLst>
        </xdr:cNvPr>
        <xdr:cNvSpPr txBox="1"/>
      </xdr:nvSpPr>
      <xdr:spPr>
        <a:xfrm>
          <a:off x="8454467" y="718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160914</xdr:rowOff>
    </xdr:from>
    <xdr:ext cx="469744" cy="259045"/>
    <xdr:sp macro="" textlink="">
      <xdr:nvSpPr>
        <xdr:cNvPr id="145" name="n_2mainValue【道路】&#10;一人当たり延長">
          <a:extLst>
            <a:ext uri="{FF2B5EF4-FFF2-40B4-BE49-F238E27FC236}">
              <a16:creationId xmlns:a16="http://schemas.microsoft.com/office/drawing/2014/main" id="{6F26764A-1F9B-414B-A971-040133F0A765}"/>
            </a:ext>
          </a:extLst>
        </xdr:cNvPr>
        <xdr:cNvSpPr txBox="1"/>
      </xdr:nvSpPr>
      <xdr:spPr>
        <a:xfrm>
          <a:off x="7673417" y="7192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161065</xdr:rowOff>
    </xdr:from>
    <xdr:ext cx="469744" cy="259045"/>
    <xdr:sp macro="" textlink="">
      <xdr:nvSpPr>
        <xdr:cNvPr id="146" name="n_3mainValue【道路】&#10;一人当たり延長">
          <a:extLst>
            <a:ext uri="{FF2B5EF4-FFF2-40B4-BE49-F238E27FC236}">
              <a16:creationId xmlns:a16="http://schemas.microsoft.com/office/drawing/2014/main" id="{49FC64D9-6179-4D83-B8FB-38DAB554BD85}"/>
            </a:ext>
          </a:extLst>
        </xdr:cNvPr>
        <xdr:cNvSpPr txBox="1"/>
      </xdr:nvSpPr>
      <xdr:spPr>
        <a:xfrm>
          <a:off x="6866332" y="719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162285</xdr:rowOff>
    </xdr:from>
    <xdr:ext cx="469744" cy="259045"/>
    <xdr:sp macro="" textlink="">
      <xdr:nvSpPr>
        <xdr:cNvPr id="147" name="n_4mainValue【道路】&#10;一人当たり延長">
          <a:extLst>
            <a:ext uri="{FF2B5EF4-FFF2-40B4-BE49-F238E27FC236}">
              <a16:creationId xmlns:a16="http://schemas.microsoft.com/office/drawing/2014/main" id="{3126D371-8AD3-4DC6-A076-66BE0F785CC4}"/>
            </a:ext>
          </a:extLst>
        </xdr:cNvPr>
        <xdr:cNvSpPr txBox="1"/>
      </xdr:nvSpPr>
      <xdr:spPr>
        <a:xfrm>
          <a:off x="6068772" y="7193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83723E6E-15CC-4437-8BC5-AF876287F5DF}"/>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725BDF7-0F39-45C5-AA08-84796318FCA1}"/>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C1116713-4DC5-4C67-A61B-251B89FB18CC}"/>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4A5F5D0-DD65-4174-8725-452EADF5B687}"/>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4DEC929B-8522-499F-A5A6-3B74F1E3AED6}"/>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3EA0D50-2AB3-4A0F-B407-9E031CCE295E}"/>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36776F8-1866-4065-8080-06A821CE52A9}"/>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F6BED07-87EA-4B83-A2A2-0542B5F58882}"/>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A46AB1E7-567F-4920-A536-3D5E6B0D1FC4}"/>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0AD0A27-E13D-47B7-9501-7426B0DB5959}"/>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4A39E97-D6E5-428C-83D4-D0B579FA26E7}"/>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83529C82-4326-4472-A6CA-E0F3D7675CEF}"/>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6577503-BCB8-4D42-A7E7-01B10780BD17}"/>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A074F94A-6432-44D2-B074-15316555A93C}"/>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30C07AE7-A3C4-44D3-8AF9-E4377CCB7EB6}"/>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C0C9BA32-CBEF-48BB-928E-3420CB8872D4}"/>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DF5846B-F895-49F2-BE0B-8B70BB6BB334}"/>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FE2A78DC-9816-4AD3-875F-BB6F6F9357E9}"/>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899F41A5-D269-4F9C-9702-6F3D1335E573}"/>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484900E7-FD6E-4EAC-80DB-0FC9BD492976}"/>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2028A314-FB76-4601-91A6-9032DED6CA20}"/>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A6011DB6-37DB-4CD6-B48F-DD95458FC8E9}"/>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D70ABAE5-E735-4DB3-A877-A36D16336665}"/>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4975F002-DD98-48B0-9ACF-5A5EC2E5AD66}"/>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A85C166D-C2A7-45D8-9E55-1867EC6A5052}"/>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D65B9FD2-8B93-463D-A645-AC0A7C530E81}"/>
            </a:ext>
          </a:extLst>
        </xdr:cNvPr>
        <xdr:cNvCxnSpPr/>
      </xdr:nvCxnSpPr>
      <xdr:spPr>
        <a:xfrm flipV="1">
          <a:off x="4173855" y="9470572"/>
          <a:ext cx="0" cy="1512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E9DF96AB-0EC9-4475-9B40-5816F35F0729}"/>
            </a:ext>
          </a:extLst>
        </xdr:cNvPr>
        <xdr:cNvSpPr txBox="1"/>
      </xdr:nvSpPr>
      <xdr:spPr>
        <a:xfrm>
          <a:off x="4212590" y="1098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49D1F8B9-19D2-4F6B-8171-D540D68B954D}"/>
            </a:ext>
          </a:extLst>
        </xdr:cNvPr>
        <xdr:cNvCxnSpPr/>
      </xdr:nvCxnSpPr>
      <xdr:spPr>
        <a:xfrm>
          <a:off x="4112260" y="10982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598F647D-DD69-4C76-AAE6-422262B3ACEF}"/>
            </a:ext>
          </a:extLst>
        </xdr:cNvPr>
        <xdr:cNvSpPr txBox="1"/>
      </xdr:nvSpPr>
      <xdr:spPr>
        <a:xfrm>
          <a:off x="4212590" y="9247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CD846DFB-FF10-414D-A0C2-34D5B0E46BF0}"/>
            </a:ext>
          </a:extLst>
        </xdr:cNvPr>
        <xdr:cNvCxnSpPr/>
      </xdr:nvCxnSpPr>
      <xdr:spPr>
        <a:xfrm>
          <a:off x="4112260" y="94705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5AC82A17-4B40-46EB-B466-61E72DCC46C7}"/>
            </a:ext>
          </a:extLst>
        </xdr:cNvPr>
        <xdr:cNvSpPr txBox="1"/>
      </xdr:nvSpPr>
      <xdr:spPr>
        <a:xfrm>
          <a:off x="4212590" y="103058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321E173-6F17-4039-8FF4-91F1A6F3357A}"/>
            </a:ext>
          </a:extLst>
        </xdr:cNvPr>
        <xdr:cNvSpPr/>
      </xdr:nvSpPr>
      <xdr:spPr>
        <a:xfrm>
          <a:off x="4131310" y="104620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3C67B7E8-D73B-493F-B3AB-F26E82E6A4A1}"/>
            </a:ext>
          </a:extLst>
        </xdr:cNvPr>
        <xdr:cNvSpPr/>
      </xdr:nvSpPr>
      <xdr:spPr>
        <a:xfrm>
          <a:off x="3388360" y="104454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A9C24C3-499B-442F-8D3A-78350800418E}"/>
            </a:ext>
          </a:extLst>
        </xdr:cNvPr>
        <xdr:cNvSpPr/>
      </xdr:nvSpPr>
      <xdr:spPr>
        <a:xfrm>
          <a:off x="2571750" y="104218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48985FA5-F7C9-4C51-A755-30030612C315}"/>
            </a:ext>
          </a:extLst>
        </xdr:cNvPr>
        <xdr:cNvSpPr/>
      </xdr:nvSpPr>
      <xdr:spPr>
        <a:xfrm>
          <a:off x="1774190" y="1041799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5D703E00-7D3B-42A2-875A-361AA91CEF19}"/>
            </a:ext>
          </a:extLst>
        </xdr:cNvPr>
        <xdr:cNvSpPr/>
      </xdr:nvSpPr>
      <xdr:spPr>
        <a:xfrm>
          <a:off x="988060" y="1039104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D273C3C-FFA3-4C11-9FE5-0CC6C3C1554D}"/>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7B7228C-14A5-46B3-80DF-699177CD4C52}"/>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91E1614-A38C-461F-939F-B242C3DC52B7}"/>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2B7B9E7-BD5E-4780-94FC-68F7AEA2B9FD}"/>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CA0CF98-0D2A-4609-A0A4-396C486DC476}"/>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89" name="楕円 188">
          <a:extLst>
            <a:ext uri="{FF2B5EF4-FFF2-40B4-BE49-F238E27FC236}">
              <a16:creationId xmlns:a16="http://schemas.microsoft.com/office/drawing/2014/main" id="{87D68DE2-E514-43C2-8458-8D662AA31003}"/>
            </a:ext>
          </a:extLst>
        </xdr:cNvPr>
        <xdr:cNvSpPr/>
      </xdr:nvSpPr>
      <xdr:spPr>
        <a:xfrm>
          <a:off x="4131310" y="1055351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69686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734DC509-D1E2-41C3-9A08-BDB8C6871EF3}"/>
            </a:ext>
          </a:extLst>
        </xdr:cNvPr>
        <xdr:cNvSpPr txBox="1"/>
      </xdr:nvSpPr>
      <xdr:spPr>
        <a:xfrm>
          <a:off x="4212590" y="1052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112485</xdr:rowOff>
    </xdr:from>
    <xdr:to>
      <xdr:col>20</xdr:col>
      <xdr:colOff>38100</xdr:colOff>
      <xdr:row>62</xdr:row>
      <xdr:rowOff>42635</xdr:rowOff>
    </xdr:to>
    <xdr:sp macro="" textlink="">
      <xdr:nvSpPr>
        <xdr:cNvPr id="191" name="楕円 190">
          <a:extLst>
            <a:ext uri="{FF2B5EF4-FFF2-40B4-BE49-F238E27FC236}">
              <a16:creationId xmlns:a16="http://schemas.microsoft.com/office/drawing/2014/main" id="{680037E3-95D6-409F-A8A4-7D2C8DEBD2F5}"/>
            </a:ext>
          </a:extLst>
        </xdr:cNvPr>
        <xdr:cNvSpPr/>
      </xdr:nvSpPr>
      <xdr:spPr>
        <a:xfrm>
          <a:off x="3388360" y="105709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142059</xdr:rowOff>
    </xdr:from>
    <xdr:to>
      <xdr:col>24</xdr:col>
      <xdr:colOff>63500</xdr:colOff>
      <xdr:row>61</xdr:row>
      <xdr:rowOff>163285</xdr:rowOff>
    </xdr:to>
    <xdr:cxnSp macro="">
      <xdr:nvCxnSpPr>
        <xdr:cNvPr id="192" name="直線コネクタ 191">
          <a:extLst>
            <a:ext uri="{FF2B5EF4-FFF2-40B4-BE49-F238E27FC236}">
              <a16:creationId xmlns:a16="http://schemas.microsoft.com/office/drawing/2014/main" id="{0A408F0B-735A-44DD-A6AB-2B1B8A84EC1B}"/>
            </a:ext>
          </a:extLst>
        </xdr:cNvPr>
        <xdr:cNvCxnSpPr/>
      </xdr:nvCxnSpPr>
      <xdr:spPr>
        <a:xfrm flipV="1">
          <a:off x="3431540" y="10598604"/>
          <a:ext cx="742950" cy="2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171269</xdr:rowOff>
    </xdr:from>
    <xdr:to>
      <xdr:col>15</xdr:col>
      <xdr:colOff>101600</xdr:colOff>
      <xdr:row>62</xdr:row>
      <xdr:rowOff>101419</xdr:rowOff>
    </xdr:to>
    <xdr:sp macro="" textlink="">
      <xdr:nvSpPr>
        <xdr:cNvPr id="193" name="楕円 192">
          <a:extLst>
            <a:ext uri="{FF2B5EF4-FFF2-40B4-BE49-F238E27FC236}">
              <a16:creationId xmlns:a16="http://schemas.microsoft.com/office/drawing/2014/main" id="{B2DD07E0-6E22-4210-8D2D-B3DC01BA79F3}"/>
            </a:ext>
          </a:extLst>
        </xdr:cNvPr>
        <xdr:cNvSpPr/>
      </xdr:nvSpPr>
      <xdr:spPr>
        <a:xfrm>
          <a:off x="2571750" y="1063352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163285</xdr:rowOff>
    </xdr:from>
    <xdr:to>
      <xdr:col>19</xdr:col>
      <xdr:colOff>177800</xdr:colOff>
      <xdr:row>62</xdr:row>
      <xdr:rowOff>50619</xdr:rowOff>
    </xdr:to>
    <xdr:cxnSp macro="">
      <xdr:nvCxnSpPr>
        <xdr:cNvPr id="194" name="直線コネクタ 193">
          <a:extLst>
            <a:ext uri="{FF2B5EF4-FFF2-40B4-BE49-F238E27FC236}">
              <a16:creationId xmlns:a16="http://schemas.microsoft.com/office/drawing/2014/main" id="{7FBE1440-FAB3-4A2A-8A5F-2FBFFF3FBC0E}"/>
            </a:ext>
          </a:extLst>
        </xdr:cNvPr>
        <xdr:cNvCxnSpPr/>
      </xdr:nvCxnSpPr>
      <xdr:spPr>
        <a:xfrm flipV="1">
          <a:off x="2626360" y="10623640"/>
          <a:ext cx="805180" cy="60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156573</xdr:rowOff>
    </xdr:from>
    <xdr:to>
      <xdr:col>10</xdr:col>
      <xdr:colOff>165100</xdr:colOff>
      <xdr:row>62</xdr:row>
      <xdr:rowOff>86723</xdr:rowOff>
    </xdr:to>
    <xdr:sp macro="" textlink="">
      <xdr:nvSpPr>
        <xdr:cNvPr id="195" name="楕円 194">
          <a:extLst>
            <a:ext uri="{FF2B5EF4-FFF2-40B4-BE49-F238E27FC236}">
              <a16:creationId xmlns:a16="http://schemas.microsoft.com/office/drawing/2014/main" id="{48CBAA59-E2CB-4A16-8514-D6E1F3F6784C}"/>
            </a:ext>
          </a:extLst>
        </xdr:cNvPr>
        <xdr:cNvSpPr/>
      </xdr:nvSpPr>
      <xdr:spPr>
        <a:xfrm>
          <a:off x="1774190" y="10616928"/>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35923</xdr:rowOff>
    </xdr:from>
    <xdr:to>
      <xdr:col>15</xdr:col>
      <xdr:colOff>50800</xdr:colOff>
      <xdr:row>62</xdr:row>
      <xdr:rowOff>50619</xdr:rowOff>
    </xdr:to>
    <xdr:cxnSp macro="">
      <xdr:nvCxnSpPr>
        <xdr:cNvPr id="196" name="直線コネクタ 195">
          <a:extLst>
            <a:ext uri="{FF2B5EF4-FFF2-40B4-BE49-F238E27FC236}">
              <a16:creationId xmlns:a16="http://schemas.microsoft.com/office/drawing/2014/main" id="{5423082F-1C97-41A4-9A46-81F91D4ECFBD}"/>
            </a:ext>
          </a:extLst>
        </xdr:cNvPr>
        <xdr:cNvCxnSpPr/>
      </xdr:nvCxnSpPr>
      <xdr:spPr>
        <a:xfrm>
          <a:off x="1828800" y="10665823"/>
          <a:ext cx="79756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141877</xdr:rowOff>
    </xdr:from>
    <xdr:to>
      <xdr:col>6</xdr:col>
      <xdr:colOff>38100</xdr:colOff>
      <xdr:row>62</xdr:row>
      <xdr:rowOff>72027</xdr:rowOff>
    </xdr:to>
    <xdr:sp macro="" textlink="">
      <xdr:nvSpPr>
        <xdr:cNvPr id="197" name="楕円 196">
          <a:extLst>
            <a:ext uri="{FF2B5EF4-FFF2-40B4-BE49-F238E27FC236}">
              <a16:creationId xmlns:a16="http://schemas.microsoft.com/office/drawing/2014/main" id="{B8A776CF-BC6E-4901-804B-E1AACCCEFAE1}"/>
            </a:ext>
          </a:extLst>
        </xdr:cNvPr>
        <xdr:cNvSpPr/>
      </xdr:nvSpPr>
      <xdr:spPr>
        <a:xfrm>
          <a:off x="988060" y="105984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21227</xdr:rowOff>
    </xdr:from>
    <xdr:to>
      <xdr:col>10</xdr:col>
      <xdr:colOff>114300</xdr:colOff>
      <xdr:row>62</xdr:row>
      <xdr:rowOff>35923</xdr:rowOff>
    </xdr:to>
    <xdr:cxnSp macro="">
      <xdr:nvCxnSpPr>
        <xdr:cNvPr id="198" name="直線コネクタ 197">
          <a:extLst>
            <a:ext uri="{FF2B5EF4-FFF2-40B4-BE49-F238E27FC236}">
              <a16:creationId xmlns:a16="http://schemas.microsoft.com/office/drawing/2014/main" id="{28E133EA-0A22-435F-83D3-2139DFDF85F8}"/>
            </a:ext>
          </a:extLst>
        </xdr:cNvPr>
        <xdr:cNvCxnSpPr/>
      </xdr:nvCxnSpPr>
      <xdr:spPr>
        <a:xfrm>
          <a:off x="1031240" y="10647317"/>
          <a:ext cx="79756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3CE544F4-0282-40C2-8E10-AF78D375C029}"/>
            </a:ext>
          </a:extLst>
        </xdr:cNvPr>
        <xdr:cNvSpPr txBox="1"/>
      </xdr:nvSpPr>
      <xdr:spPr>
        <a:xfrm>
          <a:off x="3239144" y="10216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C478DDD3-CFCB-4E28-BE72-F78D563278BA}"/>
            </a:ext>
          </a:extLst>
        </xdr:cNvPr>
        <xdr:cNvSpPr txBox="1"/>
      </xdr:nvSpPr>
      <xdr:spPr>
        <a:xfrm>
          <a:off x="2439044" y="10202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3E4C9190-9978-4636-8A3C-C930B87C15D6}"/>
            </a:ext>
          </a:extLst>
        </xdr:cNvPr>
        <xdr:cNvSpPr txBox="1"/>
      </xdr:nvSpPr>
      <xdr:spPr>
        <a:xfrm>
          <a:off x="164148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FDF9C9D1-5ACD-438F-AAE2-0988144901B2}"/>
            </a:ext>
          </a:extLst>
        </xdr:cNvPr>
        <xdr:cNvSpPr txBox="1"/>
      </xdr:nvSpPr>
      <xdr:spPr>
        <a:xfrm>
          <a:off x="855354" y="1017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33762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13205DCE-1CE1-49FB-9C84-83CAF6114277}"/>
            </a:ext>
          </a:extLst>
        </xdr:cNvPr>
        <xdr:cNvSpPr txBox="1"/>
      </xdr:nvSpPr>
      <xdr:spPr>
        <a:xfrm>
          <a:off x="3239144" y="1066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92546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2712FD-B470-40F0-8D24-F508BD994E0B}"/>
            </a:ext>
          </a:extLst>
        </xdr:cNvPr>
        <xdr:cNvSpPr txBox="1"/>
      </xdr:nvSpPr>
      <xdr:spPr>
        <a:xfrm>
          <a:off x="2439044" y="10726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77850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1C556EB4-4271-4854-970C-16D136CBC61A}"/>
            </a:ext>
          </a:extLst>
        </xdr:cNvPr>
        <xdr:cNvSpPr txBox="1"/>
      </xdr:nvSpPr>
      <xdr:spPr>
        <a:xfrm>
          <a:off x="1641484" y="1070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63154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4C01DA35-AC9F-45C1-AA8F-B4C3599551FF}"/>
            </a:ext>
          </a:extLst>
        </xdr:cNvPr>
        <xdr:cNvSpPr txBox="1"/>
      </xdr:nvSpPr>
      <xdr:spPr>
        <a:xfrm>
          <a:off x="855354" y="10689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49469ED-70F4-4AAB-A3B6-D54667BBD93D}"/>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1EE256AB-2BF2-423A-BAD9-3F083BFBE835}"/>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F41D1013-AD54-41E7-A13B-2C338ACFBBB7}"/>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5C9160A-9C69-4060-A96C-4FD55CCA5E23}"/>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C21DDAA-8824-4AAA-91DA-93F682BA5BDA}"/>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DB59ED6-2390-4A38-B915-E7442B170CB0}"/>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43BDC46-66AE-4C60-BB23-0A6BED18A341}"/>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EE4C0E1-4B5B-4416-BC44-76B3175F2F78}"/>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807E1FF3-5F2A-4D47-8526-57399EA52737}"/>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4360009-CFD7-4B60-B569-15A1DC47D6FA}"/>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852BB97-037E-49CA-9978-D2E10EBE25AE}"/>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3B6596F3-81D3-4137-B4BB-E7348A459D23}"/>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F481196-82AD-417E-8B21-6D50A45135D0}"/>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1A714D18-8441-4370-8157-73E8D6AB79CB}"/>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BF99643C-C4A4-44CE-8840-FB586213E69A}"/>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A1EBFCC4-9954-42DF-A7F7-1206C9678F8A}"/>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25079B02-5A5F-4C9A-9C20-3A0F7649C814}"/>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30DF4276-3D27-42A9-BB2E-0860321363CA}"/>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6383D4D4-A114-4A74-A2FE-1A5446AA5212}"/>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B6347A4F-D2BA-46CF-9D92-8F189FB83AEF}"/>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A9AEAB5-87DD-4D00-889E-0DFC1506DEFA}"/>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2D84096-BA3E-4F20-9A20-DC8DA1CE862D}"/>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F5263906-F367-4A1C-A441-F6BF50546CF2}"/>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FEE8C9CE-FA22-401E-8ED4-4F757DFE97E8}"/>
            </a:ext>
          </a:extLst>
        </xdr:cNvPr>
        <xdr:cNvCxnSpPr/>
      </xdr:nvCxnSpPr>
      <xdr:spPr>
        <a:xfrm flipV="1">
          <a:off x="9429115" y="9561808"/>
          <a:ext cx="0" cy="1484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95C9D04D-FB85-4360-AA6B-044308216EFA}"/>
            </a:ext>
          </a:extLst>
        </xdr:cNvPr>
        <xdr:cNvSpPr txBox="1"/>
      </xdr:nvSpPr>
      <xdr:spPr>
        <a:xfrm>
          <a:off x="946785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89F8572D-58E1-4845-A16A-C24E73249B07}"/>
            </a:ext>
          </a:extLst>
        </xdr:cNvPr>
        <xdr:cNvCxnSpPr/>
      </xdr:nvCxnSpPr>
      <xdr:spPr>
        <a:xfrm>
          <a:off x="9356090" y="110460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2EF73822-E5E6-423C-8908-4EEE13B064C5}"/>
            </a:ext>
          </a:extLst>
        </xdr:cNvPr>
        <xdr:cNvSpPr txBox="1"/>
      </xdr:nvSpPr>
      <xdr:spPr>
        <a:xfrm>
          <a:off x="9467850" y="93427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7106CF8E-B3F9-46FB-915B-A65BA71B2410}"/>
            </a:ext>
          </a:extLst>
        </xdr:cNvPr>
        <xdr:cNvCxnSpPr/>
      </xdr:nvCxnSpPr>
      <xdr:spPr>
        <a:xfrm>
          <a:off x="9356090" y="956180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9E4FA9DF-FEE4-422B-9172-0463B2A21884}"/>
            </a:ext>
          </a:extLst>
        </xdr:cNvPr>
        <xdr:cNvSpPr txBox="1"/>
      </xdr:nvSpPr>
      <xdr:spPr>
        <a:xfrm>
          <a:off x="9467850" y="107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3E9CE098-1EA9-4A9C-889E-900333EF421C}"/>
            </a:ext>
          </a:extLst>
        </xdr:cNvPr>
        <xdr:cNvSpPr/>
      </xdr:nvSpPr>
      <xdr:spPr>
        <a:xfrm>
          <a:off x="9394190" y="10855299"/>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8AEAB9ED-D7A8-4900-B06A-657421617618}"/>
            </a:ext>
          </a:extLst>
        </xdr:cNvPr>
        <xdr:cNvSpPr/>
      </xdr:nvSpPr>
      <xdr:spPr>
        <a:xfrm>
          <a:off x="8632190" y="1085829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81523184-FA9E-434F-8E82-48D9782A5664}"/>
            </a:ext>
          </a:extLst>
        </xdr:cNvPr>
        <xdr:cNvSpPr/>
      </xdr:nvSpPr>
      <xdr:spPr>
        <a:xfrm>
          <a:off x="7846060" y="10860949"/>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4411F12B-13FF-4A2F-98A6-00655990D184}"/>
            </a:ext>
          </a:extLst>
        </xdr:cNvPr>
        <xdr:cNvSpPr/>
      </xdr:nvSpPr>
      <xdr:spPr>
        <a:xfrm>
          <a:off x="7029450" y="1085972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2D47BAF6-541A-4334-A4EA-31E4BEB0FA77}"/>
            </a:ext>
          </a:extLst>
        </xdr:cNvPr>
        <xdr:cNvSpPr/>
      </xdr:nvSpPr>
      <xdr:spPr>
        <a:xfrm>
          <a:off x="6231890" y="1085633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945A5C5-570E-497D-8CD5-ECA2A5267729}"/>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011907B-64B4-4F8E-94FB-8DFEC5EBE3D1}"/>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6A2ACED-2940-4D6B-8653-4D5958A730A4}"/>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EB2539C-6C00-41E0-8001-CFAC0CBBE3D9}"/>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204ABBC-BAE6-45F7-A9C8-383C5A9B13F3}"/>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7548</xdr:rowOff>
    </xdr:from>
    <xdr:to>
      <xdr:col>55</xdr:col>
      <xdr:colOff>50800</xdr:colOff>
      <xdr:row>64</xdr:row>
      <xdr:rowOff>109148</xdr:rowOff>
    </xdr:to>
    <xdr:sp macro="" textlink="">
      <xdr:nvSpPr>
        <xdr:cNvPr id="246" name="楕円 245">
          <a:extLst>
            <a:ext uri="{FF2B5EF4-FFF2-40B4-BE49-F238E27FC236}">
              <a16:creationId xmlns:a16="http://schemas.microsoft.com/office/drawing/2014/main" id="{5F83963D-D46F-465C-AD1B-EC93C9B1B361}"/>
            </a:ext>
          </a:extLst>
        </xdr:cNvPr>
        <xdr:cNvSpPr/>
      </xdr:nvSpPr>
      <xdr:spPr>
        <a:xfrm>
          <a:off x="9394190" y="10982253"/>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93925</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9A6CCA62-3F0D-4279-89FE-7F9EC835E00E}"/>
            </a:ext>
          </a:extLst>
        </xdr:cNvPr>
        <xdr:cNvSpPr txBox="1"/>
      </xdr:nvSpPr>
      <xdr:spPr>
        <a:xfrm>
          <a:off x="9467850" y="10899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8062</xdr:rowOff>
    </xdr:from>
    <xdr:to>
      <xdr:col>50</xdr:col>
      <xdr:colOff>165100</xdr:colOff>
      <xdr:row>64</xdr:row>
      <xdr:rowOff>109662</xdr:rowOff>
    </xdr:to>
    <xdr:sp macro="" textlink="">
      <xdr:nvSpPr>
        <xdr:cNvPr id="248" name="楕円 247">
          <a:extLst>
            <a:ext uri="{FF2B5EF4-FFF2-40B4-BE49-F238E27FC236}">
              <a16:creationId xmlns:a16="http://schemas.microsoft.com/office/drawing/2014/main" id="{FEAB07E5-12D7-430F-B236-A0DB4FA14F32}"/>
            </a:ext>
          </a:extLst>
        </xdr:cNvPr>
        <xdr:cNvSpPr/>
      </xdr:nvSpPr>
      <xdr:spPr>
        <a:xfrm>
          <a:off x="8632190" y="1098276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58348</xdr:rowOff>
    </xdr:from>
    <xdr:to>
      <xdr:col>55</xdr:col>
      <xdr:colOff>0</xdr:colOff>
      <xdr:row>64</xdr:row>
      <xdr:rowOff>58862</xdr:rowOff>
    </xdr:to>
    <xdr:cxnSp macro="">
      <xdr:nvCxnSpPr>
        <xdr:cNvPr id="249" name="直線コネクタ 248">
          <a:extLst>
            <a:ext uri="{FF2B5EF4-FFF2-40B4-BE49-F238E27FC236}">
              <a16:creationId xmlns:a16="http://schemas.microsoft.com/office/drawing/2014/main" id="{D5796146-CC81-4B65-BD30-E696C7C15912}"/>
            </a:ext>
          </a:extLst>
        </xdr:cNvPr>
        <xdr:cNvCxnSpPr/>
      </xdr:nvCxnSpPr>
      <xdr:spPr>
        <a:xfrm flipV="1">
          <a:off x="8686800" y="11027338"/>
          <a:ext cx="742950" cy="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9003</xdr:rowOff>
    </xdr:from>
    <xdr:to>
      <xdr:col>46</xdr:col>
      <xdr:colOff>38100</xdr:colOff>
      <xdr:row>64</xdr:row>
      <xdr:rowOff>110603</xdr:rowOff>
    </xdr:to>
    <xdr:sp macro="" textlink="">
      <xdr:nvSpPr>
        <xdr:cNvPr id="250" name="楕円 249">
          <a:extLst>
            <a:ext uri="{FF2B5EF4-FFF2-40B4-BE49-F238E27FC236}">
              <a16:creationId xmlns:a16="http://schemas.microsoft.com/office/drawing/2014/main" id="{EE380E7F-A1B6-4C83-9E31-A95AF2B31CAA}"/>
            </a:ext>
          </a:extLst>
        </xdr:cNvPr>
        <xdr:cNvSpPr/>
      </xdr:nvSpPr>
      <xdr:spPr>
        <a:xfrm>
          <a:off x="7846060" y="1098370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58862</xdr:rowOff>
    </xdr:from>
    <xdr:to>
      <xdr:col>50</xdr:col>
      <xdr:colOff>114300</xdr:colOff>
      <xdr:row>64</xdr:row>
      <xdr:rowOff>59803</xdr:rowOff>
    </xdr:to>
    <xdr:cxnSp macro="">
      <xdr:nvCxnSpPr>
        <xdr:cNvPr id="251" name="直線コネクタ 250">
          <a:extLst>
            <a:ext uri="{FF2B5EF4-FFF2-40B4-BE49-F238E27FC236}">
              <a16:creationId xmlns:a16="http://schemas.microsoft.com/office/drawing/2014/main" id="{765B9835-A0D2-4FBD-A7AC-93EB6F397991}"/>
            </a:ext>
          </a:extLst>
        </xdr:cNvPr>
        <xdr:cNvCxnSpPr/>
      </xdr:nvCxnSpPr>
      <xdr:spPr>
        <a:xfrm flipV="1">
          <a:off x="7889240" y="11027852"/>
          <a:ext cx="797560" cy="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9024</xdr:rowOff>
    </xdr:from>
    <xdr:to>
      <xdr:col>41</xdr:col>
      <xdr:colOff>101600</xdr:colOff>
      <xdr:row>64</xdr:row>
      <xdr:rowOff>110624</xdr:rowOff>
    </xdr:to>
    <xdr:sp macro="" textlink="">
      <xdr:nvSpPr>
        <xdr:cNvPr id="252" name="楕円 251">
          <a:extLst>
            <a:ext uri="{FF2B5EF4-FFF2-40B4-BE49-F238E27FC236}">
              <a16:creationId xmlns:a16="http://schemas.microsoft.com/office/drawing/2014/main" id="{2B25F462-2B25-46BB-BE52-598D658E739B}"/>
            </a:ext>
          </a:extLst>
        </xdr:cNvPr>
        <xdr:cNvSpPr/>
      </xdr:nvSpPr>
      <xdr:spPr>
        <a:xfrm>
          <a:off x="7029450" y="1098372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59803</xdr:rowOff>
    </xdr:from>
    <xdr:to>
      <xdr:col>45</xdr:col>
      <xdr:colOff>177800</xdr:colOff>
      <xdr:row>64</xdr:row>
      <xdr:rowOff>59824</xdr:rowOff>
    </xdr:to>
    <xdr:cxnSp macro="">
      <xdr:nvCxnSpPr>
        <xdr:cNvPr id="253" name="直線コネクタ 252">
          <a:extLst>
            <a:ext uri="{FF2B5EF4-FFF2-40B4-BE49-F238E27FC236}">
              <a16:creationId xmlns:a16="http://schemas.microsoft.com/office/drawing/2014/main" id="{119DD082-9458-496B-840C-994B54EA9B1D}"/>
            </a:ext>
          </a:extLst>
        </xdr:cNvPr>
        <xdr:cNvCxnSpPr/>
      </xdr:nvCxnSpPr>
      <xdr:spPr>
        <a:xfrm flipV="1">
          <a:off x="7084060" y="11028793"/>
          <a:ext cx="805180" cy="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9241</xdr:rowOff>
    </xdr:from>
    <xdr:to>
      <xdr:col>36</xdr:col>
      <xdr:colOff>165100</xdr:colOff>
      <xdr:row>64</xdr:row>
      <xdr:rowOff>110841</xdr:rowOff>
    </xdr:to>
    <xdr:sp macro="" textlink="">
      <xdr:nvSpPr>
        <xdr:cNvPr id="254" name="楕円 253">
          <a:extLst>
            <a:ext uri="{FF2B5EF4-FFF2-40B4-BE49-F238E27FC236}">
              <a16:creationId xmlns:a16="http://schemas.microsoft.com/office/drawing/2014/main" id="{8E6ADEB0-8987-48C9-AF31-C40DDF4656B2}"/>
            </a:ext>
          </a:extLst>
        </xdr:cNvPr>
        <xdr:cNvSpPr/>
      </xdr:nvSpPr>
      <xdr:spPr>
        <a:xfrm>
          <a:off x="6231890" y="1098394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59824</xdr:rowOff>
    </xdr:from>
    <xdr:to>
      <xdr:col>41</xdr:col>
      <xdr:colOff>50800</xdr:colOff>
      <xdr:row>64</xdr:row>
      <xdr:rowOff>60041</xdr:rowOff>
    </xdr:to>
    <xdr:cxnSp macro="">
      <xdr:nvCxnSpPr>
        <xdr:cNvPr id="255" name="直線コネクタ 254">
          <a:extLst>
            <a:ext uri="{FF2B5EF4-FFF2-40B4-BE49-F238E27FC236}">
              <a16:creationId xmlns:a16="http://schemas.microsoft.com/office/drawing/2014/main" id="{B02FD1D2-F4A1-4A77-AC70-B3F55983780C}"/>
            </a:ext>
          </a:extLst>
        </xdr:cNvPr>
        <xdr:cNvCxnSpPr/>
      </xdr:nvCxnSpPr>
      <xdr:spPr>
        <a:xfrm flipV="1">
          <a:off x="6286500" y="11028814"/>
          <a:ext cx="79756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9C9FBEBC-6D3E-421F-A8A6-C11B8C3D96B7}"/>
            </a:ext>
          </a:extLst>
        </xdr:cNvPr>
        <xdr:cNvSpPr txBox="1"/>
      </xdr:nvSpPr>
      <xdr:spPr>
        <a:xfrm>
          <a:off x="8401265" y="10639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AF4F9D53-0850-441A-958B-CC8984F25F1B}"/>
            </a:ext>
          </a:extLst>
        </xdr:cNvPr>
        <xdr:cNvSpPr txBox="1"/>
      </xdr:nvSpPr>
      <xdr:spPr>
        <a:xfrm>
          <a:off x="7610690" y="10641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5EC43904-5E06-4382-9013-61B42D292EB9}"/>
            </a:ext>
          </a:extLst>
        </xdr:cNvPr>
        <xdr:cNvSpPr txBox="1"/>
      </xdr:nvSpPr>
      <xdr:spPr>
        <a:xfrm>
          <a:off x="6822655" y="1064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478C3621-B7E6-48EC-A11C-DC6E6D2CFC9A}"/>
            </a:ext>
          </a:extLst>
        </xdr:cNvPr>
        <xdr:cNvSpPr txBox="1"/>
      </xdr:nvSpPr>
      <xdr:spPr>
        <a:xfrm>
          <a:off x="6007950" y="10637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100789</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881A6C13-09BD-4263-A397-9E8371F153F6}"/>
            </a:ext>
          </a:extLst>
        </xdr:cNvPr>
        <xdr:cNvSpPr txBox="1"/>
      </xdr:nvSpPr>
      <xdr:spPr>
        <a:xfrm>
          <a:off x="8422151" y="11069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101730</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A576719C-DDEC-4293-99B9-850EA8475934}"/>
            </a:ext>
          </a:extLst>
        </xdr:cNvPr>
        <xdr:cNvSpPr txBox="1"/>
      </xdr:nvSpPr>
      <xdr:spPr>
        <a:xfrm>
          <a:off x="7641101" y="1107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101751</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19534D03-977B-4F22-BEAA-A37E0A5B3D2E}"/>
            </a:ext>
          </a:extLst>
        </xdr:cNvPr>
        <xdr:cNvSpPr txBox="1"/>
      </xdr:nvSpPr>
      <xdr:spPr>
        <a:xfrm>
          <a:off x="6854971" y="1107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101968</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7F190BA1-FF74-487E-8656-C679134DABC0}"/>
            </a:ext>
          </a:extLst>
        </xdr:cNvPr>
        <xdr:cNvSpPr txBox="1"/>
      </xdr:nvSpPr>
      <xdr:spPr>
        <a:xfrm>
          <a:off x="6038361" y="11070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327F8466-BD08-49EE-B7AD-3B44F333ED87}"/>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2D15D32-2520-4BBF-902D-B9BCBA450B5D}"/>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F04B3CC-6BEF-45B2-A4AB-E5C8E2259B26}"/>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54BA1A6-A4A5-4A12-8C47-50C5D2F73352}"/>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A81FC06-7C48-408E-98B4-93651D144E97}"/>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30E20C4-816E-4856-8F22-5C0597EBD0F8}"/>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AA1AB04-A1C2-4E08-A5C9-9C34A08AE51B}"/>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C36FA4D4-7D15-487E-9539-B2D636B1DA5E}"/>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D46EB74-0EBC-4F57-B1B5-10C7864263A8}"/>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C7027EE-41DF-4AC1-8540-60FBBCD4760E}"/>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F617F23-E38C-45A2-8B71-1182A87A0F43}"/>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16EA32D0-0C0D-4F8C-9A49-AC838257D20C}"/>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B63A970-8626-4BE5-A78B-25310563EAB7}"/>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3AA8C210-67DE-4E53-98C3-70F0DC198854}"/>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44A3CA9-8966-480A-ABE5-21730105B5F3}"/>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03B7227-64B2-4A80-9671-8F0812D71A27}"/>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148A0B0-05CF-4BCB-8B76-F9F849F270C7}"/>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A2BEC7F-F735-4D0A-883B-C455E2CC71E0}"/>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E77BA718-F805-46B7-9F48-C83084EBD857}"/>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26BBA0EC-76F7-4031-B155-25F2B6FDF0D2}"/>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22844B4B-8640-45A5-96B9-322790EFCE09}"/>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C8296D40-2B04-4961-A334-324685492136}"/>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AAED2F8-2364-41DE-8787-337CD677924C}"/>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5F77A640-71ED-4CCA-BA37-41A513150D90}"/>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F0C3D2FC-B540-4795-9ADD-423CAE23ED49}"/>
            </a:ext>
          </a:extLst>
        </xdr:cNvPr>
        <xdr:cNvCxnSpPr/>
      </xdr:nvCxnSpPr>
      <xdr:spPr>
        <a:xfrm flipV="1">
          <a:off x="4173855" y="13335001"/>
          <a:ext cx="0" cy="1523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3FD0CAB3-EA3A-43C0-8607-3D625277820E}"/>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6F1CF48B-FFD6-459F-BE5F-2AFEE05E8A9F}"/>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4A7EF71B-9C43-4497-A701-277BFD500C63}"/>
            </a:ext>
          </a:extLst>
        </xdr:cNvPr>
        <xdr:cNvSpPr txBox="1"/>
      </xdr:nvSpPr>
      <xdr:spPr>
        <a:xfrm>
          <a:off x="4212590" y="13115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305FC4CF-D509-4848-BA66-A327B185F02B}"/>
            </a:ext>
          </a:extLst>
        </xdr:cNvPr>
        <xdr:cNvCxnSpPr/>
      </xdr:nvCxnSpPr>
      <xdr:spPr>
        <a:xfrm>
          <a:off x="4112260" y="13335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5B879709-AEF7-47C7-9CDC-55F5124FF8E1}"/>
            </a:ext>
          </a:extLst>
        </xdr:cNvPr>
        <xdr:cNvSpPr txBox="1"/>
      </xdr:nvSpPr>
      <xdr:spPr>
        <a:xfrm>
          <a:off x="4212590" y="141503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6768EDEB-931F-4F60-8BA7-ABFB16D2AF36}"/>
            </a:ext>
          </a:extLst>
        </xdr:cNvPr>
        <xdr:cNvSpPr/>
      </xdr:nvSpPr>
      <xdr:spPr>
        <a:xfrm>
          <a:off x="4131310" y="141757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5EC5C2EF-1334-47C6-AC4A-0C10A0C64440}"/>
            </a:ext>
          </a:extLst>
        </xdr:cNvPr>
        <xdr:cNvSpPr/>
      </xdr:nvSpPr>
      <xdr:spPr>
        <a:xfrm>
          <a:off x="3388360" y="1415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0259B120-4751-44B9-9C17-6F9293F0E4A2}"/>
            </a:ext>
          </a:extLst>
        </xdr:cNvPr>
        <xdr:cNvSpPr/>
      </xdr:nvSpPr>
      <xdr:spPr>
        <a:xfrm>
          <a:off x="2571750" y="141433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6388BE15-1405-4230-989F-A40403904772}"/>
            </a:ext>
          </a:extLst>
        </xdr:cNvPr>
        <xdr:cNvSpPr/>
      </xdr:nvSpPr>
      <xdr:spPr>
        <a:xfrm>
          <a:off x="1774190" y="141471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A35F283B-5FEB-4593-8F0B-D3E2FE23961E}"/>
            </a:ext>
          </a:extLst>
        </xdr:cNvPr>
        <xdr:cNvSpPr/>
      </xdr:nvSpPr>
      <xdr:spPr>
        <a:xfrm>
          <a:off x="988060" y="1410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D8F0F90-3D8D-4702-9394-D9ED77FBE0DF}"/>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2935431-1B1A-4B20-9033-84096A10D071}"/>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35543C7-F70A-46D5-8274-0CCA2A145FBD}"/>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9FB687B-2901-444F-9C62-2D7024D4783E}"/>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4DA0F7C-25DD-4151-A858-7D4461F6BA84}"/>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33020</xdr:rowOff>
    </xdr:from>
    <xdr:to>
      <xdr:col>24</xdr:col>
      <xdr:colOff>114300</xdr:colOff>
      <xdr:row>82</xdr:row>
      <xdr:rowOff>134620</xdr:rowOff>
    </xdr:to>
    <xdr:sp macro="" textlink="">
      <xdr:nvSpPr>
        <xdr:cNvPr id="304" name="楕円 303">
          <a:extLst>
            <a:ext uri="{FF2B5EF4-FFF2-40B4-BE49-F238E27FC236}">
              <a16:creationId xmlns:a16="http://schemas.microsoft.com/office/drawing/2014/main" id="{C0B5EA66-21DD-4C30-A3F9-96357131A7AC}"/>
            </a:ext>
          </a:extLst>
        </xdr:cNvPr>
        <xdr:cNvSpPr/>
      </xdr:nvSpPr>
      <xdr:spPr>
        <a:xfrm>
          <a:off x="4131310" y="140900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55897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58650DB5-ADBC-412E-9BFC-C307FFDF941F}"/>
            </a:ext>
          </a:extLst>
        </xdr:cNvPr>
        <xdr:cNvSpPr txBox="1"/>
      </xdr:nvSpPr>
      <xdr:spPr>
        <a:xfrm>
          <a:off x="4212590"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162561</xdr:rowOff>
    </xdr:from>
    <xdr:to>
      <xdr:col>20</xdr:col>
      <xdr:colOff>38100</xdr:colOff>
      <xdr:row>82</xdr:row>
      <xdr:rowOff>92711</xdr:rowOff>
    </xdr:to>
    <xdr:sp macro="" textlink="">
      <xdr:nvSpPr>
        <xdr:cNvPr id="306" name="楕円 305">
          <a:extLst>
            <a:ext uri="{FF2B5EF4-FFF2-40B4-BE49-F238E27FC236}">
              <a16:creationId xmlns:a16="http://schemas.microsoft.com/office/drawing/2014/main" id="{714CAAA0-C541-4861-8400-1475D2134AD1}"/>
            </a:ext>
          </a:extLst>
        </xdr:cNvPr>
        <xdr:cNvSpPr/>
      </xdr:nvSpPr>
      <xdr:spPr>
        <a:xfrm>
          <a:off x="3388360" y="140519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41911</xdr:rowOff>
    </xdr:from>
    <xdr:to>
      <xdr:col>24</xdr:col>
      <xdr:colOff>63500</xdr:colOff>
      <xdr:row>82</xdr:row>
      <xdr:rowOff>83820</xdr:rowOff>
    </xdr:to>
    <xdr:cxnSp macro="">
      <xdr:nvCxnSpPr>
        <xdr:cNvPr id="307" name="直線コネクタ 306">
          <a:extLst>
            <a:ext uri="{FF2B5EF4-FFF2-40B4-BE49-F238E27FC236}">
              <a16:creationId xmlns:a16="http://schemas.microsoft.com/office/drawing/2014/main" id="{B8783C6C-AD38-499C-B2EE-92A0F3913D97}"/>
            </a:ext>
          </a:extLst>
        </xdr:cNvPr>
        <xdr:cNvCxnSpPr/>
      </xdr:nvCxnSpPr>
      <xdr:spPr>
        <a:xfrm>
          <a:off x="3431540" y="14102716"/>
          <a:ext cx="74295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137795</xdr:rowOff>
    </xdr:from>
    <xdr:to>
      <xdr:col>15</xdr:col>
      <xdr:colOff>101600</xdr:colOff>
      <xdr:row>82</xdr:row>
      <xdr:rowOff>67945</xdr:rowOff>
    </xdr:to>
    <xdr:sp macro="" textlink="">
      <xdr:nvSpPr>
        <xdr:cNvPr id="308" name="楕円 307">
          <a:extLst>
            <a:ext uri="{FF2B5EF4-FFF2-40B4-BE49-F238E27FC236}">
              <a16:creationId xmlns:a16="http://schemas.microsoft.com/office/drawing/2014/main" id="{34CD865A-6515-4F6D-AAA2-32A64ACDF0BB}"/>
            </a:ext>
          </a:extLst>
        </xdr:cNvPr>
        <xdr:cNvSpPr/>
      </xdr:nvSpPr>
      <xdr:spPr>
        <a:xfrm>
          <a:off x="2571750" y="140214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17145</xdr:rowOff>
    </xdr:from>
    <xdr:to>
      <xdr:col>19</xdr:col>
      <xdr:colOff>177800</xdr:colOff>
      <xdr:row>82</xdr:row>
      <xdr:rowOff>41911</xdr:rowOff>
    </xdr:to>
    <xdr:cxnSp macro="">
      <xdr:nvCxnSpPr>
        <xdr:cNvPr id="309" name="直線コネクタ 308">
          <a:extLst>
            <a:ext uri="{FF2B5EF4-FFF2-40B4-BE49-F238E27FC236}">
              <a16:creationId xmlns:a16="http://schemas.microsoft.com/office/drawing/2014/main" id="{740B0D2B-C44C-4066-B8E8-09EC29242501}"/>
            </a:ext>
          </a:extLst>
        </xdr:cNvPr>
        <xdr:cNvCxnSpPr/>
      </xdr:nvCxnSpPr>
      <xdr:spPr>
        <a:xfrm>
          <a:off x="2626360" y="14079855"/>
          <a:ext cx="80518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101600</xdr:rowOff>
    </xdr:from>
    <xdr:to>
      <xdr:col>10</xdr:col>
      <xdr:colOff>165100</xdr:colOff>
      <xdr:row>82</xdr:row>
      <xdr:rowOff>31750</xdr:rowOff>
    </xdr:to>
    <xdr:sp macro="" textlink="">
      <xdr:nvSpPr>
        <xdr:cNvPr id="310" name="楕円 309">
          <a:extLst>
            <a:ext uri="{FF2B5EF4-FFF2-40B4-BE49-F238E27FC236}">
              <a16:creationId xmlns:a16="http://schemas.microsoft.com/office/drawing/2014/main" id="{EA2F350E-6D39-4465-AC1E-263A269DBB5C}"/>
            </a:ext>
          </a:extLst>
        </xdr:cNvPr>
        <xdr:cNvSpPr/>
      </xdr:nvSpPr>
      <xdr:spPr>
        <a:xfrm>
          <a:off x="1774190" y="139852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152400</xdr:rowOff>
    </xdr:from>
    <xdr:to>
      <xdr:col>15</xdr:col>
      <xdr:colOff>50800</xdr:colOff>
      <xdr:row>82</xdr:row>
      <xdr:rowOff>17145</xdr:rowOff>
    </xdr:to>
    <xdr:cxnSp macro="">
      <xdr:nvCxnSpPr>
        <xdr:cNvPr id="311" name="直線コネクタ 310">
          <a:extLst>
            <a:ext uri="{FF2B5EF4-FFF2-40B4-BE49-F238E27FC236}">
              <a16:creationId xmlns:a16="http://schemas.microsoft.com/office/drawing/2014/main" id="{EFAFDA56-10FE-4AA5-868E-601011BC73DD}"/>
            </a:ext>
          </a:extLst>
        </xdr:cNvPr>
        <xdr:cNvCxnSpPr/>
      </xdr:nvCxnSpPr>
      <xdr:spPr>
        <a:xfrm>
          <a:off x="1828800" y="1403985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61595</xdr:rowOff>
    </xdr:from>
    <xdr:to>
      <xdr:col>6</xdr:col>
      <xdr:colOff>38100</xdr:colOff>
      <xdr:row>81</xdr:row>
      <xdr:rowOff>163195</xdr:rowOff>
    </xdr:to>
    <xdr:sp macro="" textlink="">
      <xdr:nvSpPr>
        <xdr:cNvPr id="312" name="楕円 311">
          <a:extLst>
            <a:ext uri="{FF2B5EF4-FFF2-40B4-BE49-F238E27FC236}">
              <a16:creationId xmlns:a16="http://schemas.microsoft.com/office/drawing/2014/main" id="{8453177D-0077-4E62-84DA-65792FA96050}"/>
            </a:ext>
          </a:extLst>
        </xdr:cNvPr>
        <xdr:cNvSpPr/>
      </xdr:nvSpPr>
      <xdr:spPr>
        <a:xfrm>
          <a:off x="988060" y="1394523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112395</xdr:rowOff>
    </xdr:from>
    <xdr:to>
      <xdr:col>10</xdr:col>
      <xdr:colOff>114300</xdr:colOff>
      <xdr:row>81</xdr:row>
      <xdr:rowOff>152400</xdr:rowOff>
    </xdr:to>
    <xdr:cxnSp macro="">
      <xdr:nvCxnSpPr>
        <xdr:cNvPr id="313" name="直線コネクタ 312">
          <a:extLst>
            <a:ext uri="{FF2B5EF4-FFF2-40B4-BE49-F238E27FC236}">
              <a16:creationId xmlns:a16="http://schemas.microsoft.com/office/drawing/2014/main" id="{FA53251B-5F5B-402A-BF1B-0BD20CC47D81}"/>
            </a:ext>
          </a:extLst>
        </xdr:cNvPr>
        <xdr:cNvCxnSpPr/>
      </xdr:nvCxnSpPr>
      <xdr:spPr>
        <a:xfrm>
          <a:off x="1031240" y="13999845"/>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5D3C6FFC-AD8F-4E8D-BC9E-A1EEB2267013}"/>
            </a:ext>
          </a:extLst>
        </xdr:cNvPr>
        <xdr:cNvSpPr txBox="1"/>
      </xdr:nvSpPr>
      <xdr:spPr>
        <a:xfrm>
          <a:off x="3239144" y="1424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0FB01505-BFD5-4580-A738-65F8264E3ADC}"/>
            </a:ext>
          </a:extLst>
        </xdr:cNvPr>
        <xdr:cNvSpPr txBox="1"/>
      </xdr:nvSpPr>
      <xdr:spPr>
        <a:xfrm>
          <a:off x="24390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21D0B6A5-8F0A-4DBE-98FC-4B5E2D6EC3B2}"/>
            </a:ext>
          </a:extLst>
        </xdr:cNvPr>
        <xdr:cNvSpPr txBox="1"/>
      </xdr:nvSpPr>
      <xdr:spPr>
        <a:xfrm>
          <a:off x="1641484" y="1423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34770231-528D-4D7E-9697-9CACD483DA03}"/>
            </a:ext>
          </a:extLst>
        </xdr:cNvPr>
        <xdr:cNvSpPr txBox="1"/>
      </xdr:nvSpPr>
      <xdr:spPr>
        <a:xfrm>
          <a:off x="855354" y="1419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109238</xdr:rowOff>
    </xdr:from>
    <xdr:ext cx="405111" cy="259045"/>
    <xdr:sp macro="" textlink="">
      <xdr:nvSpPr>
        <xdr:cNvPr id="318" name="n_1mainValue【公営住宅】&#10;有形固定資産減価償却率">
          <a:extLst>
            <a:ext uri="{FF2B5EF4-FFF2-40B4-BE49-F238E27FC236}">
              <a16:creationId xmlns:a16="http://schemas.microsoft.com/office/drawing/2014/main" id="{2CDF3284-950D-4CBC-90AE-65D5720C6409}"/>
            </a:ext>
          </a:extLst>
        </xdr:cNvPr>
        <xdr:cNvSpPr txBox="1"/>
      </xdr:nvSpPr>
      <xdr:spPr>
        <a:xfrm>
          <a:off x="3239144" y="13823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84472</xdr:rowOff>
    </xdr:from>
    <xdr:ext cx="405111" cy="259045"/>
    <xdr:sp macro="" textlink="">
      <xdr:nvSpPr>
        <xdr:cNvPr id="319" name="n_2mainValue【公営住宅】&#10;有形固定資産減価償却率">
          <a:extLst>
            <a:ext uri="{FF2B5EF4-FFF2-40B4-BE49-F238E27FC236}">
              <a16:creationId xmlns:a16="http://schemas.microsoft.com/office/drawing/2014/main" id="{6A8B91F5-ACF9-437E-8A83-F1498FAE18D3}"/>
            </a:ext>
          </a:extLst>
        </xdr:cNvPr>
        <xdr:cNvSpPr txBox="1"/>
      </xdr:nvSpPr>
      <xdr:spPr>
        <a:xfrm>
          <a:off x="24390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48277</xdr:rowOff>
    </xdr:from>
    <xdr:ext cx="405111" cy="259045"/>
    <xdr:sp macro="" textlink="">
      <xdr:nvSpPr>
        <xdr:cNvPr id="320" name="n_3mainValue【公営住宅】&#10;有形固定資産減価償却率">
          <a:extLst>
            <a:ext uri="{FF2B5EF4-FFF2-40B4-BE49-F238E27FC236}">
              <a16:creationId xmlns:a16="http://schemas.microsoft.com/office/drawing/2014/main" id="{6141D404-D1B6-4BC7-B06C-588D6BD34B9F}"/>
            </a:ext>
          </a:extLst>
        </xdr:cNvPr>
        <xdr:cNvSpPr txBox="1"/>
      </xdr:nvSpPr>
      <xdr:spPr>
        <a:xfrm>
          <a:off x="164148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8272</xdr:rowOff>
    </xdr:from>
    <xdr:ext cx="405111" cy="259045"/>
    <xdr:sp macro="" textlink="">
      <xdr:nvSpPr>
        <xdr:cNvPr id="321" name="n_4mainValue【公営住宅】&#10;有形固定資産減価償却率">
          <a:extLst>
            <a:ext uri="{FF2B5EF4-FFF2-40B4-BE49-F238E27FC236}">
              <a16:creationId xmlns:a16="http://schemas.microsoft.com/office/drawing/2014/main" id="{E5273A2B-FE69-424C-B6C5-F9DFB88A5906}"/>
            </a:ext>
          </a:extLst>
        </xdr:cNvPr>
        <xdr:cNvSpPr txBox="1"/>
      </xdr:nvSpPr>
      <xdr:spPr>
        <a:xfrm>
          <a:off x="85535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004EAF1-0AA8-4B3C-A54C-12CEC335BE64}"/>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13B7094-A7B9-4000-86F5-AC1B9A07F9C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3825947-A059-4E69-8914-1D255D5B2FD4}"/>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A2A868E-F130-483A-9D78-6E69967A675B}"/>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454032C-0999-4F66-8800-11AF1325F8BA}"/>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7A7A4DA-C507-45E3-B3E3-94601D47AD25}"/>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B223A77-68F2-4F24-A0FF-FE56298CA2F6}"/>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5B272BF-C9E5-4680-BADB-5B287F211135}"/>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A600A48-5A1C-438E-AFC3-E16241FF4620}"/>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6453E53-89FD-43E3-A886-473660CE5EA1}"/>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8343FB51-831C-4391-AF9B-2F1CCD1E51B2}"/>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8A8BC62B-B855-4FD5-976C-7F6784676CDB}"/>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923B752B-9881-402D-896E-199DFCCD41C4}"/>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81C5F000-1E1C-4763-9B7B-3A71DC12FD0F}"/>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15262385-0B79-4268-BBC1-03AA0DD711AE}"/>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DCD329A0-320A-4BFD-8DD8-3DF5D0E430BA}"/>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4EEAF3B5-7C71-4662-951D-52CBE178B1DF}"/>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8C2C91A1-8224-4081-B5F9-BE04862F13B4}"/>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E9DA1429-B36D-4BD4-BF5C-A647D9A3FA8A}"/>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7E38573-258A-468D-834B-6FDD973F7A95}"/>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CAF51AD8-D5B8-45AB-A6A3-B7DAB8518568}"/>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851D9FBD-E2DB-4EB6-AA93-9F4FAD6637DF}"/>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996344CD-60F1-4739-B991-32C864631206}"/>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18052AA4-6D98-4CFA-BBF8-3FDBC84B2077}"/>
            </a:ext>
          </a:extLst>
        </xdr:cNvPr>
        <xdr:cNvCxnSpPr/>
      </xdr:nvCxnSpPr>
      <xdr:spPr>
        <a:xfrm flipV="1">
          <a:off x="9429115" y="13563601"/>
          <a:ext cx="0" cy="1295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BFC5B8F0-533E-44BA-851F-9CB8352D7DB6}"/>
            </a:ext>
          </a:extLst>
        </xdr:cNvPr>
        <xdr:cNvSpPr txBox="1"/>
      </xdr:nvSpPr>
      <xdr:spPr>
        <a:xfrm>
          <a:off x="946785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F6B2AFF5-FC82-4D04-B88E-3ADC1CEC916E}"/>
            </a:ext>
          </a:extLst>
        </xdr:cNvPr>
        <xdr:cNvCxnSpPr/>
      </xdr:nvCxnSpPr>
      <xdr:spPr>
        <a:xfrm>
          <a:off x="9356090" y="148586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318C6A6D-F76B-4A73-A296-7AD09E51FA46}"/>
            </a:ext>
          </a:extLst>
        </xdr:cNvPr>
        <xdr:cNvSpPr txBox="1"/>
      </xdr:nvSpPr>
      <xdr:spPr>
        <a:xfrm>
          <a:off x="9467850" y="1334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59408A70-3BBB-40CA-B03D-143469407618}"/>
            </a:ext>
          </a:extLst>
        </xdr:cNvPr>
        <xdr:cNvCxnSpPr/>
      </xdr:nvCxnSpPr>
      <xdr:spPr>
        <a:xfrm>
          <a:off x="9356090" y="1356360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AC2BCB15-C4FD-4E8B-8AF8-535097B3FCF1}"/>
            </a:ext>
          </a:extLst>
        </xdr:cNvPr>
        <xdr:cNvSpPr txBox="1"/>
      </xdr:nvSpPr>
      <xdr:spPr>
        <a:xfrm>
          <a:off x="9467850" y="144656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3A9866FB-8741-449C-A8E7-6B0AB64D8994}"/>
            </a:ext>
          </a:extLst>
        </xdr:cNvPr>
        <xdr:cNvSpPr/>
      </xdr:nvSpPr>
      <xdr:spPr>
        <a:xfrm>
          <a:off x="9394190" y="14618081"/>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111FBFB1-E9AC-4C43-AD78-8274D76A80D3}"/>
            </a:ext>
          </a:extLst>
        </xdr:cNvPr>
        <xdr:cNvSpPr/>
      </xdr:nvSpPr>
      <xdr:spPr>
        <a:xfrm>
          <a:off x="8632190" y="1461731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3651B44C-6F9E-49E7-9B59-D730F27835DC}"/>
            </a:ext>
          </a:extLst>
        </xdr:cNvPr>
        <xdr:cNvSpPr/>
      </xdr:nvSpPr>
      <xdr:spPr>
        <a:xfrm>
          <a:off x="7846060" y="1461351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CAE1B84C-34CA-499E-84F9-A7186B706866}"/>
            </a:ext>
          </a:extLst>
        </xdr:cNvPr>
        <xdr:cNvSpPr/>
      </xdr:nvSpPr>
      <xdr:spPr>
        <a:xfrm>
          <a:off x="7029450" y="1461388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6A0DEB4A-848D-4D12-8EE8-BAEF7D1690B5}"/>
            </a:ext>
          </a:extLst>
        </xdr:cNvPr>
        <xdr:cNvSpPr/>
      </xdr:nvSpPr>
      <xdr:spPr>
        <a:xfrm>
          <a:off x="6231890" y="1461846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FB55AE3-12A2-43C5-8C8F-336864015A4E}"/>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66CD2B2-BCF1-4026-A107-2759F74F7B78}"/>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58F5A80-C9EB-46D4-B6DE-C093F2A5FDE4}"/>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9CC964A-B650-42ED-B927-B23C50CAEC77}"/>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014C9A3-AF6F-42DC-9948-23AAB373BC55}"/>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103124</xdr:rowOff>
    </xdr:from>
    <xdr:to>
      <xdr:col>55</xdr:col>
      <xdr:colOff>50800</xdr:colOff>
      <xdr:row>86</xdr:row>
      <xdr:rowOff>33274</xdr:rowOff>
    </xdr:to>
    <xdr:sp macro="" textlink="">
      <xdr:nvSpPr>
        <xdr:cNvPr id="361" name="楕円 360">
          <a:extLst>
            <a:ext uri="{FF2B5EF4-FFF2-40B4-BE49-F238E27FC236}">
              <a16:creationId xmlns:a16="http://schemas.microsoft.com/office/drawing/2014/main" id="{258ABFDE-6757-44B4-B0F5-DD3D8D121E2D}"/>
            </a:ext>
          </a:extLst>
        </xdr:cNvPr>
        <xdr:cNvSpPr/>
      </xdr:nvSpPr>
      <xdr:spPr>
        <a:xfrm>
          <a:off x="9394190" y="14674469"/>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81551</xdr:rowOff>
    </xdr:from>
    <xdr:ext cx="469744" cy="259045"/>
    <xdr:sp macro="" textlink="">
      <xdr:nvSpPr>
        <xdr:cNvPr id="362" name="【公営住宅】&#10;一人当たり面積該当値テキスト">
          <a:extLst>
            <a:ext uri="{FF2B5EF4-FFF2-40B4-BE49-F238E27FC236}">
              <a16:creationId xmlns:a16="http://schemas.microsoft.com/office/drawing/2014/main" id="{579D0077-4FFB-4BF8-A9CB-AEF68F77B4D7}"/>
            </a:ext>
          </a:extLst>
        </xdr:cNvPr>
        <xdr:cNvSpPr txBox="1"/>
      </xdr:nvSpPr>
      <xdr:spPr>
        <a:xfrm>
          <a:off x="9467850" y="14656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102743</xdr:rowOff>
    </xdr:from>
    <xdr:to>
      <xdr:col>50</xdr:col>
      <xdr:colOff>165100</xdr:colOff>
      <xdr:row>86</xdr:row>
      <xdr:rowOff>32893</xdr:rowOff>
    </xdr:to>
    <xdr:sp macro="" textlink="">
      <xdr:nvSpPr>
        <xdr:cNvPr id="363" name="楕円 362">
          <a:extLst>
            <a:ext uri="{FF2B5EF4-FFF2-40B4-BE49-F238E27FC236}">
              <a16:creationId xmlns:a16="http://schemas.microsoft.com/office/drawing/2014/main" id="{96AD5EE5-1565-42B2-85A4-B7086B8A31C4}"/>
            </a:ext>
          </a:extLst>
        </xdr:cNvPr>
        <xdr:cNvSpPr/>
      </xdr:nvSpPr>
      <xdr:spPr>
        <a:xfrm>
          <a:off x="8632190" y="1467218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153543</xdr:rowOff>
    </xdr:from>
    <xdr:to>
      <xdr:col>55</xdr:col>
      <xdr:colOff>0</xdr:colOff>
      <xdr:row>85</xdr:row>
      <xdr:rowOff>153924</xdr:rowOff>
    </xdr:to>
    <xdr:cxnSp macro="">
      <xdr:nvCxnSpPr>
        <xdr:cNvPr id="364" name="直線コネクタ 363">
          <a:extLst>
            <a:ext uri="{FF2B5EF4-FFF2-40B4-BE49-F238E27FC236}">
              <a16:creationId xmlns:a16="http://schemas.microsoft.com/office/drawing/2014/main" id="{55A9B45F-E1D7-43BE-8009-58EF902E36BD}"/>
            </a:ext>
          </a:extLst>
        </xdr:cNvPr>
        <xdr:cNvCxnSpPr/>
      </xdr:nvCxnSpPr>
      <xdr:spPr>
        <a:xfrm>
          <a:off x="8686800" y="14726793"/>
          <a:ext cx="74295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101600</xdr:rowOff>
    </xdr:from>
    <xdr:to>
      <xdr:col>46</xdr:col>
      <xdr:colOff>38100</xdr:colOff>
      <xdr:row>86</xdr:row>
      <xdr:rowOff>31750</xdr:rowOff>
    </xdr:to>
    <xdr:sp macro="" textlink="">
      <xdr:nvSpPr>
        <xdr:cNvPr id="365" name="楕円 364">
          <a:extLst>
            <a:ext uri="{FF2B5EF4-FFF2-40B4-BE49-F238E27FC236}">
              <a16:creationId xmlns:a16="http://schemas.microsoft.com/office/drawing/2014/main" id="{D82D2BB5-A722-4643-BA6B-502147DA8FE7}"/>
            </a:ext>
          </a:extLst>
        </xdr:cNvPr>
        <xdr:cNvSpPr/>
      </xdr:nvSpPr>
      <xdr:spPr>
        <a:xfrm>
          <a:off x="7846060" y="146710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152400</xdr:rowOff>
    </xdr:from>
    <xdr:to>
      <xdr:col>50</xdr:col>
      <xdr:colOff>114300</xdr:colOff>
      <xdr:row>85</xdr:row>
      <xdr:rowOff>153543</xdr:rowOff>
    </xdr:to>
    <xdr:cxnSp macro="">
      <xdr:nvCxnSpPr>
        <xdr:cNvPr id="366" name="直線コネクタ 365">
          <a:extLst>
            <a:ext uri="{FF2B5EF4-FFF2-40B4-BE49-F238E27FC236}">
              <a16:creationId xmlns:a16="http://schemas.microsoft.com/office/drawing/2014/main" id="{64694727-51E8-4F1D-8535-290E6A1BE8AF}"/>
            </a:ext>
          </a:extLst>
        </xdr:cNvPr>
        <xdr:cNvCxnSpPr/>
      </xdr:nvCxnSpPr>
      <xdr:spPr>
        <a:xfrm>
          <a:off x="7889240" y="14725650"/>
          <a:ext cx="79756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100837</xdr:rowOff>
    </xdr:from>
    <xdr:to>
      <xdr:col>41</xdr:col>
      <xdr:colOff>101600</xdr:colOff>
      <xdr:row>86</xdr:row>
      <xdr:rowOff>30987</xdr:rowOff>
    </xdr:to>
    <xdr:sp macro="" textlink="">
      <xdr:nvSpPr>
        <xdr:cNvPr id="367" name="楕円 366">
          <a:extLst>
            <a:ext uri="{FF2B5EF4-FFF2-40B4-BE49-F238E27FC236}">
              <a16:creationId xmlns:a16="http://schemas.microsoft.com/office/drawing/2014/main" id="{A6916160-3EC5-4BFF-97A5-26B22A869682}"/>
            </a:ext>
          </a:extLst>
        </xdr:cNvPr>
        <xdr:cNvSpPr/>
      </xdr:nvSpPr>
      <xdr:spPr>
        <a:xfrm>
          <a:off x="7029450" y="146702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151637</xdr:rowOff>
    </xdr:from>
    <xdr:to>
      <xdr:col>45</xdr:col>
      <xdr:colOff>177800</xdr:colOff>
      <xdr:row>85</xdr:row>
      <xdr:rowOff>152400</xdr:rowOff>
    </xdr:to>
    <xdr:cxnSp macro="">
      <xdr:nvCxnSpPr>
        <xdr:cNvPr id="368" name="直線コネクタ 367">
          <a:extLst>
            <a:ext uri="{FF2B5EF4-FFF2-40B4-BE49-F238E27FC236}">
              <a16:creationId xmlns:a16="http://schemas.microsoft.com/office/drawing/2014/main" id="{15A14E07-C345-4BC8-8B5C-ECE2DFFA0E37}"/>
            </a:ext>
          </a:extLst>
        </xdr:cNvPr>
        <xdr:cNvCxnSpPr/>
      </xdr:nvCxnSpPr>
      <xdr:spPr>
        <a:xfrm>
          <a:off x="7084060" y="14724887"/>
          <a:ext cx="80518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102743</xdr:rowOff>
    </xdr:from>
    <xdr:to>
      <xdr:col>36</xdr:col>
      <xdr:colOff>165100</xdr:colOff>
      <xdr:row>86</xdr:row>
      <xdr:rowOff>32893</xdr:rowOff>
    </xdr:to>
    <xdr:sp macro="" textlink="">
      <xdr:nvSpPr>
        <xdr:cNvPr id="369" name="楕円 368">
          <a:extLst>
            <a:ext uri="{FF2B5EF4-FFF2-40B4-BE49-F238E27FC236}">
              <a16:creationId xmlns:a16="http://schemas.microsoft.com/office/drawing/2014/main" id="{DD8D723D-6F5E-403B-AA4E-ED3551A2846F}"/>
            </a:ext>
          </a:extLst>
        </xdr:cNvPr>
        <xdr:cNvSpPr/>
      </xdr:nvSpPr>
      <xdr:spPr>
        <a:xfrm>
          <a:off x="6231890" y="1467218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151637</xdr:rowOff>
    </xdr:from>
    <xdr:to>
      <xdr:col>41</xdr:col>
      <xdr:colOff>50800</xdr:colOff>
      <xdr:row>85</xdr:row>
      <xdr:rowOff>153543</xdr:rowOff>
    </xdr:to>
    <xdr:cxnSp macro="">
      <xdr:nvCxnSpPr>
        <xdr:cNvPr id="370" name="直線コネクタ 369">
          <a:extLst>
            <a:ext uri="{FF2B5EF4-FFF2-40B4-BE49-F238E27FC236}">
              <a16:creationId xmlns:a16="http://schemas.microsoft.com/office/drawing/2014/main" id="{3150A728-DA34-47AE-A6FB-D3B02AABE288}"/>
            </a:ext>
          </a:extLst>
        </xdr:cNvPr>
        <xdr:cNvCxnSpPr/>
      </xdr:nvCxnSpPr>
      <xdr:spPr>
        <a:xfrm flipV="1">
          <a:off x="6286500" y="14724887"/>
          <a:ext cx="79756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DFE54A9E-89A5-415D-99DD-6BF0275F8183}"/>
            </a:ext>
          </a:extLst>
        </xdr:cNvPr>
        <xdr:cNvSpPr txBox="1"/>
      </xdr:nvSpPr>
      <xdr:spPr>
        <a:xfrm>
          <a:off x="8454467" y="14392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F5EE478D-9902-4A98-8408-FD08B28D07DC}"/>
            </a:ext>
          </a:extLst>
        </xdr:cNvPr>
        <xdr:cNvSpPr txBox="1"/>
      </xdr:nvSpPr>
      <xdr:spPr>
        <a:xfrm>
          <a:off x="7673417" y="14390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5140512F-5475-4FAE-AC31-66C6AF6EAFDD}"/>
            </a:ext>
          </a:extLst>
        </xdr:cNvPr>
        <xdr:cNvSpPr txBox="1"/>
      </xdr:nvSpPr>
      <xdr:spPr>
        <a:xfrm>
          <a:off x="6866332" y="1439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0DA34767-3D7E-4887-B901-A0CB66FAC7E2}"/>
            </a:ext>
          </a:extLst>
        </xdr:cNvPr>
        <xdr:cNvSpPr txBox="1"/>
      </xdr:nvSpPr>
      <xdr:spPr>
        <a:xfrm>
          <a:off x="6068772" y="1439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24020</xdr:rowOff>
    </xdr:from>
    <xdr:ext cx="469744" cy="259045"/>
    <xdr:sp macro="" textlink="">
      <xdr:nvSpPr>
        <xdr:cNvPr id="375" name="n_1mainValue【公営住宅】&#10;一人当たり面積">
          <a:extLst>
            <a:ext uri="{FF2B5EF4-FFF2-40B4-BE49-F238E27FC236}">
              <a16:creationId xmlns:a16="http://schemas.microsoft.com/office/drawing/2014/main" id="{02539A02-EBD3-436C-AA29-3680949C3FA3}"/>
            </a:ext>
          </a:extLst>
        </xdr:cNvPr>
        <xdr:cNvSpPr txBox="1"/>
      </xdr:nvSpPr>
      <xdr:spPr>
        <a:xfrm>
          <a:off x="8454467" y="1476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22877</xdr:rowOff>
    </xdr:from>
    <xdr:ext cx="469744" cy="259045"/>
    <xdr:sp macro="" textlink="">
      <xdr:nvSpPr>
        <xdr:cNvPr id="376" name="n_2mainValue【公営住宅】&#10;一人当たり面積">
          <a:extLst>
            <a:ext uri="{FF2B5EF4-FFF2-40B4-BE49-F238E27FC236}">
              <a16:creationId xmlns:a16="http://schemas.microsoft.com/office/drawing/2014/main" id="{4968DAE1-B75D-4E56-BCF6-0AF0C787AD3F}"/>
            </a:ext>
          </a:extLst>
        </xdr:cNvPr>
        <xdr:cNvSpPr txBox="1"/>
      </xdr:nvSpPr>
      <xdr:spPr>
        <a:xfrm>
          <a:off x="7673417" y="1476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22114</xdr:rowOff>
    </xdr:from>
    <xdr:ext cx="469744" cy="259045"/>
    <xdr:sp macro="" textlink="">
      <xdr:nvSpPr>
        <xdr:cNvPr id="377" name="n_3mainValue【公営住宅】&#10;一人当たり面積">
          <a:extLst>
            <a:ext uri="{FF2B5EF4-FFF2-40B4-BE49-F238E27FC236}">
              <a16:creationId xmlns:a16="http://schemas.microsoft.com/office/drawing/2014/main" id="{80288B41-46E4-415D-9915-3156E4C72F11}"/>
            </a:ext>
          </a:extLst>
        </xdr:cNvPr>
        <xdr:cNvSpPr txBox="1"/>
      </xdr:nvSpPr>
      <xdr:spPr>
        <a:xfrm>
          <a:off x="6866332" y="1476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24020</xdr:rowOff>
    </xdr:from>
    <xdr:ext cx="469744" cy="259045"/>
    <xdr:sp macro="" textlink="">
      <xdr:nvSpPr>
        <xdr:cNvPr id="378" name="n_4mainValue【公営住宅】&#10;一人当たり面積">
          <a:extLst>
            <a:ext uri="{FF2B5EF4-FFF2-40B4-BE49-F238E27FC236}">
              <a16:creationId xmlns:a16="http://schemas.microsoft.com/office/drawing/2014/main" id="{B6411C68-F30A-4875-8A11-11849E344D18}"/>
            </a:ext>
          </a:extLst>
        </xdr:cNvPr>
        <xdr:cNvSpPr txBox="1"/>
      </xdr:nvSpPr>
      <xdr:spPr>
        <a:xfrm>
          <a:off x="6068772" y="1476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D0C022E4-E35C-4829-9D10-8F374F03A696}"/>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29ABAE14-B7CE-49D6-B11F-DB4E8FA6A49B}"/>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3E408B85-71AE-4AA7-9114-496EE1D0568A}"/>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C15B3489-3356-4562-9BED-3A6F443C5D4B}"/>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DCA6AF2E-FA02-4C37-96DC-F00490B9F8B7}"/>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4F2DAA17-09DA-490E-B1D7-9CB1D65D5787}"/>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AE2AA7B3-723A-40CE-ADAD-3D4E955E02D2}"/>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D5992F85-AF03-4B9B-B39A-B0ED3D24BDF1}"/>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51187B9B-2931-4855-886B-0F4DDC3B82FE}"/>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49ECACE8-A1A7-4187-9562-CCCE5249861B}"/>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9C005729-3BB9-4DAC-9138-20932ADC924B}"/>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ADFDE9CA-B866-4BF8-814F-99B24A27E57A}"/>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3405B9A6-6099-4CBD-8DF4-E937E4F805E3}"/>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7E5F00C9-D187-4595-A08C-5FFF0FBC6855}"/>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F1E8D60-360D-47D0-8673-56333AECA98C}"/>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210EB2E2-79FD-42EA-A881-D8B9529D3C94}"/>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B41B671E-8F2E-42A8-928E-3898165E419D}"/>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2AFA2D54-7241-434E-8FE1-D4A82D5544B8}"/>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6AACEEB4-5485-40B4-AB2E-31669D02FC99}"/>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2F610D71-655A-409F-8A62-850681FDD0E3}"/>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46BF45B6-F1F8-48FE-8A62-B2D5FE2B54A0}"/>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BFBCBE6D-3042-42B0-9B66-6D76493A1065}"/>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F8700DB8-1021-4EB2-97E6-0E0E4CF95E04}"/>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CC63CCB2-BAFE-4D68-A93D-38C345830533}"/>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722AB1EB-491B-4F78-9D85-D70ADA2AF88E}"/>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53C26442-6CFF-4182-A7E1-8A682D84D38C}"/>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D80462E-597D-4E59-864B-014F2ACD0838}"/>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F4ECA4A5-0171-4B26-91AC-0C7BA41791B1}"/>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2DFF9239-98D0-4459-95EF-743A1964A651}"/>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40B451BE-6CBF-43A8-9AC7-DCA262B13A4D}"/>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06AE82B-8BF3-4482-8D51-E1675E19C355}"/>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3F5B5F5B-4180-487D-B173-8AF3DE04E2E9}"/>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A930B04E-D05F-426D-B3B1-66D166576A72}"/>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65AE7850-E11C-433B-A960-3B46DF7E93C5}"/>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992D462D-AE7F-4615-ADF7-EFD0B8B33FC8}"/>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114986F-DA82-4ED6-B975-4B4F258DF682}"/>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85A45DB8-BB73-45C9-8586-3589DDF17DB5}"/>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2B93F15C-EAEB-4326-9079-07BC520448CF}"/>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C5B3C494-BB1D-4133-AE21-4E1E18285290}"/>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842F7FB8-D880-4D97-8781-A01CC824829F}"/>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0B1993C1-C4D9-4AD7-ACEE-E51D41B214BA}"/>
            </a:ext>
          </a:extLst>
        </xdr:cNvPr>
        <xdr:cNvCxnSpPr/>
      </xdr:nvCxnSpPr>
      <xdr:spPr>
        <a:xfrm flipV="1">
          <a:off x="14703424" y="584835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AF9917F6-F8CE-4E84-87F6-DB761F9110C3}"/>
            </a:ext>
          </a:extLst>
        </xdr:cNvPr>
        <xdr:cNvSpPr txBox="1"/>
      </xdr:nvSpPr>
      <xdr:spPr>
        <a:xfrm>
          <a:off x="1474216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A192C33F-D2AD-4ABC-A7CF-C5D2FAA6A884}"/>
            </a:ext>
          </a:extLst>
        </xdr:cNvPr>
        <xdr:cNvCxnSpPr/>
      </xdr:nvCxnSpPr>
      <xdr:spPr>
        <a:xfrm>
          <a:off x="1461135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4DA9260D-EECE-4178-9F99-42013DBCDBA0}"/>
            </a:ext>
          </a:extLst>
        </xdr:cNvPr>
        <xdr:cNvSpPr txBox="1"/>
      </xdr:nvSpPr>
      <xdr:spPr>
        <a:xfrm>
          <a:off x="1474216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39D57DA7-3E74-4ECA-9C50-F2041C00BD59}"/>
            </a:ext>
          </a:extLst>
        </xdr:cNvPr>
        <xdr:cNvCxnSpPr/>
      </xdr:nvCxnSpPr>
      <xdr:spPr>
        <a:xfrm>
          <a:off x="14611350" y="5848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43AFE5C2-E34E-4651-813A-8D456C758F26}"/>
            </a:ext>
          </a:extLst>
        </xdr:cNvPr>
        <xdr:cNvSpPr txBox="1"/>
      </xdr:nvSpPr>
      <xdr:spPr>
        <a:xfrm>
          <a:off x="14742160" y="627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B5992380-5172-477D-A553-428DBD3A3D91}"/>
            </a:ext>
          </a:extLst>
        </xdr:cNvPr>
        <xdr:cNvSpPr/>
      </xdr:nvSpPr>
      <xdr:spPr>
        <a:xfrm>
          <a:off x="14649450" y="64281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AE8E6038-6963-4CE5-AB27-BD3470974FD8}"/>
            </a:ext>
          </a:extLst>
        </xdr:cNvPr>
        <xdr:cNvSpPr/>
      </xdr:nvSpPr>
      <xdr:spPr>
        <a:xfrm>
          <a:off x="13887450" y="641096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676FFDC5-43D7-4EF1-A9D7-55B694455006}"/>
            </a:ext>
          </a:extLst>
        </xdr:cNvPr>
        <xdr:cNvSpPr/>
      </xdr:nvSpPr>
      <xdr:spPr>
        <a:xfrm>
          <a:off x="13089890" y="639953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F88578C8-0774-4D7D-A0CE-E55A2ED23B52}"/>
            </a:ext>
          </a:extLst>
        </xdr:cNvPr>
        <xdr:cNvSpPr/>
      </xdr:nvSpPr>
      <xdr:spPr>
        <a:xfrm>
          <a:off x="12303760" y="63976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A676FF81-2694-472E-B7CF-60C8FDA541FF}"/>
            </a:ext>
          </a:extLst>
        </xdr:cNvPr>
        <xdr:cNvSpPr/>
      </xdr:nvSpPr>
      <xdr:spPr>
        <a:xfrm>
          <a:off x="11487150" y="63881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5A6C429-DB96-457E-B050-65A582640CBE}"/>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5178F96-0376-4697-B8BE-768722A13CBF}"/>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E12440C-AB8E-4839-9BB1-7C640FE67315}"/>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440D0715-5DE6-4E1A-B446-B0689C576F35}"/>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E03BADAA-2151-4FD4-9AFA-FA3F470B3B4C}"/>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109220</xdr:rowOff>
    </xdr:from>
    <xdr:to>
      <xdr:col>85</xdr:col>
      <xdr:colOff>177800</xdr:colOff>
      <xdr:row>39</xdr:row>
      <xdr:rowOff>39370</xdr:rowOff>
    </xdr:to>
    <xdr:sp macro="" textlink="">
      <xdr:nvSpPr>
        <xdr:cNvPr id="435" name="楕円 434">
          <a:extLst>
            <a:ext uri="{FF2B5EF4-FFF2-40B4-BE49-F238E27FC236}">
              <a16:creationId xmlns:a16="http://schemas.microsoft.com/office/drawing/2014/main" id="{E23B71D2-4DBD-4529-9DF2-AD270FD3DCB2}"/>
            </a:ext>
          </a:extLst>
        </xdr:cNvPr>
        <xdr:cNvSpPr/>
      </xdr:nvSpPr>
      <xdr:spPr>
        <a:xfrm>
          <a:off x="14649450" y="6622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87647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2CF8D00E-0C98-45E8-91BC-65692BA9DABA}"/>
            </a:ext>
          </a:extLst>
        </xdr:cNvPr>
        <xdr:cNvSpPr txBox="1"/>
      </xdr:nvSpPr>
      <xdr:spPr>
        <a:xfrm>
          <a:off x="14742160"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67310</xdr:rowOff>
    </xdr:from>
    <xdr:to>
      <xdr:col>81</xdr:col>
      <xdr:colOff>101600</xdr:colOff>
      <xdr:row>38</xdr:row>
      <xdr:rowOff>168910</xdr:rowOff>
    </xdr:to>
    <xdr:sp macro="" textlink="">
      <xdr:nvSpPr>
        <xdr:cNvPr id="437" name="楕円 436">
          <a:extLst>
            <a:ext uri="{FF2B5EF4-FFF2-40B4-BE49-F238E27FC236}">
              <a16:creationId xmlns:a16="http://schemas.microsoft.com/office/drawing/2014/main" id="{15646622-0B42-4CA1-AB8E-6C6A8335F17A}"/>
            </a:ext>
          </a:extLst>
        </xdr:cNvPr>
        <xdr:cNvSpPr/>
      </xdr:nvSpPr>
      <xdr:spPr>
        <a:xfrm>
          <a:off x="13887450" y="65805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118110</xdr:rowOff>
    </xdr:from>
    <xdr:to>
      <xdr:col>85</xdr:col>
      <xdr:colOff>127000</xdr:colOff>
      <xdr:row>38</xdr:row>
      <xdr:rowOff>160020</xdr:rowOff>
    </xdr:to>
    <xdr:cxnSp macro="">
      <xdr:nvCxnSpPr>
        <xdr:cNvPr id="438" name="直線コネクタ 437">
          <a:extLst>
            <a:ext uri="{FF2B5EF4-FFF2-40B4-BE49-F238E27FC236}">
              <a16:creationId xmlns:a16="http://schemas.microsoft.com/office/drawing/2014/main" id="{F43FF9FA-87D9-4EB0-95B8-C20270AD56D1}"/>
            </a:ext>
          </a:extLst>
        </xdr:cNvPr>
        <xdr:cNvCxnSpPr/>
      </xdr:nvCxnSpPr>
      <xdr:spPr>
        <a:xfrm>
          <a:off x="13942060" y="6635115"/>
          <a:ext cx="762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25400</xdr:rowOff>
    </xdr:from>
    <xdr:to>
      <xdr:col>76</xdr:col>
      <xdr:colOff>165100</xdr:colOff>
      <xdr:row>38</xdr:row>
      <xdr:rowOff>127000</xdr:rowOff>
    </xdr:to>
    <xdr:sp macro="" textlink="">
      <xdr:nvSpPr>
        <xdr:cNvPr id="439" name="楕円 438">
          <a:extLst>
            <a:ext uri="{FF2B5EF4-FFF2-40B4-BE49-F238E27FC236}">
              <a16:creationId xmlns:a16="http://schemas.microsoft.com/office/drawing/2014/main" id="{E01FED88-A629-4EE4-A20D-5489D0AFA0FD}"/>
            </a:ext>
          </a:extLst>
        </xdr:cNvPr>
        <xdr:cNvSpPr/>
      </xdr:nvSpPr>
      <xdr:spPr>
        <a:xfrm>
          <a:off x="13089890" y="65366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76200</xdr:rowOff>
    </xdr:from>
    <xdr:to>
      <xdr:col>81</xdr:col>
      <xdr:colOff>50800</xdr:colOff>
      <xdr:row>38</xdr:row>
      <xdr:rowOff>118110</xdr:rowOff>
    </xdr:to>
    <xdr:cxnSp macro="">
      <xdr:nvCxnSpPr>
        <xdr:cNvPr id="440" name="直線コネクタ 439">
          <a:extLst>
            <a:ext uri="{FF2B5EF4-FFF2-40B4-BE49-F238E27FC236}">
              <a16:creationId xmlns:a16="http://schemas.microsoft.com/office/drawing/2014/main" id="{B4EB1D9F-4384-46D2-9739-200F05DAC08E}"/>
            </a:ext>
          </a:extLst>
        </xdr:cNvPr>
        <xdr:cNvCxnSpPr/>
      </xdr:nvCxnSpPr>
      <xdr:spPr>
        <a:xfrm>
          <a:off x="13144500" y="6591300"/>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154940</xdr:rowOff>
    </xdr:from>
    <xdr:to>
      <xdr:col>72</xdr:col>
      <xdr:colOff>38100</xdr:colOff>
      <xdr:row>38</xdr:row>
      <xdr:rowOff>85090</xdr:rowOff>
    </xdr:to>
    <xdr:sp macro="" textlink="">
      <xdr:nvSpPr>
        <xdr:cNvPr id="441" name="楕円 440">
          <a:extLst>
            <a:ext uri="{FF2B5EF4-FFF2-40B4-BE49-F238E27FC236}">
              <a16:creationId xmlns:a16="http://schemas.microsoft.com/office/drawing/2014/main" id="{649553C3-3FB6-4951-9266-139FA6246121}"/>
            </a:ext>
          </a:extLst>
        </xdr:cNvPr>
        <xdr:cNvSpPr/>
      </xdr:nvSpPr>
      <xdr:spPr>
        <a:xfrm>
          <a:off x="12303760" y="64985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34290</xdr:rowOff>
    </xdr:from>
    <xdr:to>
      <xdr:col>76</xdr:col>
      <xdr:colOff>114300</xdr:colOff>
      <xdr:row>38</xdr:row>
      <xdr:rowOff>76200</xdr:rowOff>
    </xdr:to>
    <xdr:cxnSp macro="">
      <xdr:nvCxnSpPr>
        <xdr:cNvPr id="442" name="直線コネクタ 441">
          <a:extLst>
            <a:ext uri="{FF2B5EF4-FFF2-40B4-BE49-F238E27FC236}">
              <a16:creationId xmlns:a16="http://schemas.microsoft.com/office/drawing/2014/main" id="{71AD2186-8E67-411D-80EA-EDAA4D22C657}"/>
            </a:ext>
          </a:extLst>
        </xdr:cNvPr>
        <xdr:cNvCxnSpPr/>
      </xdr:nvCxnSpPr>
      <xdr:spPr>
        <a:xfrm>
          <a:off x="12346940" y="6549390"/>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113030</xdr:rowOff>
    </xdr:from>
    <xdr:to>
      <xdr:col>67</xdr:col>
      <xdr:colOff>101600</xdr:colOff>
      <xdr:row>38</xdr:row>
      <xdr:rowOff>43180</xdr:rowOff>
    </xdr:to>
    <xdr:sp macro="" textlink="">
      <xdr:nvSpPr>
        <xdr:cNvPr id="443" name="楕円 442">
          <a:extLst>
            <a:ext uri="{FF2B5EF4-FFF2-40B4-BE49-F238E27FC236}">
              <a16:creationId xmlns:a16="http://schemas.microsoft.com/office/drawing/2014/main" id="{3157E80C-4D3D-4AD7-8B4A-A93E7909E38D}"/>
            </a:ext>
          </a:extLst>
        </xdr:cNvPr>
        <xdr:cNvSpPr/>
      </xdr:nvSpPr>
      <xdr:spPr>
        <a:xfrm>
          <a:off x="11487150" y="64566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163830</xdr:rowOff>
    </xdr:from>
    <xdr:to>
      <xdr:col>71</xdr:col>
      <xdr:colOff>177800</xdr:colOff>
      <xdr:row>38</xdr:row>
      <xdr:rowOff>34290</xdr:rowOff>
    </xdr:to>
    <xdr:cxnSp macro="">
      <xdr:nvCxnSpPr>
        <xdr:cNvPr id="444" name="直線コネクタ 443">
          <a:extLst>
            <a:ext uri="{FF2B5EF4-FFF2-40B4-BE49-F238E27FC236}">
              <a16:creationId xmlns:a16="http://schemas.microsoft.com/office/drawing/2014/main" id="{B388221E-886B-4C4A-ABF9-BECD34969072}"/>
            </a:ext>
          </a:extLst>
        </xdr:cNvPr>
        <xdr:cNvCxnSpPr/>
      </xdr:nvCxnSpPr>
      <xdr:spPr>
        <a:xfrm>
          <a:off x="11541760" y="651129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546F2FED-D35C-49D6-877D-C2978E020C46}"/>
            </a:ext>
          </a:extLst>
        </xdr:cNvPr>
        <xdr:cNvSpPr txBox="1"/>
      </xdr:nvSpPr>
      <xdr:spPr>
        <a:xfrm>
          <a:off x="13738234" y="619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D9D3CD27-F5F7-4B37-B044-AF1D24A9C57F}"/>
            </a:ext>
          </a:extLst>
        </xdr:cNvPr>
        <xdr:cNvSpPr txBox="1"/>
      </xdr:nvSpPr>
      <xdr:spPr>
        <a:xfrm>
          <a:off x="1295718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967F9059-2846-4D51-BC3B-1B317F3FB712}"/>
            </a:ext>
          </a:extLst>
        </xdr:cNvPr>
        <xdr:cNvSpPr txBox="1"/>
      </xdr:nvSpPr>
      <xdr:spPr>
        <a:xfrm>
          <a:off x="1217105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2D486DD0-2D9D-4607-ADDC-C26D22C66B74}"/>
            </a:ext>
          </a:extLst>
        </xdr:cNvPr>
        <xdr:cNvSpPr txBox="1"/>
      </xdr:nvSpPr>
      <xdr:spPr>
        <a:xfrm>
          <a:off x="113544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160037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255F7A2E-2514-4A1F-9D2D-A22A74070CC0}"/>
            </a:ext>
          </a:extLst>
        </xdr:cNvPr>
        <xdr:cNvSpPr txBox="1"/>
      </xdr:nvSpPr>
      <xdr:spPr>
        <a:xfrm>
          <a:off x="13738234" y="667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118127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8DD5803C-7582-4E19-8DF0-1CC242F09D5F}"/>
            </a:ext>
          </a:extLst>
        </xdr:cNvPr>
        <xdr:cNvSpPr txBox="1"/>
      </xdr:nvSpPr>
      <xdr:spPr>
        <a:xfrm>
          <a:off x="1295718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76217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634DCED-78A0-41DA-A68C-382E2F78DF86}"/>
            </a:ext>
          </a:extLst>
        </xdr:cNvPr>
        <xdr:cNvSpPr txBox="1"/>
      </xdr:nvSpPr>
      <xdr:spPr>
        <a:xfrm>
          <a:off x="12171054" y="659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34307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C904AC05-627A-4F7D-9EF8-A130FD5729FB}"/>
            </a:ext>
          </a:extLst>
        </xdr:cNvPr>
        <xdr:cNvSpPr txBox="1"/>
      </xdr:nvSpPr>
      <xdr:spPr>
        <a:xfrm>
          <a:off x="113544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5A06423F-879F-42DB-A6F7-FF7FDDF4E560}"/>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9EAC27D5-FACD-43CF-AF99-D42FABFDAC96}"/>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4A4A5B5-31D0-4811-AA18-2499E7993B15}"/>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35D3356-FA68-4CFA-ABFF-A999D465D474}"/>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D9C320CD-C7D2-40D2-8B78-C71D2E988B85}"/>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9C53FFE3-E095-4B01-8214-BE377D1F845C}"/>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DC041283-5B31-4188-87CD-250BE1B3C5EB}"/>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B45B2899-654A-4CD1-88FF-0891E9F2BD5D}"/>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AF235095-0F0F-4B8E-B2BC-1FCFC93F2729}"/>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E028A90C-CF67-4D70-B536-549E817ED67D}"/>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B977A92F-5D9A-4E17-A6CB-0D1B9767CFCF}"/>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3CB4D004-3E70-47D1-8297-106A5DF7213F}"/>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82CDA713-D508-487B-B037-3C08384E4F0D}"/>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26749B40-B7B8-4E80-BFB6-CC5854EDC669}"/>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65241FA3-CC11-483C-BC92-2A512D535507}"/>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5FCD33FE-E105-4CD5-915D-66ADC9336361}"/>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26FAF681-ADED-4BDC-922A-873DD0EB2C79}"/>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52F6CDFC-78CC-447F-8C15-CF1BBF6C88B0}"/>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AA5DE8B0-A27C-4AA0-A8DC-B13178C4AE80}"/>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00C162FA-7DBA-448B-BFC5-E2041074413A}"/>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27BCA170-3CE9-442E-8B01-962E9E5A3EE8}"/>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AB1F90E1-5EBE-4729-83AD-0C43577DFA5A}"/>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873C882B-4716-44A6-826E-E92602BBB6F4}"/>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ACAE737C-2620-446E-8CE7-79D8AA0A6F08}"/>
            </a:ext>
          </a:extLst>
        </xdr:cNvPr>
        <xdr:cNvCxnSpPr/>
      </xdr:nvCxnSpPr>
      <xdr:spPr>
        <a:xfrm flipV="1">
          <a:off x="19947254" y="592074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843B7619-26D0-4D74-9668-24A4E1419767}"/>
            </a:ext>
          </a:extLst>
        </xdr:cNvPr>
        <xdr:cNvSpPr txBox="1"/>
      </xdr:nvSpPr>
      <xdr:spPr>
        <a:xfrm>
          <a:off x="19985990" y="722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8C8DE37C-45B3-4882-B3D6-182004ADAE6C}"/>
            </a:ext>
          </a:extLst>
        </xdr:cNvPr>
        <xdr:cNvCxnSpPr/>
      </xdr:nvCxnSpPr>
      <xdr:spPr>
        <a:xfrm>
          <a:off x="19885660" y="721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9AA1332A-646F-4F7C-9AA8-339CE78DFC8F}"/>
            </a:ext>
          </a:extLst>
        </xdr:cNvPr>
        <xdr:cNvSpPr txBox="1"/>
      </xdr:nvSpPr>
      <xdr:spPr>
        <a:xfrm>
          <a:off x="1998599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23161672-7A73-44DE-90B7-8A749B992F25}"/>
            </a:ext>
          </a:extLst>
        </xdr:cNvPr>
        <xdr:cNvCxnSpPr/>
      </xdr:nvCxnSpPr>
      <xdr:spPr>
        <a:xfrm>
          <a:off x="19885660" y="5920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C271B1BC-95D7-4AEC-A1EE-EB4C87B5B238}"/>
            </a:ext>
          </a:extLst>
        </xdr:cNvPr>
        <xdr:cNvSpPr txBox="1"/>
      </xdr:nvSpPr>
      <xdr:spPr>
        <a:xfrm>
          <a:off x="19985990" y="6708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D007FD61-FD45-49FB-AA0F-876BFFF68C32}"/>
            </a:ext>
          </a:extLst>
        </xdr:cNvPr>
        <xdr:cNvSpPr/>
      </xdr:nvSpPr>
      <xdr:spPr>
        <a:xfrm>
          <a:off x="19904710" y="68605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9EAE9BC2-5A60-4561-AEF9-1BE60E3FDF91}"/>
            </a:ext>
          </a:extLst>
        </xdr:cNvPr>
        <xdr:cNvSpPr/>
      </xdr:nvSpPr>
      <xdr:spPr>
        <a:xfrm>
          <a:off x="19161760" y="68605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26575D34-5E75-41EA-9600-58689351652A}"/>
            </a:ext>
          </a:extLst>
        </xdr:cNvPr>
        <xdr:cNvSpPr/>
      </xdr:nvSpPr>
      <xdr:spPr>
        <a:xfrm>
          <a:off x="18345150" y="68605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377776FC-E938-421D-B5AD-8C002D55B3AF}"/>
            </a:ext>
          </a:extLst>
        </xdr:cNvPr>
        <xdr:cNvSpPr/>
      </xdr:nvSpPr>
      <xdr:spPr>
        <a:xfrm>
          <a:off x="17547590" y="68510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724E8A57-5A32-41BC-8EEE-F4D69B98A496}"/>
            </a:ext>
          </a:extLst>
        </xdr:cNvPr>
        <xdr:cNvSpPr/>
      </xdr:nvSpPr>
      <xdr:spPr>
        <a:xfrm>
          <a:off x="16761460" y="68605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7E6AB06-DBB3-4747-8630-5D41E6740EC4}"/>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2C4784DE-4196-4D4A-9401-1C0C86202D8D}"/>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6A650634-4FC4-46BD-94C9-8E0ECAE03D01}"/>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3EF16B45-DF23-4B4D-8DB7-384A215CF047}"/>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A74800DC-1A3D-47D4-A04A-B866B81B7387}"/>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109220</xdr:rowOff>
    </xdr:from>
    <xdr:to>
      <xdr:col>116</xdr:col>
      <xdr:colOff>114300</xdr:colOff>
      <xdr:row>42</xdr:row>
      <xdr:rowOff>39370</xdr:rowOff>
    </xdr:to>
    <xdr:sp macro="" textlink="">
      <xdr:nvSpPr>
        <xdr:cNvPr id="492" name="楕円 491">
          <a:extLst>
            <a:ext uri="{FF2B5EF4-FFF2-40B4-BE49-F238E27FC236}">
              <a16:creationId xmlns:a16="http://schemas.microsoft.com/office/drawing/2014/main" id="{837954A3-8552-4D27-B596-88309827B013}"/>
            </a:ext>
          </a:extLst>
        </xdr:cNvPr>
        <xdr:cNvSpPr/>
      </xdr:nvSpPr>
      <xdr:spPr>
        <a:xfrm>
          <a:off x="19904710" y="71367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24147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8A5EE9C6-DF6A-448F-B49F-14B85862B02F}"/>
            </a:ext>
          </a:extLst>
        </xdr:cNvPr>
        <xdr:cNvSpPr txBox="1"/>
      </xdr:nvSpPr>
      <xdr:spPr>
        <a:xfrm>
          <a:off x="19985990" y="7049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109220</xdr:rowOff>
    </xdr:from>
    <xdr:to>
      <xdr:col>112</xdr:col>
      <xdr:colOff>38100</xdr:colOff>
      <xdr:row>42</xdr:row>
      <xdr:rowOff>39370</xdr:rowOff>
    </xdr:to>
    <xdr:sp macro="" textlink="">
      <xdr:nvSpPr>
        <xdr:cNvPr id="494" name="楕円 493">
          <a:extLst>
            <a:ext uri="{FF2B5EF4-FFF2-40B4-BE49-F238E27FC236}">
              <a16:creationId xmlns:a16="http://schemas.microsoft.com/office/drawing/2014/main" id="{F0E8A004-1023-4327-BFD4-19C53E695E5B}"/>
            </a:ext>
          </a:extLst>
        </xdr:cNvPr>
        <xdr:cNvSpPr/>
      </xdr:nvSpPr>
      <xdr:spPr>
        <a:xfrm>
          <a:off x="19161760" y="71367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160020</xdr:rowOff>
    </xdr:from>
    <xdr:to>
      <xdr:col>116</xdr:col>
      <xdr:colOff>63500</xdr:colOff>
      <xdr:row>41</xdr:row>
      <xdr:rowOff>160020</xdr:rowOff>
    </xdr:to>
    <xdr:cxnSp macro="">
      <xdr:nvCxnSpPr>
        <xdr:cNvPr id="495" name="直線コネクタ 494">
          <a:extLst>
            <a:ext uri="{FF2B5EF4-FFF2-40B4-BE49-F238E27FC236}">
              <a16:creationId xmlns:a16="http://schemas.microsoft.com/office/drawing/2014/main" id="{2EB87AFA-3EA3-4F04-AFDA-2B5E72D2D5C6}"/>
            </a:ext>
          </a:extLst>
        </xdr:cNvPr>
        <xdr:cNvCxnSpPr/>
      </xdr:nvCxnSpPr>
      <xdr:spPr>
        <a:xfrm>
          <a:off x="19204940" y="71913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109220</xdr:rowOff>
    </xdr:from>
    <xdr:to>
      <xdr:col>107</xdr:col>
      <xdr:colOff>101600</xdr:colOff>
      <xdr:row>42</xdr:row>
      <xdr:rowOff>39370</xdr:rowOff>
    </xdr:to>
    <xdr:sp macro="" textlink="">
      <xdr:nvSpPr>
        <xdr:cNvPr id="496" name="楕円 495">
          <a:extLst>
            <a:ext uri="{FF2B5EF4-FFF2-40B4-BE49-F238E27FC236}">
              <a16:creationId xmlns:a16="http://schemas.microsoft.com/office/drawing/2014/main" id="{6A78B1A7-DB06-4298-87A1-97419BEDE6CF}"/>
            </a:ext>
          </a:extLst>
        </xdr:cNvPr>
        <xdr:cNvSpPr/>
      </xdr:nvSpPr>
      <xdr:spPr>
        <a:xfrm>
          <a:off x="18345150" y="71367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160020</xdr:rowOff>
    </xdr:from>
    <xdr:to>
      <xdr:col>111</xdr:col>
      <xdr:colOff>177800</xdr:colOff>
      <xdr:row>41</xdr:row>
      <xdr:rowOff>160020</xdr:rowOff>
    </xdr:to>
    <xdr:cxnSp macro="">
      <xdr:nvCxnSpPr>
        <xdr:cNvPr id="497" name="直線コネクタ 496">
          <a:extLst>
            <a:ext uri="{FF2B5EF4-FFF2-40B4-BE49-F238E27FC236}">
              <a16:creationId xmlns:a16="http://schemas.microsoft.com/office/drawing/2014/main" id="{9CB08548-E822-43C8-9A3A-9EFD362C727D}"/>
            </a:ext>
          </a:extLst>
        </xdr:cNvPr>
        <xdr:cNvCxnSpPr/>
      </xdr:nvCxnSpPr>
      <xdr:spPr>
        <a:xfrm>
          <a:off x="18399760" y="719137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109220</xdr:rowOff>
    </xdr:from>
    <xdr:to>
      <xdr:col>102</xdr:col>
      <xdr:colOff>165100</xdr:colOff>
      <xdr:row>42</xdr:row>
      <xdr:rowOff>39370</xdr:rowOff>
    </xdr:to>
    <xdr:sp macro="" textlink="">
      <xdr:nvSpPr>
        <xdr:cNvPr id="498" name="楕円 497">
          <a:extLst>
            <a:ext uri="{FF2B5EF4-FFF2-40B4-BE49-F238E27FC236}">
              <a16:creationId xmlns:a16="http://schemas.microsoft.com/office/drawing/2014/main" id="{8C2AEEFF-EBC8-4380-A8F4-707C67D4A352}"/>
            </a:ext>
          </a:extLst>
        </xdr:cNvPr>
        <xdr:cNvSpPr/>
      </xdr:nvSpPr>
      <xdr:spPr>
        <a:xfrm>
          <a:off x="17547590" y="71367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160020</xdr:rowOff>
    </xdr:from>
    <xdr:to>
      <xdr:col>107</xdr:col>
      <xdr:colOff>50800</xdr:colOff>
      <xdr:row>41</xdr:row>
      <xdr:rowOff>160020</xdr:rowOff>
    </xdr:to>
    <xdr:cxnSp macro="">
      <xdr:nvCxnSpPr>
        <xdr:cNvPr id="499" name="直線コネクタ 498">
          <a:extLst>
            <a:ext uri="{FF2B5EF4-FFF2-40B4-BE49-F238E27FC236}">
              <a16:creationId xmlns:a16="http://schemas.microsoft.com/office/drawing/2014/main" id="{8B3D6277-27A9-4C78-9408-0E3FC9667B5A}"/>
            </a:ext>
          </a:extLst>
        </xdr:cNvPr>
        <xdr:cNvCxnSpPr/>
      </xdr:nvCxnSpPr>
      <xdr:spPr>
        <a:xfrm>
          <a:off x="17602200" y="71913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109220</xdr:rowOff>
    </xdr:from>
    <xdr:to>
      <xdr:col>98</xdr:col>
      <xdr:colOff>38100</xdr:colOff>
      <xdr:row>42</xdr:row>
      <xdr:rowOff>39370</xdr:rowOff>
    </xdr:to>
    <xdr:sp macro="" textlink="">
      <xdr:nvSpPr>
        <xdr:cNvPr id="500" name="楕円 499">
          <a:extLst>
            <a:ext uri="{FF2B5EF4-FFF2-40B4-BE49-F238E27FC236}">
              <a16:creationId xmlns:a16="http://schemas.microsoft.com/office/drawing/2014/main" id="{4B0C1055-3249-4E8C-990F-217946640063}"/>
            </a:ext>
          </a:extLst>
        </xdr:cNvPr>
        <xdr:cNvSpPr/>
      </xdr:nvSpPr>
      <xdr:spPr>
        <a:xfrm>
          <a:off x="16761460" y="71367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160020</xdr:rowOff>
    </xdr:from>
    <xdr:to>
      <xdr:col>102</xdr:col>
      <xdr:colOff>114300</xdr:colOff>
      <xdr:row>41</xdr:row>
      <xdr:rowOff>160020</xdr:rowOff>
    </xdr:to>
    <xdr:cxnSp macro="">
      <xdr:nvCxnSpPr>
        <xdr:cNvPr id="501" name="直線コネクタ 500">
          <a:extLst>
            <a:ext uri="{FF2B5EF4-FFF2-40B4-BE49-F238E27FC236}">
              <a16:creationId xmlns:a16="http://schemas.microsoft.com/office/drawing/2014/main" id="{CF1500BD-BD33-4FE2-954B-4E02717C6629}"/>
            </a:ext>
          </a:extLst>
        </xdr:cNvPr>
        <xdr:cNvCxnSpPr/>
      </xdr:nvCxnSpPr>
      <xdr:spPr>
        <a:xfrm>
          <a:off x="16804640" y="71913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3FAAE858-A6C6-4271-825A-D86367D3AD99}"/>
            </a:ext>
          </a:extLst>
        </xdr:cNvPr>
        <xdr:cNvSpPr txBox="1"/>
      </xdr:nvSpPr>
      <xdr:spPr>
        <a:xfrm>
          <a:off x="18982132"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4B42DC6B-83A1-4AAB-B266-C5DE1EC4602A}"/>
            </a:ext>
          </a:extLst>
        </xdr:cNvPr>
        <xdr:cNvSpPr txBox="1"/>
      </xdr:nvSpPr>
      <xdr:spPr>
        <a:xfrm>
          <a:off x="18182032"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4AA44461-1BAB-4199-80C4-F9615A35B25F}"/>
            </a:ext>
          </a:extLst>
        </xdr:cNvPr>
        <xdr:cNvSpPr txBox="1"/>
      </xdr:nvSpPr>
      <xdr:spPr>
        <a:xfrm>
          <a:off x="17384472" y="662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F93106B3-3309-4FF1-908C-B5722F621207}"/>
            </a:ext>
          </a:extLst>
        </xdr:cNvPr>
        <xdr:cNvSpPr txBox="1"/>
      </xdr:nvSpPr>
      <xdr:spPr>
        <a:xfrm>
          <a:off x="1658881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30497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B50AE495-D02C-435E-BE28-071C2CD1555A}"/>
            </a:ext>
          </a:extLst>
        </xdr:cNvPr>
        <xdr:cNvSpPr txBox="1"/>
      </xdr:nvSpPr>
      <xdr:spPr>
        <a:xfrm>
          <a:off x="18982132" y="722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30497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0F0C32E8-624D-4B4C-ACA1-814AAC0B014E}"/>
            </a:ext>
          </a:extLst>
        </xdr:cNvPr>
        <xdr:cNvSpPr txBox="1"/>
      </xdr:nvSpPr>
      <xdr:spPr>
        <a:xfrm>
          <a:off x="18182032" y="722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30497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78F05D95-97B8-4DDC-8AEA-8311F7988BA8}"/>
            </a:ext>
          </a:extLst>
        </xdr:cNvPr>
        <xdr:cNvSpPr txBox="1"/>
      </xdr:nvSpPr>
      <xdr:spPr>
        <a:xfrm>
          <a:off x="17384472" y="722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30497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71EC5E73-1389-4CCE-B8DA-D93D1693A866}"/>
            </a:ext>
          </a:extLst>
        </xdr:cNvPr>
        <xdr:cNvSpPr txBox="1"/>
      </xdr:nvSpPr>
      <xdr:spPr>
        <a:xfrm>
          <a:off x="16588817" y="722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44AC56DA-133A-4849-BE81-C649F060FAC3}"/>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C8772429-1904-45AE-ADC1-2CCED280AE49}"/>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7C1CD432-AC78-474B-BEBE-3B7E61EE4521}"/>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CA6BF25E-A955-473A-B01A-A6565081A328}"/>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4F6B4C11-CDC4-4B6C-B198-5DFD5280B3BD}"/>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AFCBB267-ED19-4700-A459-309C784A22B6}"/>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1FD140E-D9E0-49E7-818E-6E538C21F2D3}"/>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C83DAC1F-ACDB-4F11-87C5-B99BF05EC712}"/>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18D25D6C-2A5D-46B0-8D64-04071506DA10}"/>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E1B38766-1A52-4B40-8E2F-D1B33327A625}"/>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6027A2FA-5B5E-47A7-9E0B-74AF93982901}"/>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8ECD9AAE-8DD3-4C54-9163-5AB8EB0DE8DA}"/>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427EB8F8-F16D-4BA4-AD04-D17986310F57}"/>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F103EF8D-7C06-4E97-9674-604821280555}"/>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916E32A2-F8C1-4BB1-AD61-BA48797E7DA2}"/>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7E5C29CB-9DD4-4016-ABC9-7BD6BF1283EE}"/>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2657BE0E-CF69-4FFF-9085-AEFD467530CA}"/>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B5D85CCF-7EE3-4225-9C32-9EFD3A839A67}"/>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847D02D1-3AE6-4A63-A0B9-279E674111B2}"/>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E03B3A42-E115-44D2-8697-22D8FBAE4036}"/>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CB144A71-75E6-4531-97B4-BD15AB852C9F}"/>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43C0612B-F21D-4244-81C3-2151A7A6273C}"/>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11E653EF-F11F-4845-A465-72300E691015}"/>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B409A0BD-CACC-48A4-94C0-7346C513B3F5}"/>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1B38DE63-B6BB-42D8-B9FE-6293BDE628C2}"/>
            </a:ext>
          </a:extLst>
        </xdr:cNvPr>
        <xdr:cNvCxnSpPr/>
      </xdr:nvCxnSpPr>
      <xdr:spPr>
        <a:xfrm flipV="1">
          <a:off x="14703424" y="9793605"/>
          <a:ext cx="0" cy="1141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864AA45F-3435-4510-BBC2-F6C44218D919}"/>
            </a:ext>
          </a:extLst>
        </xdr:cNvPr>
        <xdr:cNvSpPr txBox="1"/>
      </xdr:nvSpPr>
      <xdr:spPr>
        <a:xfrm>
          <a:off x="14742160" y="1094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DCC4E9F0-0C72-4B13-9C7C-03F2A0B7924F}"/>
            </a:ext>
          </a:extLst>
        </xdr:cNvPr>
        <xdr:cNvCxnSpPr/>
      </xdr:nvCxnSpPr>
      <xdr:spPr>
        <a:xfrm>
          <a:off x="14611350" y="10934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B244D81D-363E-4BA5-A750-46F65DD59B45}"/>
            </a:ext>
          </a:extLst>
        </xdr:cNvPr>
        <xdr:cNvSpPr txBox="1"/>
      </xdr:nvSpPr>
      <xdr:spPr>
        <a:xfrm>
          <a:off x="14742160" y="9561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548A34A9-5E36-46CC-91B6-F4009098796A}"/>
            </a:ext>
          </a:extLst>
        </xdr:cNvPr>
        <xdr:cNvCxnSpPr/>
      </xdr:nvCxnSpPr>
      <xdr:spPr>
        <a:xfrm>
          <a:off x="14611350" y="9793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50C60F24-C7C3-460A-BE80-1290224A10B7}"/>
            </a:ext>
          </a:extLst>
        </xdr:cNvPr>
        <xdr:cNvSpPr txBox="1"/>
      </xdr:nvSpPr>
      <xdr:spPr>
        <a:xfrm>
          <a:off x="14742160" y="1022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236E6BEC-71C3-4347-BF7A-5CE04884E249}"/>
            </a:ext>
          </a:extLst>
        </xdr:cNvPr>
        <xdr:cNvSpPr/>
      </xdr:nvSpPr>
      <xdr:spPr>
        <a:xfrm>
          <a:off x="14649450" y="103733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972AED1C-86D7-4309-9A51-701F959B93C0}"/>
            </a:ext>
          </a:extLst>
        </xdr:cNvPr>
        <xdr:cNvSpPr/>
      </xdr:nvSpPr>
      <xdr:spPr>
        <a:xfrm>
          <a:off x="1388745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60A29D59-9D8F-4046-8004-DE1978D5AD94}"/>
            </a:ext>
          </a:extLst>
        </xdr:cNvPr>
        <xdr:cNvSpPr/>
      </xdr:nvSpPr>
      <xdr:spPr>
        <a:xfrm>
          <a:off x="13089890" y="103562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8910C92A-C415-485B-BC85-ED47D3EFCBCB}"/>
            </a:ext>
          </a:extLst>
        </xdr:cNvPr>
        <xdr:cNvSpPr/>
      </xdr:nvSpPr>
      <xdr:spPr>
        <a:xfrm>
          <a:off x="12303760" y="1034288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CEA09191-E446-463E-9627-6921D3904EDC}"/>
            </a:ext>
          </a:extLst>
        </xdr:cNvPr>
        <xdr:cNvSpPr/>
      </xdr:nvSpPr>
      <xdr:spPr>
        <a:xfrm>
          <a:off x="11487150" y="103371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1628F6F-48FC-4A5F-9E3B-65D95FE8C758}"/>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479227F4-4FE9-48C8-8056-5B650DF9EC62}"/>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EA476C56-D606-4A9E-A087-3935F64F01A6}"/>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35DA60CF-F96E-4AF3-B5EE-9AD833A13E19}"/>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E48FFB7D-14B6-46E8-A75E-771ECA303A25}"/>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145415</xdr:rowOff>
    </xdr:from>
    <xdr:to>
      <xdr:col>85</xdr:col>
      <xdr:colOff>177800</xdr:colOff>
      <xdr:row>61</xdr:row>
      <xdr:rowOff>75565</xdr:rowOff>
    </xdr:to>
    <xdr:sp macro="" textlink="">
      <xdr:nvSpPr>
        <xdr:cNvPr id="550" name="楕円 549">
          <a:extLst>
            <a:ext uri="{FF2B5EF4-FFF2-40B4-BE49-F238E27FC236}">
              <a16:creationId xmlns:a16="http://schemas.microsoft.com/office/drawing/2014/main" id="{E38F07EE-1635-43CD-8E65-76E0A7FBB213}"/>
            </a:ext>
          </a:extLst>
        </xdr:cNvPr>
        <xdr:cNvSpPr/>
      </xdr:nvSpPr>
      <xdr:spPr>
        <a:xfrm>
          <a:off x="14649450" y="104305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123842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93BC4CC3-528B-4C7B-9DC9-B3E8ECA2C7D0}"/>
            </a:ext>
          </a:extLst>
        </xdr:cNvPr>
        <xdr:cNvSpPr txBox="1"/>
      </xdr:nvSpPr>
      <xdr:spPr>
        <a:xfrm>
          <a:off x="14742160"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113030</xdr:rowOff>
    </xdr:from>
    <xdr:to>
      <xdr:col>81</xdr:col>
      <xdr:colOff>101600</xdr:colOff>
      <xdr:row>61</xdr:row>
      <xdr:rowOff>43180</xdr:rowOff>
    </xdr:to>
    <xdr:sp macro="" textlink="">
      <xdr:nvSpPr>
        <xdr:cNvPr id="552" name="楕円 551">
          <a:extLst>
            <a:ext uri="{FF2B5EF4-FFF2-40B4-BE49-F238E27FC236}">
              <a16:creationId xmlns:a16="http://schemas.microsoft.com/office/drawing/2014/main" id="{D84F4B35-85CD-4327-93B8-DB46681A3B6B}"/>
            </a:ext>
          </a:extLst>
        </xdr:cNvPr>
        <xdr:cNvSpPr/>
      </xdr:nvSpPr>
      <xdr:spPr>
        <a:xfrm>
          <a:off x="13887450" y="104000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163830</xdr:rowOff>
    </xdr:from>
    <xdr:to>
      <xdr:col>85</xdr:col>
      <xdr:colOff>127000</xdr:colOff>
      <xdr:row>61</xdr:row>
      <xdr:rowOff>24765</xdr:rowOff>
    </xdr:to>
    <xdr:cxnSp macro="">
      <xdr:nvCxnSpPr>
        <xdr:cNvPr id="553" name="直線コネクタ 552">
          <a:extLst>
            <a:ext uri="{FF2B5EF4-FFF2-40B4-BE49-F238E27FC236}">
              <a16:creationId xmlns:a16="http://schemas.microsoft.com/office/drawing/2014/main" id="{78E08DD7-1557-4EFA-8D9B-0795A51CE2EE}"/>
            </a:ext>
          </a:extLst>
        </xdr:cNvPr>
        <xdr:cNvCxnSpPr/>
      </xdr:nvCxnSpPr>
      <xdr:spPr>
        <a:xfrm>
          <a:off x="13942060" y="10454640"/>
          <a:ext cx="762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116840</xdr:rowOff>
    </xdr:from>
    <xdr:to>
      <xdr:col>76</xdr:col>
      <xdr:colOff>165100</xdr:colOff>
      <xdr:row>61</xdr:row>
      <xdr:rowOff>46990</xdr:rowOff>
    </xdr:to>
    <xdr:sp macro="" textlink="">
      <xdr:nvSpPr>
        <xdr:cNvPr id="554" name="楕円 553">
          <a:extLst>
            <a:ext uri="{FF2B5EF4-FFF2-40B4-BE49-F238E27FC236}">
              <a16:creationId xmlns:a16="http://schemas.microsoft.com/office/drawing/2014/main" id="{C7C10EE3-F0BA-4C17-AF6A-11D75DF35082}"/>
            </a:ext>
          </a:extLst>
        </xdr:cNvPr>
        <xdr:cNvSpPr/>
      </xdr:nvSpPr>
      <xdr:spPr>
        <a:xfrm>
          <a:off x="13089890" y="104038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163830</xdr:rowOff>
    </xdr:from>
    <xdr:to>
      <xdr:col>81</xdr:col>
      <xdr:colOff>50800</xdr:colOff>
      <xdr:row>60</xdr:row>
      <xdr:rowOff>167640</xdr:rowOff>
    </xdr:to>
    <xdr:cxnSp macro="">
      <xdr:nvCxnSpPr>
        <xdr:cNvPr id="555" name="直線コネクタ 554">
          <a:extLst>
            <a:ext uri="{FF2B5EF4-FFF2-40B4-BE49-F238E27FC236}">
              <a16:creationId xmlns:a16="http://schemas.microsoft.com/office/drawing/2014/main" id="{5BCDC855-580C-4159-8722-B5F5C5B18D58}"/>
            </a:ext>
          </a:extLst>
        </xdr:cNvPr>
        <xdr:cNvCxnSpPr/>
      </xdr:nvCxnSpPr>
      <xdr:spPr>
        <a:xfrm flipV="1">
          <a:off x="13144500" y="1045464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153035</xdr:rowOff>
    </xdr:from>
    <xdr:to>
      <xdr:col>72</xdr:col>
      <xdr:colOff>38100</xdr:colOff>
      <xdr:row>61</xdr:row>
      <xdr:rowOff>83185</xdr:rowOff>
    </xdr:to>
    <xdr:sp macro="" textlink="">
      <xdr:nvSpPr>
        <xdr:cNvPr id="556" name="楕円 555">
          <a:extLst>
            <a:ext uri="{FF2B5EF4-FFF2-40B4-BE49-F238E27FC236}">
              <a16:creationId xmlns:a16="http://schemas.microsoft.com/office/drawing/2014/main" id="{4AE0EC8F-52C0-4597-B86F-D6ACC81B9E0B}"/>
            </a:ext>
          </a:extLst>
        </xdr:cNvPr>
        <xdr:cNvSpPr/>
      </xdr:nvSpPr>
      <xdr:spPr>
        <a:xfrm>
          <a:off x="12303760" y="104400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167640</xdr:rowOff>
    </xdr:from>
    <xdr:to>
      <xdr:col>76</xdr:col>
      <xdr:colOff>114300</xdr:colOff>
      <xdr:row>61</xdr:row>
      <xdr:rowOff>32385</xdr:rowOff>
    </xdr:to>
    <xdr:cxnSp macro="">
      <xdr:nvCxnSpPr>
        <xdr:cNvPr id="557" name="直線コネクタ 556">
          <a:extLst>
            <a:ext uri="{FF2B5EF4-FFF2-40B4-BE49-F238E27FC236}">
              <a16:creationId xmlns:a16="http://schemas.microsoft.com/office/drawing/2014/main" id="{BCC1023A-EED3-4E96-957F-85F538B4274B}"/>
            </a:ext>
          </a:extLst>
        </xdr:cNvPr>
        <xdr:cNvCxnSpPr/>
      </xdr:nvCxnSpPr>
      <xdr:spPr>
        <a:xfrm flipV="1">
          <a:off x="12346940" y="10458450"/>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160655</xdr:rowOff>
    </xdr:from>
    <xdr:to>
      <xdr:col>67</xdr:col>
      <xdr:colOff>101600</xdr:colOff>
      <xdr:row>61</xdr:row>
      <xdr:rowOff>90805</xdr:rowOff>
    </xdr:to>
    <xdr:sp macro="" textlink="">
      <xdr:nvSpPr>
        <xdr:cNvPr id="558" name="楕円 557">
          <a:extLst>
            <a:ext uri="{FF2B5EF4-FFF2-40B4-BE49-F238E27FC236}">
              <a16:creationId xmlns:a16="http://schemas.microsoft.com/office/drawing/2014/main" id="{49A651EC-9358-4464-8C5B-7BF9DA17A739}"/>
            </a:ext>
          </a:extLst>
        </xdr:cNvPr>
        <xdr:cNvSpPr/>
      </xdr:nvSpPr>
      <xdr:spPr>
        <a:xfrm>
          <a:off x="11487150" y="104495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32385</xdr:rowOff>
    </xdr:from>
    <xdr:to>
      <xdr:col>71</xdr:col>
      <xdr:colOff>177800</xdr:colOff>
      <xdr:row>61</xdr:row>
      <xdr:rowOff>40005</xdr:rowOff>
    </xdr:to>
    <xdr:cxnSp macro="">
      <xdr:nvCxnSpPr>
        <xdr:cNvPr id="559" name="直線コネクタ 558">
          <a:extLst>
            <a:ext uri="{FF2B5EF4-FFF2-40B4-BE49-F238E27FC236}">
              <a16:creationId xmlns:a16="http://schemas.microsoft.com/office/drawing/2014/main" id="{876D1BAE-488E-44D1-83E6-A88462897E8A}"/>
            </a:ext>
          </a:extLst>
        </xdr:cNvPr>
        <xdr:cNvCxnSpPr/>
      </xdr:nvCxnSpPr>
      <xdr:spPr>
        <a:xfrm flipV="1">
          <a:off x="11541760" y="10488930"/>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0" name="n_1aveValue【学校施設】&#10;有形固定資産減価償却率">
          <a:extLst>
            <a:ext uri="{FF2B5EF4-FFF2-40B4-BE49-F238E27FC236}">
              <a16:creationId xmlns:a16="http://schemas.microsoft.com/office/drawing/2014/main" id="{EF27671C-F70D-4DDD-B819-806DB787A10F}"/>
            </a:ext>
          </a:extLst>
        </xdr:cNvPr>
        <xdr:cNvSpPr txBox="1"/>
      </xdr:nvSpPr>
      <xdr:spPr>
        <a:xfrm>
          <a:off x="13738234" y="1014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a:extLst>
            <a:ext uri="{FF2B5EF4-FFF2-40B4-BE49-F238E27FC236}">
              <a16:creationId xmlns:a16="http://schemas.microsoft.com/office/drawing/2014/main" id="{540DECBF-93F1-4EBD-A1C3-0C03640CA2C2}"/>
            </a:ext>
          </a:extLst>
        </xdr:cNvPr>
        <xdr:cNvSpPr txBox="1"/>
      </xdr:nvSpPr>
      <xdr:spPr>
        <a:xfrm>
          <a:off x="1295718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a:extLst>
            <a:ext uri="{FF2B5EF4-FFF2-40B4-BE49-F238E27FC236}">
              <a16:creationId xmlns:a16="http://schemas.microsoft.com/office/drawing/2014/main" id="{1310D145-F0B6-4C70-A7DC-00B31F833AE6}"/>
            </a:ext>
          </a:extLst>
        </xdr:cNvPr>
        <xdr:cNvSpPr txBox="1"/>
      </xdr:nvSpPr>
      <xdr:spPr>
        <a:xfrm>
          <a:off x="1217105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563" name="n_4aveValue【学校施設】&#10;有形固定資産減価償却率">
          <a:extLst>
            <a:ext uri="{FF2B5EF4-FFF2-40B4-BE49-F238E27FC236}">
              <a16:creationId xmlns:a16="http://schemas.microsoft.com/office/drawing/2014/main" id="{F3DB2B41-2C30-4832-A0D5-99BE4944A052}"/>
            </a:ext>
          </a:extLst>
        </xdr:cNvPr>
        <xdr:cNvSpPr txBox="1"/>
      </xdr:nvSpPr>
      <xdr:spPr>
        <a:xfrm>
          <a:off x="113544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34307</xdr:rowOff>
    </xdr:from>
    <xdr:ext cx="405111" cy="259045"/>
    <xdr:sp macro="" textlink="">
      <xdr:nvSpPr>
        <xdr:cNvPr id="564" name="n_1mainValue【学校施設】&#10;有形固定資産減価償却率">
          <a:extLst>
            <a:ext uri="{FF2B5EF4-FFF2-40B4-BE49-F238E27FC236}">
              <a16:creationId xmlns:a16="http://schemas.microsoft.com/office/drawing/2014/main" id="{7773BFAE-F67B-4D56-9564-D61C4B8C864F}"/>
            </a:ext>
          </a:extLst>
        </xdr:cNvPr>
        <xdr:cNvSpPr txBox="1"/>
      </xdr:nvSpPr>
      <xdr:spPr>
        <a:xfrm>
          <a:off x="1373823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38117</xdr:rowOff>
    </xdr:from>
    <xdr:ext cx="405111" cy="259045"/>
    <xdr:sp macro="" textlink="">
      <xdr:nvSpPr>
        <xdr:cNvPr id="565" name="n_2mainValue【学校施設】&#10;有形固定資産減価償却率">
          <a:extLst>
            <a:ext uri="{FF2B5EF4-FFF2-40B4-BE49-F238E27FC236}">
              <a16:creationId xmlns:a16="http://schemas.microsoft.com/office/drawing/2014/main" id="{F8948BC6-2F3C-42D6-B9BC-EE13177A4028}"/>
            </a:ext>
          </a:extLst>
        </xdr:cNvPr>
        <xdr:cNvSpPr txBox="1"/>
      </xdr:nvSpPr>
      <xdr:spPr>
        <a:xfrm>
          <a:off x="1295718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74312</xdr:rowOff>
    </xdr:from>
    <xdr:ext cx="405111" cy="259045"/>
    <xdr:sp macro="" textlink="">
      <xdr:nvSpPr>
        <xdr:cNvPr id="566" name="n_3mainValue【学校施設】&#10;有形固定資産減価償却率">
          <a:extLst>
            <a:ext uri="{FF2B5EF4-FFF2-40B4-BE49-F238E27FC236}">
              <a16:creationId xmlns:a16="http://schemas.microsoft.com/office/drawing/2014/main" id="{475186F3-2AC2-42E7-94ED-9BF86A0749A5}"/>
            </a:ext>
          </a:extLst>
        </xdr:cNvPr>
        <xdr:cNvSpPr txBox="1"/>
      </xdr:nvSpPr>
      <xdr:spPr>
        <a:xfrm>
          <a:off x="1217105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81932</xdr:rowOff>
    </xdr:from>
    <xdr:ext cx="405111" cy="259045"/>
    <xdr:sp macro="" textlink="">
      <xdr:nvSpPr>
        <xdr:cNvPr id="567" name="n_4mainValue【学校施設】&#10;有形固定資産減価償却率">
          <a:extLst>
            <a:ext uri="{FF2B5EF4-FFF2-40B4-BE49-F238E27FC236}">
              <a16:creationId xmlns:a16="http://schemas.microsoft.com/office/drawing/2014/main" id="{D92D0662-5AED-481D-B58C-A5AD38E1D031}"/>
            </a:ext>
          </a:extLst>
        </xdr:cNvPr>
        <xdr:cNvSpPr txBox="1"/>
      </xdr:nvSpPr>
      <xdr:spPr>
        <a:xfrm>
          <a:off x="11354444" y="1054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432CD5A-C741-43F2-A120-6EFF012A6EC0}"/>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6DF5A2F3-07A0-4428-90F8-F79C68222EA8}"/>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31453FF-CA3C-4FCD-88B1-3BBC96953ACF}"/>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64A70525-53CA-4BE7-BCF3-711316CB5192}"/>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B2A942B8-927B-42D5-B2F3-BDFD595F57DD}"/>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371FF1E1-368E-4941-8FA5-5ADD1AF1BD20}"/>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D8E1A7E9-261E-49C6-A9A6-5214EB491324}"/>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C893B86F-E5A7-4BF5-92E5-F9EE70FA2155}"/>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A228B080-4F69-4813-8F40-E1A53ADEC8C2}"/>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7CA8896-1A2E-4EC5-AC08-0178132FE9D2}"/>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6CC6DC14-8D11-4D7D-9ECC-2EE606C3A17F}"/>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A0F6972A-7D39-45A0-B666-517255FC6764}"/>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6AB78C32-5253-4643-B04E-761B0EFD6A4B}"/>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D79E5D23-204F-44EA-8BEB-86C10940F0D1}"/>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4A689431-B418-4F16-8159-770AA1978D23}"/>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DA338895-73FE-44FA-A69E-FD1C35D91ACA}"/>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A55FE013-45EB-4524-95A6-FA9F94B9EE80}"/>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F60FA242-C4D7-4B4A-B7EF-922DE9FA25DF}"/>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A0CDA7A4-0FE8-4C8D-AFE3-C7C76E0834BE}"/>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D59AED52-1321-4C16-96F5-AB465F93D147}"/>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590375FB-28C1-4803-B53F-984C049DEA7D}"/>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E9554F2E-EFD0-41A0-BAC6-1AFC048598A4}"/>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B7CFA6B3-FF35-436D-9FB6-F7D20376E119}"/>
            </a:ext>
          </a:extLst>
        </xdr:cNvPr>
        <xdr:cNvCxnSpPr/>
      </xdr:nvCxnSpPr>
      <xdr:spPr>
        <a:xfrm flipV="1">
          <a:off x="19947254" y="9495511"/>
          <a:ext cx="0" cy="1571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1D26BA76-274D-4CBD-8C96-92D28E1A1876}"/>
            </a:ext>
          </a:extLst>
        </xdr:cNvPr>
        <xdr:cNvSpPr txBox="1"/>
      </xdr:nvSpPr>
      <xdr:spPr>
        <a:xfrm>
          <a:off x="19985990" y="1107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72B0B2B7-C845-4C4B-B433-238FDE667C2F}"/>
            </a:ext>
          </a:extLst>
        </xdr:cNvPr>
        <xdr:cNvCxnSpPr/>
      </xdr:nvCxnSpPr>
      <xdr:spPr>
        <a:xfrm>
          <a:off x="19885660" y="11067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D5C2B8DF-049A-46D8-8903-C70811A6A563}"/>
            </a:ext>
          </a:extLst>
        </xdr:cNvPr>
        <xdr:cNvSpPr txBox="1"/>
      </xdr:nvSpPr>
      <xdr:spPr>
        <a:xfrm>
          <a:off x="19985990" y="9276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C86351B9-D935-4B51-84C5-1877449D7744}"/>
            </a:ext>
          </a:extLst>
        </xdr:cNvPr>
        <xdr:cNvCxnSpPr/>
      </xdr:nvCxnSpPr>
      <xdr:spPr>
        <a:xfrm>
          <a:off x="19885660" y="94955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25E38298-75A1-43B5-A9AE-19B2A7C4CD53}"/>
            </a:ext>
          </a:extLst>
        </xdr:cNvPr>
        <xdr:cNvSpPr txBox="1"/>
      </xdr:nvSpPr>
      <xdr:spPr>
        <a:xfrm>
          <a:off x="1998599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8F1AA821-A60F-4FAC-BC14-BFE5D0000630}"/>
            </a:ext>
          </a:extLst>
        </xdr:cNvPr>
        <xdr:cNvSpPr/>
      </xdr:nvSpPr>
      <xdr:spPr>
        <a:xfrm>
          <a:off x="19904710" y="107228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FED16B04-0F95-4AA8-9026-B59D18F72857}"/>
            </a:ext>
          </a:extLst>
        </xdr:cNvPr>
        <xdr:cNvSpPr/>
      </xdr:nvSpPr>
      <xdr:spPr>
        <a:xfrm>
          <a:off x="19161760" y="107190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EF95EE36-397A-4FBD-AA04-5277B4E1FB10}"/>
            </a:ext>
          </a:extLst>
        </xdr:cNvPr>
        <xdr:cNvSpPr/>
      </xdr:nvSpPr>
      <xdr:spPr>
        <a:xfrm>
          <a:off x="18345150" y="1072875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C355232E-B9B4-4F14-B343-58925F7FC1FD}"/>
            </a:ext>
          </a:extLst>
        </xdr:cNvPr>
        <xdr:cNvSpPr/>
      </xdr:nvSpPr>
      <xdr:spPr>
        <a:xfrm>
          <a:off x="17547590" y="1072159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0C84466F-D478-4E19-AB3A-250FEC79C719}"/>
            </a:ext>
          </a:extLst>
        </xdr:cNvPr>
        <xdr:cNvSpPr/>
      </xdr:nvSpPr>
      <xdr:spPr>
        <a:xfrm>
          <a:off x="16761460" y="1071862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67F9801-8695-48D2-8312-AC36454E60B0}"/>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4245F1CA-62B9-4D2C-9B7E-DA8375027914}"/>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365AF05-8A46-4749-9040-62AE0E832F67}"/>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D3319FD-9220-4EC5-B0A4-37476814C074}"/>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4BB845E3-99EA-40F4-A808-C281C206B00B}"/>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93218</xdr:rowOff>
    </xdr:from>
    <xdr:to>
      <xdr:col>116</xdr:col>
      <xdr:colOff>114300</xdr:colOff>
      <xdr:row>64</xdr:row>
      <xdr:rowOff>23368</xdr:rowOff>
    </xdr:to>
    <xdr:sp macro="" textlink="">
      <xdr:nvSpPr>
        <xdr:cNvPr id="606" name="楕円 605">
          <a:extLst>
            <a:ext uri="{FF2B5EF4-FFF2-40B4-BE49-F238E27FC236}">
              <a16:creationId xmlns:a16="http://schemas.microsoft.com/office/drawing/2014/main" id="{C68E960F-E3D0-462C-8561-E3DC782DFD1F}"/>
            </a:ext>
          </a:extLst>
        </xdr:cNvPr>
        <xdr:cNvSpPr/>
      </xdr:nvSpPr>
      <xdr:spPr>
        <a:xfrm>
          <a:off x="19904710" y="1089837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8145</xdr:rowOff>
    </xdr:from>
    <xdr:ext cx="469744" cy="259045"/>
    <xdr:sp macro="" textlink="">
      <xdr:nvSpPr>
        <xdr:cNvPr id="607" name="【学校施設】&#10;一人当たり面積該当値テキスト">
          <a:extLst>
            <a:ext uri="{FF2B5EF4-FFF2-40B4-BE49-F238E27FC236}">
              <a16:creationId xmlns:a16="http://schemas.microsoft.com/office/drawing/2014/main" id="{5C3036B1-8B3C-4385-840B-335A7A68226B}"/>
            </a:ext>
          </a:extLst>
        </xdr:cNvPr>
        <xdr:cNvSpPr txBox="1"/>
      </xdr:nvSpPr>
      <xdr:spPr>
        <a:xfrm>
          <a:off x="19985990" y="10811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92761</xdr:rowOff>
    </xdr:from>
    <xdr:to>
      <xdr:col>112</xdr:col>
      <xdr:colOff>38100</xdr:colOff>
      <xdr:row>64</xdr:row>
      <xdr:rowOff>22911</xdr:rowOff>
    </xdr:to>
    <xdr:sp macro="" textlink="">
      <xdr:nvSpPr>
        <xdr:cNvPr id="608" name="楕円 607">
          <a:extLst>
            <a:ext uri="{FF2B5EF4-FFF2-40B4-BE49-F238E27FC236}">
              <a16:creationId xmlns:a16="http://schemas.microsoft.com/office/drawing/2014/main" id="{2BB4B51B-60D2-463F-9DCD-985FC390D45E}"/>
            </a:ext>
          </a:extLst>
        </xdr:cNvPr>
        <xdr:cNvSpPr/>
      </xdr:nvSpPr>
      <xdr:spPr>
        <a:xfrm>
          <a:off x="19161760" y="1089792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143561</xdr:rowOff>
    </xdr:from>
    <xdr:to>
      <xdr:col>116</xdr:col>
      <xdr:colOff>63500</xdr:colOff>
      <xdr:row>63</xdr:row>
      <xdr:rowOff>144018</xdr:rowOff>
    </xdr:to>
    <xdr:cxnSp macro="">
      <xdr:nvCxnSpPr>
        <xdr:cNvPr id="609" name="直線コネクタ 608">
          <a:extLst>
            <a:ext uri="{FF2B5EF4-FFF2-40B4-BE49-F238E27FC236}">
              <a16:creationId xmlns:a16="http://schemas.microsoft.com/office/drawing/2014/main" id="{BF853728-647C-4242-A35E-8B4F1025749C}"/>
            </a:ext>
          </a:extLst>
        </xdr:cNvPr>
        <xdr:cNvCxnSpPr/>
      </xdr:nvCxnSpPr>
      <xdr:spPr>
        <a:xfrm>
          <a:off x="19204940" y="10943006"/>
          <a:ext cx="74295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90018</xdr:rowOff>
    </xdr:from>
    <xdr:to>
      <xdr:col>107</xdr:col>
      <xdr:colOff>101600</xdr:colOff>
      <xdr:row>64</xdr:row>
      <xdr:rowOff>20168</xdr:rowOff>
    </xdr:to>
    <xdr:sp macro="" textlink="">
      <xdr:nvSpPr>
        <xdr:cNvPr id="610" name="楕円 609">
          <a:extLst>
            <a:ext uri="{FF2B5EF4-FFF2-40B4-BE49-F238E27FC236}">
              <a16:creationId xmlns:a16="http://schemas.microsoft.com/office/drawing/2014/main" id="{B55C72D4-5ACB-495E-9712-D5ABB22A2DD9}"/>
            </a:ext>
          </a:extLst>
        </xdr:cNvPr>
        <xdr:cNvSpPr/>
      </xdr:nvSpPr>
      <xdr:spPr>
        <a:xfrm>
          <a:off x="18345150" y="1089517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140818</xdr:rowOff>
    </xdr:from>
    <xdr:to>
      <xdr:col>111</xdr:col>
      <xdr:colOff>177800</xdr:colOff>
      <xdr:row>63</xdr:row>
      <xdr:rowOff>143561</xdr:rowOff>
    </xdr:to>
    <xdr:cxnSp macro="">
      <xdr:nvCxnSpPr>
        <xdr:cNvPr id="611" name="直線コネクタ 610">
          <a:extLst>
            <a:ext uri="{FF2B5EF4-FFF2-40B4-BE49-F238E27FC236}">
              <a16:creationId xmlns:a16="http://schemas.microsoft.com/office/drawing/2014/main" id="{CE3B7D02-3E19-44B2-8E07-8A54A211BFA6}"/>
            </a:ext>
          </a:extLst>
        </xdr:cNvPr>
        <xdr:cNvCxnSpPr/>
      </xdr:nvCxnSpPr>
      <xdr:spPr>
        <a:xfrm>
          <a:off x="18399760" y="10938358"/>
          <a:ext cx="805180" cy="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90475</xdr:rowOff>
    </xdr:from>
    <xdr:to>
      <xdr:col>102</xdr:col>
      <xdr:colOff>165100</xdr:colOff>
      <xdr:row>64</xdr:row>
      <xdr:rowOff>20625</xdr:rowOff>
    </xdr:to>
    <xdr:sp macro="" textlink="">
      <xdr:nvSpPr>
        <xdr:cNvPr id="612" name="楕円 611">
          <a:extLst>
            <a:ext uri="{FF2B5EF4-FFF2-40B4-BE49-F238E27FC236}">
              <a16:creationId xmlns:a16="http://schemas.microsoft.com/office/drawing/2014/main" id="{8906FB1C-BF73-4AFD-9CF3-2DC00763E32E}"/>
            </a:ext>
          </a:extLst>
        </xdr:cNvPr>
        <xdr:cNvSpPr/>
      </xdr:nvSpPr>
      <xdr:spPr>
        <a:xfrm>
          <a:off x="17547590" y="1089563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140818</xdr:rowOff>
    </xdr:from>
    <xdr:to>
      <xdr:col>107</xdr:col>
      <xdr:colOff>50800</xdr:colOff>
      <xdr:row>63</xdr:row>
      <xdr:rowOff>141275</xdr:rowOff>
    </xdr:to>
    <xdr:cxnSp macro="">
      <xdr:nvCxnSpPr>
        <xdr:cNvPr id="613" name="直線コネクタ 612">
          <a:extLst>
            <a:ext uri="{FF2B5EF4-FFF2-40B4-BE49-F238E27FC236}">
              <a16:creationId xmlns:a16="http://schemas.microsoft.com/office/drawing/2014/main" id="{E83577BE-F7D3-4779-A5DF-8853246FB75E}"/>
            </a:ext>
          </a:extLst>
        </xdr:cNvPr>
        <xdr:cNvCxnSpPr/>
      </xdr:nvCxnSpPr>
      <xdr:spPr>
        <a:xfrm flipV="1">
          <a:off x="17602200" y="10938358"/>
          <a:ext cx="79756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96875</xdr:rowOff>
    </xdr:from>
    <xdr:to>
      <xdr:col>98</xdr:col>
      <xdr:colOff>38100</xdr:colOff>
      <xdr:row>64</xdr:row>
      <xdr:rowOff>27025</xdr:rowOff>
    </xdr:to>
    <xdr:sp macro="" textlink="">
      <xdr:nvSpPr>
        <xdr:cNvPr id="614" name="楕円 613">
          <a:extLst>
            <a:ext uri="{FF2B5EF4-FFF2-40B4-BE49-F238E27FC236}">
              <a16:creationId xmlns:a16="http://schemas.microsoft.com/office/drawing/2014/main" id="{44A14F56-E1FE-4E8B-902C-AF05FB8A7DC0}"/>
            </a:ext>
          </a:extLst>
        </xdr:cNvPr>
        <xdr:cNvSpPr/>
      </xdr:nvSpPr>
      <xdr:spPr>
        <a:xfrm>
          <a:off x="16761460" y="108944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141275</xdr:rowOff>
    </xdr:from>
    <xdr:to>
      <xdr:col>102</xdr:col>
      <xdr:colOff>114300</xdr:colOff>
      <xdr:row>63</xdr:row>
      <xdr:rowOff>147675</xdr:rowOff>
    </xdr:to>
    <xdr:cxnSp macro="">
      <xdr:nvCxnSpPr>
        <xdr:cNvPr id="615" name="直線コネクタ 614">
          <a:extLst>
            <a:ext uri="{FF2B5EF4-FFF2-40B4-BE49-F238E27FC236}">
              <a16:creationId xmlns:a16="http://schemas.microsoft.com/office/drawing/2014/main" id="{3606A847-A816-4980-9246-5914A18EB1E1}"/>
            </a:ext>
          </a:extLst>
        </xdr:cNvPr>
        <xdr:cNvCxnSpPr/>
      </xdr:nvCxnSpPr>
      <xdr:spPr>
        <a:xfrm flipV="1">
          <a:off x="16804640" y="10940720"/>
          <a:ext cx="79756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08C6EA22-44FB-4F14-8B74-D5A5A99753A9}"/>
            </a:ext>
          </a:extLst>
        </xdr:cNvPr>
        <xdr:cNvSpPr txBox="1"/>
      </xdr:nvSpPr>
      <xdr:spPr>
        <a:xfrm>
          <a:off x="18982132" y="104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A2FC2A8C-0313-491D-995A-BD2CF94FF475}"/>
            </a:ext>
          </a:extLst>
        </xdr:cNvPr>
        <xdr:cNvSpPr txBox="1"/>
      </xdr:nvSpPr>
      <xdr:spPr>
        <a:xfrm>
          <a:off x="18182032"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555F1E8A-360D-4396-8E5D-BB558B3B9ED2}"/>
            </a:ext>
          </a:extLst>
        </xdr:cNvPr>
        <xdr:cNvSpPr txBox="1"/>
      </xdr:nvSpPr>
      <xdr:spPr>
        <a:xfrm>
          <a:off x="17384472" y="1050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4D671204-2CC1-4675-B18D-0301361B91A2}"/>
            </a:ext>
          </a:extLst>
        </xdr:cNvPr>
        <xdr:cNvSpPr txBox="1"/>
      </xdr:nvSpPr>
      <xdr:spPr>
        <a:xfrm>
          <a:off x="16588817" y="10490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14038</xdr:rowOff>
    </xdr:from>
    <xdr:ext cx="469744" cy="259045"/>
    <xdr:sp macro="" textlink="">
      <xdr:nvSpPr>
        <xdr:cNvPr id="620" name="n_1mainValue【学校施設】&#10;一人当たり面積">
          <a:extLst>
            <a:ext uri="{FF2B5EF4-FFF2-40B4-BE49-F238E27FC236}">
              <a16:creationId xmlns:a16="http://schemas.microsoft.com/office/drawing/2014/main" id="{26EC0713-D837-4486-A6F1-55C63ECACC2C}"/>
            </a:ext>
          </a:extLst>
        </xdr:cNvPr>
        <xdr:cNvSpPr txBox="1"/>
      </xdr:nvSpPr>
      <xdr:spPr>
        <a:xfrm>
          <a:off x="18982132" y="10990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11295</xdr:rowOff>
    </xdr:from>
    <xdr:ext cx="469744" cy="259045"/>
    <xdr:sp macro="" textlink="">
      <xdr:nvSpPr>
        <xdr:cNvPr id="621" name="n_2mainValue【学校施設】&#10;一人当たり面積">
          <a:extLst>
            <a:ext uri="{FF2B5EF4-FFF2-40B4-BE49-F238E27FC236}">
              <a16:creationId xmlns:a16="http://schemas.microsoft.com/office/drawing/2014/main" id="{3243183E-CED7-4145-8891-1DD1AD2EEFB9}"/>
            </a:ext>
          </a:extLst>
        </xdr:cNvPr>
        <xdr:cNvSpPr txBox="1"/>
      </xdr:nvSpPr>
      <xdr:spPr>
        <a:xfrm>
          <a:off x="18182032" y="10986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11752</xdr:rowOff>
    </xdr:from>
    <xdr:ext cx="469744" cy="259045"/>
    <xdr:sp macro="" textlink="">
      <xdr:nvSpPr>
        <xdr:cNvPr id="622" name="n_3mainValue【学校施設】&#10;一人当たり面積">
          <a:extLst>
            <a:ext uri="{FF2B5EF4-FFF2-40B4-BE49-F238E27FC236}">
              <a16:creationId xmlns:a16="http://schemas.microsoft.com/office/drawing/2014/main" id="{D5C7E8B3-C8D8-4F45-8D40-05D8944ECA91}"/>
            </a:ext>
          </a:extLst>
        </xdr:cNvPr>
        <xdr:cNvSpPr txBox="1"/>
      </xdr:nvSpPr>
      <xdr:spPr>
        <a:xfrm>
          <a:off x="17384472" y="10988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18152</xdr:rowOff>
    </xdr:from>
    <xdr:ext cx="469744" cy="259045"/>
    <xdr:sp macro="" textlink="">
      <xdr:nvSpPr>
        <xdr:cNvPr id="623" name="n_4mainValue【学校施設】&#10;一人当たり面積">
          <a:extLst>
            <a:ext uri="{FF2B5EF4-FFF2-40B4-BE49-F238E27FC236}">
              <a16:creationId xmlns:a16="http://schemas.microsoft.com/office/drawing/2014/main" id="{C79A800D-2DD6-432C-B7B1-4CE702A5B52F}"/>
            </a:ext>
          </a:extLst>
        </xdr:cNvPr>
        <xdr:cNvSpPr txBox="1"/>
      </xdr:nvSpPr>
      <xdr:spPr>
        <a:xfrm>
          <a:off x="16588817" y="10994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EEF884CC-A34C-49D8-B9CB-797826480F98}"/>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16BAF54C-0F00-471B-BCB7-0C4B7660761C}"/>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59A0E581-FB7F-43A3-9A46-1BC3FB7283CC}"/>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A7D063A8-DAE5-43FF-987D-0A0B6F56462B}"/>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BA400B35-8E52-453E-A83A-5478EEAC4D65}"/>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AB7872E1-98D9-4F40-89B4-78F79E490A08}"/>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AA23FAF0-DF20-4549-B446-2DE0F4FCB1F2}"/>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E7EA8B7D-DCDF-42FB-A8B6-782AD65F5A08}"/>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27E02690-E34F-438B-AA2F-810F457D5FA3}"/>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B26D52C7-CAC6-4052-892D-871DB4B85837}"/>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DD4B30B2-A14B-4EF5-8DF2-85EDF9881330}"/>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123D7113-B68C-4FBC-9FDD-2CF3F43020B0}"/>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CA772CA0-BA59-48EB-9517-3E36FB3C5AAA}"/>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DE94C39D-E011-4889-8AB6-FF8FA9698356}"/>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73B531CF-53C3-4344-AEBC-754FD9B1E80B}"/>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FBA89454-5214-4EA6-AFE7-FADB9AB3E480}"/>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0F97DBB4-313D-419D-A5A7-3430481EA350}"/>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4ED4A5D1-A789-4C1C-A429-77E23E57059F}"/>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315805D0-5023-4D5B-A260-74D39713815C}"/>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4DA4AA0F-BF2C-44AD-9EA3-381DB78B3656}"/>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83C5DD88-C377-434A-8150-0990DD8B1968}"/>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29273023-7E13-4BAB-BAD6-97C238222788}"/>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2AA8A04A-77CC-4CD2-AA76-0BB8D1D037D3}"/>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8712C605-7D6B-44DB-A693-7741FE938B46}"/>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57D75554-9312-4EA6-9580-375D93C7F10A}"/>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56F1B0A4-589A-43B4-8190-80B6EFE84DC6}"/>
            </a:ext>
          </a:extLst>
        </xdr:cNvPr>
        <xdr:cNvCxnSpPr/>
      </xdr:nvCxnSpPr>
      <xdr:spPr>
        <a:xfrm flipV="1">
          <a:off x="14703424" y="13332278"/>
          <a:ext cx="0" cy="1584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FCA6CF0F-E763-4BD7-862B-B38D85DB28EA}"/>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3D3FFF21-F0B8-44C7-ADCD-12302A201B25}"/>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7E7C713E-588F-43CE-96F7-8B456A13D3E9}"/>
            </a:ext>
          </a:extLst>
        </xdr:cNvPr>
        <xdr:cNvSpPr txBox="1"/>
      </xdr:nvSpPr>
      <xdr:spPr>
        <a:xfrm>
          <a:off x="14742160" y="131132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9D67AB16-76AB-4217-97C9-104043DD4B5C}"/>
            </a:ext>
          </a:extLst>
        </xdr:cNvPr>
        <xdr:cNvCxnSpPr/>
      </xdr:nvCxnSpPr>
      <xdr:spPr>
        <a:xfrm>
          <a:off x="14611350" y="13332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54" name="【児童館】&#10;有形固定資産減価償却率平均値テキスト">
          <a:extLst>
            <a:ext uri="{FF2B5EF4-FFF2-40B4-BE49-F238E27FC236}">
              <a16:creationId xmlns:a16="http://schemas.microsoft.com/office/drawing/2014/main" id="{35426239-AB0F-45AC-8C8E-813A07B4273A}"/>
            </a:ext>
          </a:extLst>
        </xdr:cNvPr>
        <xdr:cNvSpPr txBox="1"/>
      </xdr:nvSpPr>
      <xdr:spPr>
        <a:xfrm>
          <a:off x="14742160" y="13984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09ADC8FF-EEB7-4790-AE2D-287E844C8838}"/>
            </a:ext>
          </a:extLst>
        </xdr:cNvPr>
        <xdr:cNvSpPr/>
      </xdr:nvSpPr>
      <xdr:spPr>
        <a:xfrm>
          <a:off x="14649450" y="141275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E6CF242B-AD0C-4607-8569-E0FB1DE0AA2A}"/>
            </a:ext>
          </a:extLst>
        </xdr:cNvPr>
        <xdr:cNvSpPr/>
      </xdr:nvSpPr>
      <xdr:spPr>
        <a:xfrm>
          <a:off x="13887450" y="1410852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D892506B-18EC-4710-A924-01C7E4C15FAE}"/>
            </a:ext>
          </a:extLst>
        </xdr:cNvPr>
        <xdr:cNvSpPr/>
      </xdr:nvSpPr>
      <xdr:spPr>
        <a:xfrm>
          <a:off x="13089890" y="140867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724F5301-72A5-42E2-8A28-90D861EE7BA8}"/>
            </a:ext>
          </a:extLst>
        </xdr:cNvPr>
        <xdr:cNvSpPr/>
      </xdr:nvSpPr>
      <xdr:spPr>
        <a:xfrm>
          <a:off x="12303760" y="141068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6896FF4E-CF60-4E3F-8A44-F92196BEFD49}"/>
            </a:ext>
          </a:extLst>
        </xdr:cNvPr>
        <xdr:cNvSpPr/>
      </xdr:nvSpPr>
      <xdr:spPr>
        <a:xfrm>
          <a:off x="11487150" y="1415614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F19F2C53-1138-41D3-9B40-0D9E8471B0D5}"/>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F70DAFA-0933-4ED5-82F7-039A69165F6D}"/>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8F0DEE90-A0E7-4CB3-81BC-1093F66FB507}"/>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131F654C-E47C-455B-86E0-F5881DC24120}"/>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6F9C88CA-6ACA-4BE2-8791-868665878943}"/>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166914</xdr:rowOff>
    </xdr:from>
    <xdr:to>
      <xdr:col>85</xdr:col>
      <xdr:colOff>177800</xdr:colOff>
      <xdr:row>83</xdr:row>
      <xdr:rowOff>97064</xdr:rowOff>
    </xdr:to>
    <xdr:sp macro="" textlink="">
      <xdr:nvSpPr>
        <xdr:cNvPr id="665" name="楕円 664">
          <a:extLst>
            <a:ext uri="{FF2B5EF4-FFF2-40B4-BE49-F238E27FC236}">
              <a16:creationId xmlns:a16="http://schemas.microsoft.com/office/drawing/2014/main" id="{23229632-4A6E-49D4-B4E4-B3D5FF03DADB}"/>
            </a:ext>
          </a:extLst>
        </xdr:cNvPr>
        <xdr:cNvSpPr/>
      </xdr:nvSpPr>
      <xdr:spPr>
        <a:xfrm>
          <a:off x="14649450" y="1422962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145341</xdr:rowOff>
    </xdr:from>
    <xdr:ext cx="405111" cy="259045"/>
    <xdr:sp macro="" textlink="">
      <xdr:nvSpPr>
        <xdr:cNvPr id="666" name="【児童館】&#10;有形固定資産減価償却率該当値テキスト">
          <a:extLst>
            <a:ext uri="{FF2B5EF4-FFF2-40B4-BE49-F238E27FC236}">
              <a16:creationId xmlns:a16="http://schemas.microsoft.com/office/drawing/2014/main" id="{9F0C4FDE-82F4-46AC-A3BF-C72D2B2E71A8}"/>
            </a:ext>
          </a:extLst>
        </xdr:cNvPr>
        <xdr:cNvSpPr txBox="1"/>
      </xdr:nvSpPr>
      <xdr:spPr>
        <a:xfrm>
          <a:off x="14742160" y="14202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137523</xdr:rowOff>
    </xdr:from>
    <xdr:to>
      <xdr:col>81</xdr:col>
      <xdr:colOff>101600</xdr:colOff>
      <xdr:row>83</xdr:row>
      <xdr:rowOff>67673</xdr:rowOff>
    </xdr:to>
    <xdr:sp macro="" textlink="">
      <xdr:nvSpPr>
        <xdr:cNvPr id="667" name="楕円 666">
          <a:extLst>
            <a:ext uri="{FF2B5EF4-FFF2-40B4-BE49-F238E27FC236}">
              <a16:creationId xmlns:a16="http://schemas.microsoft.com/office/drawing/2014/main" id="{1A3F48A3-B828-440E-ABBD-972BC7FE1D46}"/>
            </a:ext>
          </a:extLst>
        </xdr:cNvPr>
        <xdr:cNvSpPr/>
      </xdr:nvSpPr>
      <xdr:spPr>
        <a:xfrm>
          <a:off x="13887450" y="1419261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16873</xdr:rowOff>
    </xdr:from>
    <xdr:to>
      <xdr:col>85</xdr:col>
      <xdr:colOff>127000</xdr:colOff>
      <xdr:row>83</xdr:row>
      <xdr:rowOff>46264</xdr:rowOff>
    </xdr:to>
    <xdr:cxnSp macro="">
      <xdr:nvCxnSpPr>
        <xdr:cNvPr id="668" name="直線コネクタ 667">
          <a:extLst>
            <a:ext uri="{FF2B5EF4-FFF2-40B4-BE49-F238E27FC236}">
              <a16:creationId xmlns:a16="http://schemas.microsoft.com/office/drawing/2014/main" id="{E3DE7AB5-6F2D-4210-866F-1D3993D099EE}"/>
            </a:ext>
          </a:extLst>
        </xdr:cNvPr>
        <xdr:cNvCxnSpPr/>
      </xdr:nvCxnSpPr>
      <xdr:spPr>
        <a:xfrm>
          <a:off x="13942060" y="14251033"/>
          <a:ext cx="762000" cy="27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113030</xdr:rowOff>
    </xdr:from>
    <xdr:to>
      <xdr:col>76</xdr:col>
      <xdr:colOff>165100</xdr:colOff>
      <xdr:row>83</xdr:row>
      <xdr:rowOff>43180</xdr:rowOff>
    </xdr:to>
    <xdr:sp macro="" textlink="">
      <xdr:nvSpPr>
        <xdr:cNvPr id="669" name="楕円 668">
          <a:extLst>
            <a:ext uri="{FF2B5EF4-FFF2-40B4-BE49-F238E27FC236}">
              <a16:creationId xmlns:a16="http://schemas.microsoft.com/office/drawing/2014/main" id="{FF9780C4-60F3-4DC9-BEC7-28E52304B8BF}"/>
            </a:ext>
          </a:extLst>
        </xdr:cNvPr>
        <xdr:cNvSpPr/>
      </xdr:nvSpPr>
      <xdr:spPr>
        <a:xfrm>
          <a:off x="13089890" y="141719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163830</xdr:rowOff>
    </xdr:from>
    <xdr:to>
      <xdr:col>81</xdr:col>
      <xdr:colOff>50800</xdr:colOff>
      <xdr:row>83</xdr:row>
      <xdr:rowOff>16873</xdr:rowOff>
    </xdr:to>
    <xdr:cxnSp macro="">
      <xdr:nvCxnSpPr>
        <xdr:cNvPr id="670" name="直線コネクタ 669">
          <a:extLst>
            <a:ext uri="{FF2B5EF4-FFF2-40B4-BE49-F238E27FC236}">
              <a16:creationId xmlns:a16="http://schemas.microsoft.com/office/drawing/2014/main" id="{0987E62A-70DF-4D2A-BDF0-76EE99D6021A}"/>
            </a:ext>
          </a:extLst>
        </xdr:cNvPr>
        <xdr:cNvCxnSpPr/>
      </xdr:nvCxnSpPr>
      <xdr:spPr>
        <a:xfrm>
          <a:off x="13144500" y="14226540"/>
          <a:ext cx="79756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75474</xdr:rowOff>
    </xdr:from>
    <xdr:to>
      <xdr:col>72</xdr:col>
      <xdr:colOff>38100</xdr:colOff>
      <xdr:row>83</xdr:row>
      <xdr:rowOff>5624</xdr:rowOff>
    </xdr:to>
    <xdr:sp macro="" textlink="">
      <xdr:nvSpPr>
        <xdr:cNvPr id="671" name="楕円 670">
          <a:extLst>
            <a:ext uri="{FF2B5EF4-FFF2-40B4-BE49-F238E27FC236}">
              <a16:creationId xmlns:a16="http://schemas.microsoft.com/office/drawing/2014/main" id="{B6CADB7F-937E-4AE1-873F-11499E73C511}"/>
            </a:ext>
          </a:extLst>
        </xdr:cNvPr>
        <xdr:cNvSpPr/>
      </xdr:nvSpPr>
      <xdr:spPr>
        <a:xfrm>
          <a:off x="12303760" y="1413437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126274</xdr:rowOff>
    </xdr:from>
    <xdr:to>
      <xdr:col>76</xdr:col>
      <xdr:colOff>114300</xdr:colOff>
      <xdr:row>82</xdr:row>
      <xdr:rowOff>163830</xdr:rowOff>
    </xdr:to>
    <xdr:cxnSp macro="">
      <xdr:nvCxnSpPr>
        <xdr:cNvPr id="672" name="直線コネクタ 671">
          <a:extLst>
            <a:ext uri="{FF2B5EF4-FFF2-40B4-BE49-F238E27FC236}">
              <a16:creationId xmlns:a16="http://schemas.microsoft.com/office/drawing/2014/main" id="{F1B12D13-0A67-4B60-B959-E109B120FCF2}"/>
            </a:ext>
          </a:extLst>
        </xdr:cNvPr>
        <xdr:cNvCxnSpPr/>
      </xdr:nvCxnSpPr>
      <xdr:spPr>
        <a:xfrm>
          <a:off x="12346940" y="14188984"/>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39551</xdr:rowOff>
    </xdr:from>
    <xdr:to>
      <xdr:col>67</xdr:col>
      <xdr:colOff>101600</xdr:colOff>
      <xdr:row>82</xdr:row>
      <xdr:rowOff>141151</xdr:rowOff>
    </xdr:to>
    <xdr:sp macro="" textlink="">
      <xdr:nvSpPr>
        <xdr:cNvPr id="673" name="楕円 672">
          <a:extLst>
            <a:ext uri="{FF2B5EF4-FFF2-40B4-BE49-F238E27FC236}">
              <a16:creationId xmlns:a16="http://schemas.microsoft.com/office/drawing/2014/main" id="{7358617C-5704-43E2-980C-37C382FC5036}"/>
            </a:ext>
          </a:extLst>
        </xdr:cNvPr>
        <xdr:cNvSpPr/>
      </xdr:nvSpPr>
      <xdr:spPr>
        <a:xfrm>
          <a:off x="11487150" y="1409845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90351</xdr:rowOff>
    </xdr:from>
    <xdr:to>
      <xdr:col>71</xdr:col>
      <xdr:colOff>177800</xdr:colOff>
      <xdr:row>82</xdr:row>
      <xdr:rowOff>126274</xdr:rowOff>
    </xdr:to>
    <xdr:cxnSp macro="">
      <xdr:nvCxnSpPr>
        <xdr:cNvPr id="674" name="直線コネクタ 673">
          <a:extLst>
            <a:ext uri="{FF2B5EF4-FFF2-40B4-BE49-F238E27FC236}">
              <a16:creationId xmlns:a16="http://schemas.microsoft.com/office/drawing/2014/main" id="{2AFAA6D0-86D6-4F50-ACDC-8E9FBCD32FEA}"/>
            </a:ext>
          </a:extLst>
        </xdr:cNvPr>
        <xdr:cNvCxnSpPr/>
      </xdr:nvCxnSpPr>
      <xdr:spPr>
        <a:xfrm>
          <a:off x="11541760" y="14153061"/>
          <a:ext cx="80518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75" name="n_1aveValue【児童館】&#10;有形固定資産減価償却率">
          <a:extLst>
            <a:ext uri="{FF2B5EF4-FFF2-40B4-BE49-F238E27FC236}">
              <a16:creationId xmlns:a16="http://schemas.microsoft.com/office/drawing/2014/main" id="{41F97C6A-7511-4996-A92F-74479F4B1F24}"/>
            </a:ext>
          </a:extLst>
        </xdr:cNvPr>
        <xdr:cNvSpPr txBox="1"/>
      </xdr:nvSpPr>
      <xdr:spPr>
        <a:xfrm>
          <a:off x="13738234" y="1388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76" name="n_2aveValue【児童館】&#10;有形固定資産減価償却率">
          <a:extLst>
            <a:ext uri="{FF2B5EF4-FFF2-40B4-BE49-F238E27FC236}">
              <a16:creationId xmlns:a16="http://schemas.microsoft.com/office/drawing/2014/main" id="{D2B51EFA-029F-4CD4-BD15-A547981FC127}"/>
            </a:ext>
          </a:extLst>
        </xdr:cNvPr>
        <xdr:cNvSpPr txBox="1"/>
      </xdr:nvSpPr>
      <xdr:spPr>
        <a:xfrm>
          <a:off x="12957184" y="13861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77" name="n_3aveValue【児童館】&#10;有形固定資産減価償却率">
          <a:extLst>
            <a:ext uri="{FF2B5EF4-FFF2-40B4-BE49-F238E27FC236}">
              <a16:creationId xmlns:a16="http://schemas.microsoft.com/office/drawing/2014/main" id="{C362CA1E-9F4B-45B4-B739-5AAF041C47F6}"/>
            </a:ext>
          </a:extLst>
        </xdr:cNvPr>
        <xdr:cNvSpPr txBox="1"/>
      </xdr:nvSpPr>
      <xdr:spPr>
        <a:xfrm>
          <a:off x="12171054" y="13884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678" name="n_4aveValue【児童館】&#10;有形固定資産減価償却率">
          <a:extLst>
            <a:ext uri="{FF2B5EF4-FFF2-40B4-BE49-F238E27FC236}">
              <a16:creationId xmlns:a16="http://schemas.microsoft.com/office/drawing/2014/main" id="{48F1B0F2-D0C3-49EE-B51C-260195E7438F}"/>
            </a:ext>
          </a:extLst>
        </xdr:cNvPr>
        <xdr:cNvSpPr txBox="1"/>
      </xdr:nvSpPr>
      <xdr:spPr>
        <a:xfrm>
          <a:off x="11354444" y="1424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58800</xdr:rowOff>
    </xdr:from>
    <xdr:ext cx="405111" cy="259045"/>
    <xdr:sp macro="" textlink="">
      <xdr:nvSpPr>
        <xdr:cNvPr id="679" name="n_1mainValue【児童館】&#10;有形固定資産減価償却率">
          <a:extLst>
            <a:ext uri="{FF2B5EF4-FFF2-40B4-BE49-F238E27FC236}">
              <a16:creationId xmlns:a16="http://schemas.microsoft.com/office/drawing/2014/main" id="{A7CEB5F7-102C-4B9F-9D38-8E4505A30975}"/>
            </a:ext>
          </a:extLst>
        </xdr:cNvPr>
        <xdr:cNvSpPr txBox="1"/>
      </xdr:nvSpPr>
      <xdr:spPr>
        <a:xfrm>
          <a:off x="13738234" y="14285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34307</xdr:rowOff>
    </xdr:from>
    <xdr:ext cx="405111" cy="259045"/>
    <xdr:sp macro="" textlink="">
      <xdr:nvSpPr>
        <xdr:cNvPr id="680" name="n_2mainValue【児童館】&#10;有形固定資産減価償却率">
          <a:extLst>
            <a:ext uri="{FF2B5EF4-FFF2-40B4-BE49-F238E27FC236}">
              <a16:creationId xmlns:a16="http://schemas.microsoft.com/office/drawing/2014/main" id="{5F931A2C-290D-4E2A-A752-83E980974863}"/>
            </a:ext>
          </a:extLst>
        </xdr:cNvPr>
        <xdr:cNvSpPr txBox="1"/>
      </xdr:nvSpPr>
      <xdr:spPr>
        <a:xfrm>
          <a:off x="1295718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168201</xdr:rowOff>
    </xdr:from>
    <xdr:ext cx="405111" cy="259045"/>
    <xdr:sp macro="" textlink="">
      <xdr:nvSpPr>
        <xdr:cNvPr id="681" name="n_3mainValue【児童館】&#10;有形固定資産減価償却率">
          <a:extLst>
            <a:ext uri="{FF2B5EF4-FFF2-40B4-BE49-F238E27FC236}">
              <a16:creationId xmlns:a16="http://schemas.microsoft.com/office/drawing/2014/main" id="{7A3058A7-6C52-43C9-82E4-78E9DD3C65F1}"/>
            </a:ext>
          </a:extLst>
        </xdr:cNvPr>
        <xdr:cNvSpPr txBox="1"/>
      </xdr:nvSpPr>
      <xdr:spPr>
        <a:xfrm>
          <a:off x="12171054" y="1423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157678</xdr:rowOff>
    </xdr:from>
    <xdr:ext cx="405111" cy="259045"/>
    <xdr:sp macro="" textlink="">
      <xdr:nvSpPr>
        <xdr:cNvPr id="682" name="n_4mainValue【児童館】&#10;有形固定資産減価償却率">
          <a:extLst>
            <a:ext uri="{FF2B5EF4-FFF2-40B4-BE49-F238E27FC236}">
              <a16:creationId xmlns:a16="http://schemas.microsoft.com/office/drawing/2014/main" id="{3B1CA0F1-561E-4732-A064-D336B7C27EB9}"/>
            </a:ext>
          </a:extLst>
        </xdr:cNvPr>
        <xdr:cNvSpPr txBox="1"/>
      </xdr:nvSpPr>
      <xdr:spPr>
        <a:xfrm>
          <a:off x="11354444" y="1387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ADE651E1-4D93-46D5-9469-0079047049E7}"/>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5E595139-7F28-4A7A-9A2A-C7D179726788}"/>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33BD227A-96AA-4FA2-8009-3D3A1B44319B}"/>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62FE2FCA-0D7B-4820-8EB9-E6408688F560}"/>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154B09A0-B046-4595-B13B-DA895497B7BB}"/>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EB1B5C3B-C328-4FB6-B5A1-5007CAAA98BC}"/>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783370DD-5167-490E-B5D4-D1F464E7B4D6}"/>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AD7681BC-AEE3-4BDD-8F93-1B85A1024222}"/>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F517962D-6142-4377-856E-01CBC94DAFA2}"/>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C597F2B6-5C99-4329-9EE5-F24CD2FCD212}"/>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06322236-3D05-44E8-9583-0683673B34D7}"/>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F2C26ABC-FBB6-44A0-9E39-18F914C93F5C}"/>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65B1F03E-0B2A-49BD-83F4-4FDEB2879228}"/>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1A9686C0-4413-4639-8E95-D044051F4F51}"/>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0909271A-C346-4307-A0E7-DC144CEACFD4}"/>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991B38BA-0974-468A-91AC-6270AE1AA916}"/>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BD2B7E99-6723-48BF-84B1-0DAF7D5CAD85}"/>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38DC5045-E652-4B6F-AB4F-777B18A69CF4}"/>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CE8E9578-5EF0-469C-B125-45489A8254D6}"/>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2D3680B6-A30C-4FD6-8F2A-A5EAE4563CDE}"/>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B0F6F42F-33C6-4185-B385-281AB8EA4CD9}"/>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B789CFE4-A979-44AC-ABC6-79274A1187D0}"/>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3CF77254-C3B5-422B-BBD6-081F023F3110}"/>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D9BD6210-FF35-4FF1-9ED2-1C1EA0149157}"/>
            </a:ext>
          </a:extLst>
        </xdr:cNvPr>
        <xdr:cNvCxnSpPr/>
      </xdr:nvCxnSpPr>
      <xdr:spPr>
        <a:xfrm flipV="1">
          <a:off x="19947254" y="1342644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553A3267-0DFF-42E1-8B09-DB8E7231828E}"/>
            </a:ext>
          </a:extLst>
        </xdr:cNvPr>
        <xdr:cNvSpPr txBox="1"/>
      </xdr:nvSpPr>
      <xdr:spPr>
        <a:xfrm>
          <a:off x="19985990"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05F9E86F-0E72-492C-A8AD-F9E5A96D300F}"/>
            </a:ext>
          </a:extLst>
        </xdr:cNvPr>
        <xdr:cNvCxnSpPr/>
      </xdr:nvCxnSpPr>
      <xdr:spPr>
        <a:xfrm>
          <a:off x="19885660" y="1482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3DB77093-A42B-4DAC-B3CE-6DD0C2FCFD94}"/>
            </a:ext>
          </a:extLst>
        </xdr:cNvPr>
        <xdr:cNvSpPr txBox="1"/>
      </xdr:nvSpPr>
      <xdr:spPr>
        <a:xfrm>
          <a:off x="19985990" y="1320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DB03CB16-C79D-4464-BABC-03F6E77AF8BA}"/>
            </a:ext>
          </a:extLst>
        </xdr:cNvPr>
        <xdr:cNvCxnSpPr/>
      </xdr:nvCxnSpPr>
      <xdr:spPr>
        <a:xfrm>
          <a:off x="19885660" y="134264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1" name="【児童館】&#10;一人当たり面積平均値テキスト">
          <a:extLst>
            <a:ext uri="{FF2B5EF4-FFF2-40B4-BE49-F238E27FC236}">
              <a16:creationId xmlns:a16="http://schemas.microsoft.com/office/drawing/2014/main" id="{C95BF876-70F3-4DE0-8CCF-5024019C628D}"/>
            </a:ext>
          </a:extLst>
        </xdr:cNvPr>
        <xdr:cNvSpPr txBox="1"/>
      </xdr:nvSpPr>
      <xdr:spPr>
        <a:xfrm>
          <a:off x="19985990" y="14200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C4C8941F-0CE2-4D47-BF04-E3D4F979C1CC}"/>
            </a:ext>
          </a:extLst>
        </xdr:cNvPr>
        <xdr:cNvSpPr/>
      </xdr:nvSpPr>
      <xdr:spPr>
        <a:xfrm>
          <a:off x="1990471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514CADE7-2F2A-4AF2-8F7E-321D493C853C}"/>
            </a:ext>
          </a:extLst>
        </xdr:cNvPr>
        <xdr:cNvSpPr/>
      </xdr:nvSpPr>
      <xdr:spPr>
        <a:xfrm>
          <a:off x="19161760" y="143529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BC486869-1588-4F30-99D5-B67EFCD5F7D7}"/>
            </a:ext>
          </a:extLst>
        </xdr:cNvPr>
        <xdr:cNvSpPr/>
      </xdr:nvSpPr>
      <xdr:spPr>
        <a:xfrm>
          <a:off x="1834515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CE03167C-D686-4353-9EDA-24F7FEF36CD9}"/>
            </a:ext>
          </a:extLst>
        </xdr:cNvPr>
        <xdr:cNvSpPr/>
      </xdr:nvSpPr>
      <xdr:spPr>
        <a:xfrm>
          <a:off x="17547590" y="143662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3D988B38-1426-4B90-9496-A9C6E74F3732}"/>
            </a:ext>
          </a:extLst>
        </xdr:cNvPr>
        <xdr:cNvSpPr/>
      </xdr:nvSpPr>
      <xdr:spPr>
        <a:xfrm>
          <a:off x="16761460" y="143662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A10B9F98-D94C-40B8-8788-D43DCB80385A}"/>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9BB0937B-F7D1-4779-9E7F-3F47D2FA29D3}"/>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E1AD548D-89D2-4889-8632-511E3CD40E08}"/>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B26E8D3E-E0FB-4477-90B0-211CC7CB9115}"/>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B80ED674-A542-4630-914C-4225A70FB78C}"/>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22" name="楕円 721">
          <a:extLst>
            <a:ext uri="{FF2B5EF4-FFF2-40B4-BE49-F238E27FC236}">
              <a16:creationId xmlns:a16="http://schemas.microsoft.com/office/drawing/2014/main" id="{8C1A032A-2319-4E55-9668-A1FDACF1FCA5}"/>
            </a:ext>
          </a:extLst>
        </xdr:cNvPr>
        <xdr:cNvSpPr/>
      </xdr:nvSpPr>
      <xdr:spPr>
        <a:xfrm>
          <a:off x="19904710" y="143910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137177</xdr:rowOff>
    </xdr:from>
    <xdr:ext cx="469744" cy="259045"/>
    <xdr:sp macro="" textlink="">
      <xdr:nvSpPr>
        <xdr:cNvPr id="723" name="【児童館】&#10;一人当たり面積該当値テキスト">
          <a:extLst>
            <a:ext uri="{FF2B5EF4-FFF2-40B4-BE49-F238E27FC236}">
              <a16:creationId xmlns:a16="http://schemas.microsoft.com/office/drawing/2014/main" id="{A5F51772-F1C5-4C67-A319-E3A7849EFA2A}"/>
            </a:ext>
          </a:extLst>
        </xdr:cNvPr>
        <xdr:cNvSpPr txBox="1"/>
      </xdr:nvSpPr>
      <xdr:spPr>
        <a:xfrm>
          <a:off x="19985990"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158750</xdr:rowOff>
    </xdr:from>
    <xdr:to>
      <xdr:col>112</xdr:col>
      <xdr:colOff>38100</xdr:colOff>
      <xdr:row>84</xdr:row>
      <xdr:rowOff>88900</xdr:rowOff>
    </xdr:to>
    <xdr:sp macro="" textlink="">
      <xdr:nvSpPr>
        <xdr:cNvPr id="724" name="楕円 723">
          <a:extLst>
            <a:ext uri="{FF2B5EF4-FFF2-40B4-BE49-F238E27FC236}">
              <a16:creationId xmlns:a16="http://schemas.microsoft.com/office/drawing/2014/main" id="{7D3DF3ED-CFF6-492E-A3E6-8C4345B9B2FF}"/>
            </a:ext>
          </a:extLst>
        </xdr:cNvPr>
        <xdr:cNvSpPr/>
      </xdr:nvSpPr>
      <xdr:spPr>
        <a:xfrm>
          <a:off x="19161760" y="143910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38100</xdr:rowOff>
    </xdr:from>
    <xdr:to>
      <xdr:col>116</xdr:col>
      <xdr:colOff>63500</xdr:colOff>
      <xdr:row>84</xdr:row>
      <xdr:rowOff>38100</xdr:rowOff>
    </xdr:to>
    <xdr:cxnSp macro="">
      <xdr:nvCxnSpPr>
        <xdr:cNvPr id="725" name="直線コネクタ 724">
          <a:extLst>
            <a:ext uri="{FF2B5EF4-FFF2-40B4-BE49-F238E27FC236}">
              <a16:creationId xmlns:a16="http://schemas.microsoft.com/office/drawing/2014/main" id="{8C6C6CE5-50F9-4878-9670-71A4E7C5A0B4}"/>
            </a:ext>
          </a:extLst>
        </xdr:cNvPr>
        <xdr:cNvCxnSpPr/>
      </xdr:nvCxnSpPr>
      <xdr:spPr>
        <a:xfrm>
          <a:off x="19204940" y="144399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82550</xdr:rowOff>
    </xdr:from>
    <xdr:to>
      <xdr:col>107</xdr:col>
      <xdr:colOff>101600</xdr:colOff>
      <xdr:row>85</xdr:row>
      <xdr:rowOff>12700</xdr:rowOff>
    </xdr:to>
    <xdr:sp macro="" textlink="">
      <xdr:nvSpPr>
        <xdr:cNvPr id="726" name="楕円 725">
          <a:extLst>
            <a:ext uri="{FF2B5EF4-FFF2-40B4-BE49-F238E27FC236}">
              <a16:creationId xmlns:a16="http://schemas.microsoft.com/office/drawing/2014/main" id="{F603FFE7-7FBE-4C96-A67E-7F101DC87ABD}"/>
            </a:ext>
          </a:extLst>
        </xdr:cNvPr>
        <xdr:cNvSpPr/>
      </xdr:nvSpPr>
      <xdr:spPr>
        <a:xfrm>
          <a:off x="18345150" y="144862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38100</xdr:rowOff>
    </xdr:from>
    <xdr:to>
      <xdr:col>111</xdr:col>
      <xdr:colOff>177800</xdr:colOff>
      <xdr:row>84</xdr:row>
      <xdr:rowOff>133350</xdr:rowOff>
    </xdr:to>
    <xdr:cxnSp macro="">
      <xdr:nvCxnSpPr>
        <xdr:cNvPr id="727" name="直線コネクタ 726">
          <a:extLst>
            <a:ext uri="{FF2B5EF4-FFF2-40B4-BE49-F238E27FC236}">
              <a16:creationId xmlns:a16="http://schemas.microsoft.com/office/drawing/2014/main" id="{D6A558F5-A8B2-40FC-B129-399AD8CBD86D}"/>
            </a:ext>
          </a:extLst>
        </xdr:cNvPr>
        <xdr:cNvCxnSpPr/>
      </xdr:nvCxnSpPr>
      <xdr:spPr>
        <a:xfrm flipV="1">
          <a:off x="18399760" y="14439900"/>
          <a:ext cx="80518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82550</xdr:rowOff>
    </xdr:from>
    <xdr:to>
      <xdr:col>102</xdr:col>
      <xdr:colOff>165100</xdr:colOff>
      <xdr:row>85</xdr:row>
      <xdr:rowOff>12700</xdr:rowOff>
    </xdr:to>
    <xdr:sp macro="" textlink="">
      <xdr:nvSpPr>
        <xdr:cNvPr id="728" name="楕円 727">
          <a:extLst>
            <a:ext uri="{FF2B5EF4-FFF2-40B4-BE49-F238E27FC236}">
              <a16:creationId xmlns:a16="http://schemas.microsoft.com/office/drawing/2014/main" id="{A1EF666C-7E0C-4885-AC49-287EC9270E30}"/>
            </a:ext>
          </a:extLst>
        </xdr:cNvPr>
        <xdr:cNvSpPr/>
      </xdr:nvSpPr>
      <xdr:spPr>
        <a:xfrm>
          <a:off x="17547590" y="144862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133350</xdr:rowOff>
    </xdr:from>
    <xdr:to>
      <xdr:col>107</xdr:col>
      <xdr:colOff>50800</xdr:colOff>
      <xdr:row>84</xdr:row>
      <xdr:rowOff>133350</xdr:rowOff>
    </xdr:to>
    <xdr:cxnSp macro="">
      <xdr:nvCxnSpPr>
        <xdr:cNvPr id="729" name="直線コネクタ 728">
          <a:extLst>
            <a:ext uri="{FF2B5EF4-FFF2-40B4-BE49-F238E27FC236}">
              <a16:creationId xmlns:a16="http://schemas.microsoft.com/office/drawing/2014/main" id="{9B95A0AE-6023-4F05-9B82-6390AD565A66}"/>
            </a:ext>
          </a:extLst>
        </xdr:cNvPr>
        <xdr:cNvCxnSpPr/>
      </xdr:nvCxnSpPr>
      <xdr:spPr>
        <a:xfrm>
          <a:off x="17602200" y="145313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82550</xdr:rowOff>
    </xdr:from>
    <xdr:to>
      <xdr:col>98</xdr:col>
      <xdr:colOff>38100</xdr:colOff>
      <xdr:row>85</xdr:row>
      <xdr:rowOff>12700</xdr:rowOff>
    </xdr:to>
    <xdr:sp macro="" textlink="">
      <xdr:nvSpPr>
        <xdr:cNvPr id="730" name="楕円 729">
          <a:extLst>
            <a:ext uri="{FF2B5EF4-FFF2-40B4-BE49-F238E27FC236}">
              <a16:creationId xmlns:a16="http://schemas.microsoft.com/office/drawing/2014/main" id="{556C7703-402B-4AF6-B69A-F0DFD224541C}"/>
            </a:ext>
          </a:extLst>
        </xdr:cNvPr>
        <xdr:cNvSpPr/>
      </xdr:nvSpPr>
      <xdr:spPr>
        <a:xfrm>
          <a:off x="16761460" y="144862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133350</xdr:rowOff>
    </xdr:from>
    <xdr:to>
      <xdr:col>102</xdr:col>
      <xdr:colOff>114300</xdr:colOff>
      <xdr:row>84</xdr:row>
      <xdr:rowOff>133350</xdr:rowOff>
    </xdr:to>
    <xdr:cxnSp macro="">
      <xdr:nvCxnSpPr>
        <xdr:cNvPr id="731" name="直線コネクタ 730">
          <a:extLst>
            <a:ext uri="{FF2B5EF4-FFF2-40B4-BE49-F238E27FC236}">
              <a16:creationId xmlns:a16="http://schemas.microsoft.com/office/drawing/2014/main" id="{8956183A-E8BD-43D8-A495-B340BEA6EF2A}"/>
            </a:ext>
          </a:extLst>
        </xdr:cNvPr>
        <xdr:cNvCxnSpPr/>
      </xdr:nvCxnSpPr>
      <xdr:spPr>
        <a:xfrm>
          <a:off x="16804640" y="145313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32" name="n_1aveValue【児童館】&#10;一人当たり面積">
          <a:extLst>
            <a:ext uri="{FF2B5EF4-FFF2-40B4-BE49-F238E27FC236}">
              <a16:creationId xmlns:a16="http://schemas.microsoft.com/office/drawing/2014/main" id="{A59A4742-203B-410F-B197-4D3E044DA143}"/>
            </a:ext>
          </a:extLst>
        </xdr:cNvPr>
        <xdr:cNvSpPr txBox="1"/>
      </xdr:nvSpPr>
      <xdr:spPr>
        <a:xfrm>
          <a:off x="18982132"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33" name="n_2aveValue【児童館】&#10;一人当たり面積">
          <a:extLst>
            <a:ext uri="{FF2B5EF4-FFF2-40B4-BE49-F238E27FC236}">
              <a16:creationId xmlns:a16="http://schemas.microsoft.com/office/drawing/2014/main" id="{F9B7FCE0-F833-446C-93F3-15576AA0AED5}"/>
            </a:ext>
          </a:extLst>
        </xdr:cNvPr>
        <xdr:cNvSpPr txBox="1"/>
      </xdr:nvSpPr>
      <xdr:spPr>
        <a:xfrm>
          <a:off x="18182032"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734" name="n_3aveValue【児童館】&#10;一人当たり面積">
          <a:extLst>
            <a:ext uri="{FF2B5EF4-FFF2-40B4-BE49-F238E27FC236}">
              <a16:creationId xmlns:a16="http://schemas.microsoft.com/office/drawing/2014/main" id="{6F6E8D59-9CCD-4E47-9BF7-564C727D5D20}"/>
            </a:ext>
          </a:extLst>
        </xdr:cNvPr>
        <xdr:cNvSpPr txBox="1"/>
      </xdr:nvSpPr>
      <xdr:spPr>
        <a:xfrm>
          <a:off x="17384472"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735" name="n_4aveValue【児童館】&#10;一人当たり面積">
          <a:extLst>
            <a:ext uri="{FF2B5EF4-FFF2-40B4-BE49-F238E27FC236}">
              <a16:creationId xmlns:a16="http://schemas.microsoft.com/office/drawing/2014/main" id="{CE229E8E-8C7C-42BC-BBB1-6F0CA827D3CA}"/>
            </a:ext>
          </a:extLst>
        </xdr:cNvPr>
        <xdr:cNvSpPr txBox="1"/>
      </xdr:nvSpPr>
      <xdr:spPr>
        <a:xfrm>
          <a:off x="1658881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80027</xdr:rowOff>
    </xdr:from>
    <xdr:ext cx="469744" cy="259045"/>
    <xdr:sp macro="" textlink="">
      <xdr:nvSpPr>
        <xdr:cNvPr id="736" name="n_1mainValue【児童館】&#10;一人当たり面積">
          <a:extLst>
            <a:ext uri="{FF2B5EF4-FFF2-40B4-BE49-F238E27FC236}">
              <a16:creationId xmlns:a16="http://schemas.microsoft.com/office/drawing/2014/main" id="{01618F1F-CEF9-45CB-A290-EB998EBE3580}"/>
            </a:ext>
          </a:extLst>
        </xdr:cNvPr>
        <xdr:cNvSpPr txBox="1"/>
      </xdr:nvSpPr>
      <xdr:spPr>
        <a:xfrm>
          <a:off x="18982132" y="1448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3827</xdr:rowOff>
    </xdr:from>
    <xdr:ext cx="469744" cy="259045"/>
    <xdr:sp macro="" textlink="">
      <xdr:nvSpPr>
        <xdr:cNvPr id="737" name="n_2mainValue【児童館】&#10;一人当たり面積">
          <a:extLst>
            <a:ext uri="{FF2B5EF4-FFF2-40B4-BE49-F238E27FC236}">
              <a16:creationId xmlns:a16="http://schemas.microsoft.com/office/drawing/2014/main" id="{365E161B-FCB1-4217-A675-908CA267EB0A}"/>
            </a:ext>
          </a:extLst>
        </xdr:cNvPr>
        <xdr:cNvSpPr txBox="1"/>
      </xdr:nvSpPr>
      <xdr:spPr>
        <a:xfrm>
          <a:off x="18182032" y="145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3827</xdr:rowOff>
    </xdr:from>
    <xdr:ext cx="469744" cy="259045"/>
    <xdr:sp macro="" textlink="">
      <xdr:nvSpPr>
        <xdr:cNvPr id="738" name="n_3mainValue【児童館】&#10;一人当たり面積">
          <a:extLst>
            <a:ext uri="{FF2B5EF4-FFF2-40B4-BE49-F238E27FC236}">
              <a16:creationId xmlns:a16="http://schemas.microsoft.com/office/drawing/2014/main" id="{CDBC5200-A9EC-4981-A7A0-250650FE98BC}"/>
            </a:ext>
          </a:extLst>
        </xdr:cNvPr>
        <xdr:cNvSpPr txBox="1"/>
      </xdr:nvSpPr>
      <xdr:spPr>
        <a:xfrm>
          <a:off x="17384472" y="145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3827</xdr:rowOff>
    </xdr:from>
    <xdr:ext cx="469744" cy="259045"/>
    <xdr:sp macro="" textlink="">
      <xdr:nvSpPr>
        <xdr:cNvPr id="739" name="n_4mainValue【児童館】&#10;一人当たり面積">
          <a:extLst>
            <a:ext uri="{FF2B5EF4-FFF2-40B4-BE49-F238E27FC236}">
              <a16:creationId xmlns:a16="http://schemas.microsoft.com/office/drawing/2014/main" id="{859EF7A8-535E-49E6-8F8E-B37B124BBCB8}"/>
            </a:ext>
          </a:extLst>
        </xdr:cNvPr>
        <xdr:cNvSpPr txBox="1"/>
      </xdr:nvSpPr>
      <xdr:spPr>
        <a:xfrm>
          <a:off x="16588817" y="145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2503829D-58A1-44A4-A877-ED561888E316}"/>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E48ACFAE-6353-4416-8907-3209AA66B030}"/>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873DB2A3-ED32-444B-A6F2-17AA01AB50C2}"/>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C92F64F6-4632-475D-84E4-471FE1481C2F}"/>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DEC4C0A7-94FC-46F3-9B6C-46ECB3ADE3E2}"/>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DA1CF2A5-5562-4C95-9CF6-E7FA2EB2D4E0}"/>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5770015B-CC23-4D1D-BF6C-C62C502269D9}"/>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1D790C42-5869-4663-9D04-64855F2E9155}"/>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75079444-083B-4517-ABCE-C478ECA062E3}"/>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B6A0E5DF-935A-4E07-9222-95F55E25B8D6}"/>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B9E44BDF-2C3F-4513-981B-B9E9E4D7C6A0}"/>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0CFAE7F1-B820-4C66-AD80-9311F6FA40F6}"/>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704CDE02-BA73-41D8-9E73-B79499DAE0F9}"/>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2C0BE6B0-4835-4863-AE55-D57CE0155A78}"/>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0355610F-7C33-4825-919A-3C1B9A16D42B}"/>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7B38AA68-BC0D-432E-8D46-DAB9F86C29BF}"/>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1F36F2E1-BDDF-4360-88C9-BA50CB2DA9EC}"/>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59422401-4214-4A0B-A08B-F41E5C8A1CD3}"/>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064FA221-B0FB-4A49-BF52-1C190165D2FB}"/>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5001CFDD-FB26-4887-83DD-8234C1DD3090}"/>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3B90A32A-1836-4DFA-8069-FB03577A8F26}"/>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176703EA-2738-4A99-BE33-AD2059DBFFD7}"/>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BDA87AD4-28DF-4448-97E3-1F20C10F062E}"/>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966D687C-FDC8-4829-BDE6-9B0D02CAB53E}"/>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9B005B80-4715-4CB7-8E14-F167E2FF7CEB}"/>
            </a:ext>
          </a:extLst>
        </xdr:cNvPr>
        <xdr:cNvCxnSpPr/>
      </xdr:nvCxnSpPr>
      <xdr:spPr>
        <a:xfrm flipV="1">
          <a:off x="14703424" y="1706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E7EEF79C-03B7-4167-9222-50C74FFC3947}"/>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70FCCB2F-A5DB-4997-9A7E-3E7A810CD49B}"/>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30FFB1A9-BF93-49E2-8E1D-1238A439C836}"/>
            </a:ext>
          </a:extLst>
        </xdr:cNvPr>
        <xdr:cNvSpPr txBox="1"/>
      </xdr:nvSpPr>
      <xdr:spPr>
        <a:xfrm>
          <a:off x="14742160" y="1684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6441101C-BC9F-4226-BFA7-CC3436A69F62}"/>
            </a:ext>
          </a:extLst>
        </xdr:cNvPr>
        <xdr:cNvCxnSpPr/>
      </xdr:nvCxnSpPr>
      <xdr:spPr>
        <a:xfrm>
          <a:off x="14611350" y="17066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69" name="【公民館】&#10;有形固定資産減価償却率平均値テキスト">
          <a:extLst>
            <a:ext uri="{FF2B5EF4-FFF2-40B4-BE49-F238E27FC236}">
              <a16:creationId xmlns:a16="http://schemas.microsoft.com/office/drawing/2014/main" id="{8298C114-5DEF-405B-A027-441F534E5053}"/>
            </a:ext>
          </a:extLst>
        </xdr:cNvPr>
        <xdr:cNvSpPr txBox="1"/>
      </xdr:nvSpPr>
      <xdr:spPr>
        <a:xfrm>
          <a:off x="14742160" y="177552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857802D3-2F49-45AC-8110-DA480F88C19B}"/>
            </a:ext>
          </a:extLst>
        </xdr:cNvPr>
        <xdr:cNvSpPr/>
      </xdr:nvSpPr>
      <xdr:spPr>
        <a:xfrm>
          <a:off x="14649450" y="179076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62C0163D-84B3-4DC1-AB8D-916A20EA8183}"/>
            </a:ext>
          </a:extLst>
        </xdr:cNvPr>
        <xdr:cNvSpPr/>
      </xdr:nvSpPr>
      <xdr:spPr>
        <a:xfrm>
          <a:off x="13887450" y="178904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437986CC-85D9-4513-A8FA-38DE829BC4DA}"/>
            </a:ext>
          </a:extLst>
        </xdr:cNvPr>
        <xdr:cNvSpPr/>
      </xdr:nvSpPr>
      <xdr:spPr>
        <a:xfrm>
          <a:off x="13089890" y="1786572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FD079EB4-E165-445A-8C80-7D282D1B0507}"/>
            </a:ext>
          </a:extLst>
        </xdr:cNvPr>
        <xdr:cNvSpPr/>
      </xdr:nvSpPr>
      <xdr:spPr>
        <a:xfrm>
          <a:off x="12303760" y="178657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4" name="フローチャート: 判断 773">
          <a:extLst>
            <a:ext uri="{FF2B5EF4-FFF2-40B4-BE49-F238E27FC236}">
              <a16:creationId xmlns:a16="http://schemas.microsoft.com/office/drawing/2014/main" id="{7EDF8F22-1D48-4DFB-814B-826CB153A16C}"/>
            </a:ext>
          </a:extLst>
        </xdr:cNvPr>
        <xdr:cNvSpPr/>
      </xdr:nvSpPr>
      <xdr:spPr>
        <a:xfrm>
          <a:off x="11487150" y="178809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F9B0A6DD-B308-41B2-994B-FCF3BB02743E}"/>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3F9F6F07-8E71-4898-88F2-6125667B75AD}"/>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360F8E32-C0F6-47BB-BC7C-B4A421C00D07}"/>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B3EA307F-1DA4-43B3-BFCE-9CF5F2B7E8F3}"/>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7074D6BD-4326-46F1-8C12-EA1A9D7DAD28}"/>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147320</xdr:rowOff>
    </xdr:from>
    <xdr:to>
      <xdr:col>85</xdr:col>
      <xdr:colOff>177800</xdr:colOff>
      <xdr:row>106</xdr:row>
      <xdr:rowOff>77470</xdr:rowOff>
    </xdr:to>
    <xdr:sp macro="" textlink="">
      <xdr:nvSpPr>
        <xdr:cNvPr id="780" name="楕円 779">
          <a:extLst>
            <a:ext uri="{FF2B5EF4-FFF2-40B4-BE49-F238E27FC236}">
              <a16:creationId xmlns:a16="http://schemas.microsoft.com/office/drawing/2014/main" id="{BFEBA8BA-5D91-453B-AFC8-E2C50024AF6D}"/>
            </a:ext>
          </a:extLst>
        </xdr:cNvPr>
        <xdr:cNvSpPr/>
      </xdr:nvSpPr>
      <xdr:spPr>
        <a:xfrm>
          <a:off x="14649450" y="181476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125747</xdr:rowOff>
    </xdr:from>
    <xdr:ext cx="405111" cy="259045"/>
    <xdr:sp macro="" textlink="">
      <xdr:nvSpPr>
        <xdr:cNvPr id="781" name="【公民館】&#10;有形固定資産減価償却率該当値テキスト">
          <a:extLst>
            <a:ext uri="{FF2B5EF4-FFF2-40B4-BE49-F238E27FC236}">
              <a16:creationId xmlns:a16="http://schemas.microsoft.com/office/drawing/2014/main" id="{471E29AB-5979-4CF1-8D0D-A28492E1FAF1}"/>
            </a:ext>
          </a:extLst>
        </xdr:cNvPr>
        <xdr:cNvSpPr txBox="1"/>
      </xdr:nvSpPr>
      <xdr:spPr>
        <a:xfrm>
          <a:off x="14742160"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118745</xdr:rowOff>
    </xdr:from>
    <xdr:to>
      <xdr:col>81</xdr:col>
      <xdr:colOff>101600</xdr:colOff>
      <xdr:row>106</xdr:row>
      <xdr:rowOff>48895</xdr:rowOff>
    </xdr:to>
    <xdr:sp macro="" textlink="">
      <xdr:nvSpPr>
        <xdr:cNvPr id="782" name="楕円 781">
          <a:extLst>
            <a:ext uri="{FF2B5EF4-FFF2-40B4-BE49-F238E27FC236}">
              <a16:creationId xmlns:a16="http://schemas.microsoft.com/office/drawing/2014/main" id="{56901738-9E68-4685-A002-970D9DDEF8CA}"/>
            </a:ext>
          </a:extLst>
        </xdr:cNvPr>
        <xdr:cNvSpPr/>
      </xdr:nvSpPr>
      <xdr:spPr>
        <a:xfrm>
          <a:off x="13887450" y="181229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169545</xdr:rowOff>
    </xdr:from>
    <xdr:to>
      <xdr:col>85</xdr:col>
      <xdr:colOff>127000</xdr:colOff>
      <xdr:row>106</xdr:row>
      <xdr:rowOff>26670</xdr:rowOff>
    </xdr:to>
    <xdr:cxnSp macro="">
      <xdr:nvCxnSpPr>
        <xdr:cNvPr id="783" name="直線コネクタ 782">
          <a:extLst>
            <a:ext uri="{FF2B5EF4-FFF2-40B4-BE49-F238E27FC236}">
              <a16:creationId xmlns:a16="http://schemas.microsoft.com/office/drawing/2014/main" id="{ADB7277E-CC49-46A2-8C6F-C4C1063EB9C8}"/>
            </a:ext>
          </a:extLst>
        </xdr:cNvPr>
        <xdr:cNvCxnSpPr/>
      </xdr:nvCxnSpPr>
      <xdr:spPr>
        <a:xfrm>
          <a:off x="13942060" y="18175605"/>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74930</xdr:rowOff>
    </xdr:from>
    <xdr:to>
      <xdr:col>76</xdr:col>
      <xdr:colOff>165100</xdr:colOff>
      <xdr:row>106</xdr:row>
      <xdr:rowOff>5080</xdr:rowOff>
    </xdr:to>
    <xdr:sp macro="" textlink="">
      <xdr:nvSpPr>
        <xdr:cNvPr id="784" name="楕円 783">
          <a:extLst>
            <a:ext uri="{FF2B5EF4-FFF2-40B4-BE49-F238E27FC236}">
              <a16:creationId xmlns:a16="http://schemas.microsoft.com/office/drawing/2014/main" id="{F72F19A0-D2AB-44DA-A644-C8A7EEC31CFF}"/>
            </a:ext>
          </a:extLst>
        </xdr:cNvPr>
        <xdr:cNvSpPr/>
      </xdr:nvSpPr>
      <xdr:spPr>
        <a:xfrm>
          <a:off x="13089890" y="180771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125730</xdr:rowOff>
    </xdr:from>
    <xdr:to>
      <xdr:col>81</xdr:col>
      <xdr:colOff>50800</xdr:colOff>
      <xdr:row>105</xdr:row>
      <xdr:rowOff>169545</xdr:rowOff>
    </xdr:to>
    <xdr:cxnSp macro="">
      <xdr:nvCxnSpPr>
        <xdr:cNvPr id="785" name="直線コネクタ 784">
          <a:extLst>
            <a:ext uri="{FF2B5EF4-FFF2-40B4-BE49-F238E27FC236}">
              <a16:creationId xmlns:a16="http://schemas.microsoft.com/office/drawing/2014/main" id="{10D1CCFA-4BF1-48FF-BCD6-290235623872}"/>
            </a:ext>
          </a:extLst>
        </xdr:cNvPr>
        <xdr:cNvCxnSpPr/>
      </xdr:nvCxnSpPr>
      <xdr:spPr>
        <a:xfrm>
          <a:off x="13144500" y="18131790"/>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31114</xdr:rowOff>
    </xdr:from>
    <xdr:to>
      <xdr:col>72</xdr:col>
      <xdr:colOff>38100</xdr:colOff>
      <xdr:row>105</xdr:row>
      <xdr:rowOff>132714</xdr:rowOff>
    </xdr:to>
    <xdr:sp macro="" textlink="">
      <xdr:nvSpPr>
        <xdr:cNvPr id="786" name="楕円 785">
          <a:extLst>
            <a:ext uri="{FF2B5EF4-FFF2-40B4-BE49-F238E27FC236}">
              <a16:creationId xmlns:a16="http://schemas.microsoft.com/office/drawing/2014/main" id="{0EBD1FFC-47C8-4745-B4AD-C304BA39239E}"/>
            </a:ext>
          </a:extLst>
        </xdr:cNvPr>
        <xdr:cNvSpPr/>
      </xdr:nvSpPr>
      <xdr:spPr>
        <a:xfrm>
          <a:off x="12303760" y="1803145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81914</xdr:rowOff>
    </xdr:from>
    <xdr:to>
      <xdr:col>76</xdr:col>
      <xdr:colOff>114300</xdr:colOff>
      <xdr:row>105</xdr:row>
      <xdr:rowOff>125730</xdr:rowOff>
    </xdr:to>
    <xdr:cxnSp macro="">
      <xdr:nvCxnSpPr>
        <xdr:cNvPr id="787" name="直線コネクタ 786">
          <a:extLst>
            <a:ext uri="{FF2B5EF4-FFF2-40B4-BE49-F238E27FC236}">
              <a16:creationId xmlns:a16="http://schemas.microsoft.com/office/drawing/2014/main" id="{D8D91EFD-C178-40DE-B0F7-9CCED1A5F19A}"/>
            </a:ext>
          </a:extLst>
        </xdr:cNvPr>
        <xdr:cNvCxnSpPr/>
      </xdr:nvCxnSpPr>
      <xdr:spPr>
        <a:xfrm>
          <a:off x="12346940" y="18086069"/>
          <a:ext cx="79756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158750</xdr:rowOff>
    </xdr:from>
    <xdr:to>
      <xdr:col>67</xdr:col>
      <xdr:colOff>101600</xdr:colOff>
      <xdr:row>105</xdr:row>
      <xdr:rowOff>88900</xdr:rowOff>
    </xdr:to>
    <xdr:sp macro="" textlink="">
      <xdr:nvSpPr>
        <xdr:cNvPr id="788" name="楕円 787">
          <a:extLst>
            <a:ext uri="{FF2B5EF4-FFF2-40B4-BE49-F238E27FC236}">
              <a16:creationId xmlns:a16="http://schemas.microsoft.com/office/drawing/2014/main" id="{E1858B92-EB69-4FBC-B178-72F6E0B39BE8}"/>
            </a:ext>
          </a:extLst>
        </xdr:cNvPr>
        <xdr:cNvSpPr/>
      </xdr:nvSpPr>
      <xdr:spPr>
        <a:xfrm>
          <a:off x="11487150" y="179914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38100</xdr:rowOff>
    </xdr:from>
    <xdr:to>
      <xdr:col>71</xdr:col>
      <xdr:colOff>177800</xdr:colOff>
      <xdr:row>105</xdr:row>
      <xdr:rowOff>81914</xdr:rowOff>
    </xdr:to>
    <xdr:cxnSp macro="">
      <xdr:nvCxnSpPr>
        <xdr:cNvPr id="789" name="直線コネクタ 788">
          <a:extLst>
            <a:ext uri="{FF2B5EF4-FFF2-40B4-BE49-F238E27FC236}">
              <a16:creationId xmlns:a16="http://schemas.microsoft.com/office/drawing/2014/main" id="{E39B98A6-F1C3-4D32-B4E1-DAC68C2D0F5C}"/>
            </a:ext>
          </a:extLst>
        </xdr:cNvPr>
        <xdr:cNvCxnSpPr/>
      </xdr:nvCxnSpPr>
      <xdr:spPr>
        <a:xfrm>
          <a:off x="11541760" y="18040350"/>
          <a:ext cx="80518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90" name="n_1aveValue【公民館】&#10;有形固定資産減価償却率">
          <a:extLst>
            <a:ext uri="{FF2B5EF4-FFF2-40B4-BE49-F238E27FC236}">
              <a16:creationId xmlns:a16="http://schemas.microsoft.com/office/drawing/2014/main" id="{D42B6A3F-AF57-4FD2-9E40-43A13A97D16F}"/>
            </a:ext>
          </a:extLst>
        </xdr:cNvPr>
        <xdr:cNvSpPr txBox="1"/>
      </xdr:nvSpPr>
      <xdr:spPr>
        <a:xfrm>
          <a:off x="1373823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91" name="n_2aveValue【公民館】&#10;有形固定資産減価償却率">
          <a:extLst>
            <a:ext uri="{FF2B5EF4-FFF2-40B4-BE49-F238E27FC236}">
              <a16:creationId xmlns:a16="http://schemas.microsoft.com/office/drawing/2014/main" id="{4BF499A3-6C62-4A81-82A9-A616E969E4C1}"/>
            </a:ext>
          </a:extLst>
        </xdr:cNvPr>
        <xdr:cNvSpPr txBox="1"/>
      </xdr:nvSpPr>
      <xdr:spPr>
        <a:xfrm>
          <a:off x="1295718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92" name="n_3aveValue【公民館】&#10;有形固定資産減価償却率">
          <a:extLst>
            <a:ext uri="{FF2B5EF4-FFF2-40B4-BE49-F238E27FC236}">
              <a16:creationId xmlns:a16="http://schemas.microsoft.com/office/drawing/2014/main" id="{E6D1A01E-7C6D-45D6-9080-F0BFA39D50F7}"/>
            </a:ext>
          </a:extLst>
        </xdr:cNvPr>
        <xdr:cNvSpPr txBox="1"/>
      </xdr:nvSpPr>
      <xdr:spPr>
        <a:xfrm>
          <a:off x="1217105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93" name="n_4aveValue【公民館】&#10;有形固定資産減価償却率">
          <a:extLst>
            <a:ext uri="{FF2B5EF4-FFF2-40B4-BE49-F238E27FC236}">
              <a16:creationId xmlns:a16="http://schemas.microsoft.com/office/drawing/2014/main" id="{5317E193-8639-427A-8BEF-48008D460663}"/>
            </a:ext>
          </a:extLst>
        </xdr:cNvPr>
        <xdr:cNvSpPr txBox="1"/>
      </xdr:nvSpPr>
      <xdr:spPr>
        <a:xfrm>
          <a:off x="11354444" y="17658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40022</xdr:rowOff>
    </xdr:from>
    <xdr:ext cx="405111" cy="259045"/>
    <xdr:sp macro="" textlink="">
      <xdr:nvSpPr>
        <xdr:cNvPr id="794" name="n_1mainValue【公民館】&#10;有形固定資産減価償却率">
          <a:extLst>
            <a:ext uri="{FF2B5EF4-FFF2-40B4-BE49-F238E27FC236}">
              <a16:creationId xmlns:a16="http://schemas.microsoft.com/office/drawing/2014/main" id="{C91E3A34-9D3F-4C33-A472-D33B5C60BB02}"/>
            </a:ext>
          </a:extLst>
        </xdr:cNvPr>
        <xdr:cNvSpPr txBox="1"/>
      </xdr:nvSpPr>
      <xdr:spPr>
        <a:xfrm>
          <a:off x="13738234" y="1821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167657</xdr:rowOff>
    </xdr:from>
    <xdr:ext cx="405111" cy="259045"/>
    <xdr:sp macro="" textlink="">
      <xdr:nvSpPr>
        <xdr:cNvPr id="795" name="n_2mainValue【公民館】&#10;有形固定資産減価償却率">
          <a:extLst>
            <a:ext uri="{FF2B5EF4-FFF2-40B4-BE49-F238E27FC236}">
              <a16:creationId xmlns:a16="http://schemas.microsoft.com/office/drawing/2014/main" id="{AAAE3E4E-B978-4EA6-BF07-038634A08777}"/>
            </a:ext>
          </a:extLst>
        </xdr:cNvPr>
        <xdr:cNvSpPr txBox="1"/>
      </xdr:nvSpPr>
      <xdr:spPr>
        <a:xfrm>
          <a:off x="12957184" y="1817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123841</xdr:rowOff>
    </xdr:from>
    <xdr:ext cx="405111" cy="259045"/>
    <xdr:sp macro="" textlink="">
      <xdr:nvSpPr>
        <xdr:cNvPr id="796" name="n_3mainValue【公民館】&#10;有形固定資産減価償却率">
          <a:extLst>
            <a:ext uri="{FF2B5EF4-FFF2-40B4-BE49-F238E27FC236}">
              <a16:creationId xmlns:a16="http://schemas.microsoft.com/office/drawing/2014/main" id="{7FF374E8-94F8-49E4-BD5D-48F499C2AE33}"/>
            </a:ext>
          </a:extLst>
        </xdr:cNvPr>
        <xdr:cNvSpPr txBox="1"/>
      </xdr:nvSpPr>
      <xdr:spPr>
        <a:xfrm>
          <a:off x="12171054" y="18127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80027</xdr:rowOff>
    </xdr:from>
    <xdr:ext cx="405111" cy="259045"/>
    <xdr:sp macro="" textlink="">
      <xdr:nvSpPr>
        <xdr:cNvPr id="797" name="n_4mainValue【公民館】&#10;有形固定資産減価償却率">
          <a:extLst>
            <a:ext uri="{FF2B5EF4-FFF2-40B4-BE49-F238E27FC236}">
              <a16:creationId xmlns:a16="http://schemas.microsoft.com/office/drawing/2014/main" id="{A8C15F1C-6824-44C3-AF97-B9884058E2D5}"/>
            </a:ext>
          </a:extLst>
        </xdr:cNvPr>
        <xdr:cNvSpPr txBox="1"/>
      </xdr:nvSpPr>
      <xdr:spPr>
        <a:xfrm>
          <a:off x="11354444" y="1808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1744065-1BB7-4DA2-8AE6-461AB07B89B4}"/>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69FBE7BC-E2C7-46B2-946F-17A4A17B49E7}"/>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F0FBCD77-A695-44E9-8B6D-E30BE61A770A}"/>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F9AB40E0-E323-4824-BEB4-FE39CA9D8FCB}"/>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7FC0B29C-CF43-45C0-9100-42FD63D2DF9C}"/>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27A2BD2B-D172-40BF-B058-DEC2513BF40B}"/>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DC90B3F7-F56C-4A08-94B9-EACF2F34E892}"/>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B36D0D3-34B7-4CEE-9D68-18A6E4AECE77}"/>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6541CE1-E7F4-47B6-822A-73C99A7BE104}"/>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89710561-ADE6-4738-9012-38EDBFE7FB40}"/>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7E5BAE91-29D3-4722-B687-0F2698EE31A1}"/>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1AABAED1-8D48-4542-8DA0-68B16CCAB856}"/>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685C5CCF-A89B-49FF-A94E-756EE00213AB}"/>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2D881AB4-1EDD-40A7-BF2A-76EF9357DAAB}"/>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F4E6F3BA-8FE0-42EB-BF11-A3D1E31819FF}"/>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FF62D0E3-7309-4F98-BCAA-EA2E5E185529}"/>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16A95194-C9FB-4956-9531-B918C07EEC81}"/>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C422BAC8-A26E-4B5C-936B-91E4265550A4}"/>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3D2B652D-63AB-4A6A-9CEE-732F5D81C1BD}"/>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64891719-CDDA-4EED-A140-AA059B5BF5D0}"/>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2BE104B4-2A7F-4116-828F-DA43DD2ADC65}"/>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F857DD49-FE96-4D07-872E-8DCCBAE03D15}"/>
            </a:ext>
          </a:extLst>
        </xdr:cNvPr>
        <xdr:cNvCxnSpPr/>
      </xdr:nvCxnSpPr>
      <xdr:spPr>
        <a:xfrm flipV="1">
          <a:off x="19947254" y="17399127"/>
          <a:ext cx="0" cy="118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3B1C2B26-5F85-4FC8-8618-3F9B92BAA266}"/>
            </a:ext>
          </a:extLst>
        </xdr:cNvPr>
        <xdr:cNvSpPr txBox="1"/>
      </xdr:nvSpPr>
      <xdr:spPr>
        <a:xfrm>
          <a:off x="1998599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362698DE-7E17-4C0F-9653-E2F7F2031A36}"/>
            </a:ext>
          </a:extLst>
        </xdr:cNvPr>
        <xdr:cNvCxnSpPr/>
      </xdr:nvCxnSpPr>
      <xdr:spPr>
        <a:xfrm>
          <a:off x="19885660" y="1858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40B4DBCE-FCBA-4E05-A467-F5BC8AEC77B5}"/>
            </a:ext>
          </a:extLst>
        </xdr:cNvPr>
        <xdr:cNvSpPr txBox="1"/>
      </xdr:nvSpPr>
      <xdr:spPr>
        <a:xfrm>
          <a:off x="19985990" y="1717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3DC5BF0F-5231-495D-AB3F-2E0D54CEB07B}"/>
            </a:ext>
          </a:extLst>
        </xdr:cNvPr>
        <xdr:cNvCxnSpPr/>
      </xdr:nvCxnSpPr>
      <xdr:spPr>
        <a:xfrm>
          <a:off x="19885660" y="17399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824" name="【公民館】&#10;一人当たり面積平均値テキスト">
          <a:extLst>
            <a:ext uri="{FF2B5EF4-FFF2-40B4-BE49-F238E27FC236}">
              <a16:creationId xmlns:a16="http://schemas.microsoft.com/office/drawing/2014/main" id="{ECEBB014-9066-4CE4-A8F2-2AE91567C04D}"/>
            </a:ext>
          </a:extLst>
        </xdr:cNvPr>
        <xdr:cNvSpPr txBox="1"/>
      </xdr:nvSpPr>
      <xdr:spPr>
        <a:xfrm>
          <a:off x="19985990" y="18193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694F6C59-482F-4000-85AF-7FE1A417DA67}"/>
            </a:ext>
          </a:extLst>
        </xdr:cNvPr>
        <xdr:cNvSpPr/>
      </xdr:nvSpPr>
      <xdr:spPr>
        <a:xfrm>
          <a:off x="19904710" y="183454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502DD6AD-EBB2-49D4-B69E-9E68B83027D2}"/>
            </a:ext>
          </a:extLst>
        </xdr:cNvPr>
        <xdr:cNvSpPr/>
      </xdr:nvSpPr>
      <xdr:spPr>
        <a:xfrm>
          <a:off x="19161760" y="1834768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DACA0921-45B9-4A6E-A7B0-EC7B07CE836B}"/>
            </a:ext>
          </a:extLst>
        </xdr:cNvPr>
        <xdr:cNvSpPr/>
      </xdr:nvSpPr>
      <xdr:spPr>
        <a:xfrm>
          <a:off x="18345150" y="1834768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10401C13-CC17-4F6F-826D-0D9D5F81E8C4}"/>
            </a:ext>
          </a:extLst>
        </xdr:cNvPr>
        <xdr:cNvSpPr/>
      </xdr:nvSpPr>
      <xdr:spPr>
        <a:xfrm>
          <a:off x="17547590" y="1835188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29" name="フローチャート: 判断 828">
          <a:extLst>
            <a:ext uri="{FF2B5EF4-FFF2-40B4-BE49-F238E27FC236}">
              <a16:creationId xmlns:a16="http://schemas.microsoft.com/office/drawing/2014/main" id="{7A1CF985-8161-43CA-9502-A6FF582221AA}"/>
            </a:ext>
          </a:extLst>
        </xdr:cNvPr>
        <xdr:cNvSpPr/>
      </xdr:nvSpPr>
      <xdr:spPr>
        <a:xfrm>
          <a:off x="16761460" y="183518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CC14DB5A-EE3A-4139-AD03-78F84ADC47EC}"/>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87C41C7F-C34D-40FE-A4DD-C57CA8B464EB}"/>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2E6D2824-ED77-40A5-947F-D67B5DA1D959}"/>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96416343-6024-4DA7-8ABF-7E5F094D4EB0}"/>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435568C7-51C7-4A54-91A0-9406F37A1F8C}"/>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139700</xdr:rowOff>
    </xdr:from>
    <xdr:to>
      <xdr:col>116</xdr:col>
      <xdr:colOff>114300</xdr:colOff>
      <xdr:row>108</xdr:row>
      <xdr:rowOff>69850</xdr:rowOff>
    </xdr:to>
    <xdr:sp macro="" textlink="">
      <xdr:nvSpPr>
        <xdr:cNvPr id="835" name="楕円 834">
          <a:extLst>
            <a:ext uri="{FF2B5EF4-FFF2-40B4-BE49-F238E27FC236}">
              <a16:creationId xmlns:a16="http://schemas.microsoft.com/office/drawing/2014/main" id="{B73C1498-A58F-4207-AAA8-7E0AF032AB80}"/>
            </a:ext>
          </a:extLst>
        </xdr:cNvPr>
        <xdr:cNvSpPr/>
      </xdr:nvSpPr>
      <xdr:spPr>
        <a:xfrm>
          <a:off x="19904710" y="184810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54627</xdr:rowOff>
    </xdr:from>
    <xdr:ext cx="469744" cy="259045"/>
    <xdr:sp macro="" textlink="">
      <xdr:nvSpPr>
        <xdr:cNvPr id="836" name="【公民館】&#10;一人当たり面積該当値テキスト">
          <a:extLst>
            <a:ext uri="{FF2B5EF4-FFF2-40B4-BE49-F238E27FC236}">
              <a16:creationId xmlns:a16="http://schemas.microsoft.com/office/drawing/2014/main" id="{5C0469E4-462B-4131-9475-4FA5DA923FBE}"/>
            </a:ext>
          </a:extLst>
        </xdr:cNvPr>
        <xdr:cNvSpPr txBox="1"/>
      </xdr:nvSpPr>
      <xdr:spPr>
        <a:xfrm>
          <a:off x="19985990" y="184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139700</xdr:rowOff>
    </xdr:from>
    <xdr:to>
      <xdr:col>112</xdr:col>
      <xdr:colOff>38100</xdr:colOff>
      <xdr:row>108</xdr:row>
      <xdr:rowOff>69850</xdr:rowOff>
    </xdr:to>
    <xdr:sp macro="" textlink="">
      <xdr:nvSpPr>
        <xdr:cNvPr id="837" name="楕円 836">
          <a:extLst>
            <a:ext uri="{FF2B5EF4-FFF2-40B4-BE49-F238E27FC236}">
              <a16:creationId xmlns:a16="http://schemas.microsoft.com/office/drawing/2014/main" id="{5C626112-2714-493E-95C3-BA307D265723}"/>
            </a:ext>
          </a:extLst>
        </xdr:cNvPr>
        <xdr:cNvSpPr/>
      </xdr:nvSpPr>
      <xdr:spPr>
        <a:xfrm>
          <a:off x="19161760" y="184810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19050</xdr:rowOff>
    </xdr:from>
    <xdr:to>
      <xdr:col>116</xdr:col>
      <xdr:colOff>63500</xdr:colOff>
      <xdr:row>108</xdr:row>
      <xdr:rowOff>19050</xdr:rowOff>
    </xdr:to>
    <xdr:cxnSp macro="">
      <xdr:nvCxnSpPr>
        <xdr:cNvPr id="838" name="直線コネクタ 837">
          <a:extLst>
            <a:ext uri="{FF2B5EF4-FFF2-40B4-BE49-F238E27FC236}">
              <a16:creationId xmlns:a16="http://schemas.microsoft.com/office/drawing/2014/main" id="{87DC3A1F-DF2A-4C59-88E7-6F803FF80D70}"/>
            </a:ext>
          </a:extLst>
        </xdr:cNvPr>
        <xdr:cNvCxnSpPr/>
      </xdr:nvCxnSpPr>
      <xdr:spPr>
        <a:xfrm>
          <a:off x="19204940" y="1853184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139700</xdr:rowOff>
    </xdr:from>
    <xdr:to>
      <xdr:col>107</xdr:col>
      <xdr:colOff>101600</xdr:colOff>
      <xdr:row>108</xdr:row>
      <xdr:rowOff>69850</xdr:rowOff>
    </xdr:to>
    <xdr:sp macro="" textlink="">
      <xdr:nvSpPr>
        <xdr:cNvPr id="839" name="楕円 838">
          <a:extLst>
            <a:ext uri="{FF2B5EF4-FFF2-40B4-BE49-F238E27FC236}">
              <a16:creationId xmlns:a16="http://schemas.microsoft.com/office/drawing/2014/main" id="{D79589BC-E82C-4109-B4F2-C117ED93B70F}"/>
            </a:ext>
          </a:extLst>
        </xdr:cNvPr>
        <xdr:cNvSpPr/>
      </xdr:nvSpPr>
      <xdr:spPr>
        <a:xfrm>
          <a:off x="18345150" y="184810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19050</xdr:rowOff>
    </xdr:from>
    <xdr:to>
      <xdr:col>111</xdr:col>
      <xdr:colOff>177800</xdr:colOff>
      <xdr:row>108</xdr:row>
      <xdr:rowOff>19050</xdr:rowOff>
    </xdr:to>
    <xdr:cxnSp macro="">
      <xdr:nvCxnSpPr>
        <xdr:cNvPr id="840" name="直線コネクタ 839">
          <a:extLst>
            <a:ext uri="{FF2B5EF4-FFF2-40B4-BE49-F238E27FC236}">
              <a16:creationId xmlns:a16="http://schemas.microsoft.com/office/drawing/2014/main" id="{38C9DE0F-A469-4A61-A6A5-F3C5337F3915}"/>
            </a:ext>
          </a:extLst>
        </xdr:cNvPr>
        <xdr:cNvCxnSpPr/>
      </xdr:nvCxnSpPr>
      <xdr:spPr>
        <a:xfrm>
          <a:off x="18399760" y="1853184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139700</xdr:rowOff>
    </xdr:from>
    <xdr:to>
      <xdr:col>102</xdr:col>
      <xdr:colOff>165100</xdr:colOff>
      <xdr:row>108</xdr:row>
      <xdr:rowOff>69850</xdr:rowOff>
    </xdr:to>
    <xdr:sp macro="" textlink="">
      <xdr:nvSpPr>
        <xdr:cNvPr id="841" name="楕円 840">
          <a:extLst>
            <a:ext uri="{FF2B5EF4-FFF2-40B4-BE49-F238E27FC236}">
              <a16:creationId xmlns:a16="http://schemas.microsoft.com/office/drawing/2014/main" id="{6703DE14-74B1-47D8-A367-557311133402}"/>
            </a:ext>
          </a:extLst>
        </xdr:cNvPr>
        <xdr:cNvSpPr/>
      </xdr:nvSpPr>
      <xdr:spPr>
        <a:xfrm>
          <a:off x="17547590" y="184810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19050</xdr:rowOff>
    </xdr:from>
    <xdr:to>
      <xdr:col>107</xdr:col>
      <xdr:colOff>50800</xdr:colOff>
      <xdr:row>108</xdr:row>
      <xdr:rowOff>19050</xdr:rowOff>
    </xdr:to>
    <xdr:cxnSp macro="">
      <xdr:nvCxnSpPr>
        <xdr:cNvPr id="842" name="直線コネクタ 841">
          <a:extLst>
            <a:ext uri="{FF2B5EF4-FFF2-40B4-BE49-F238E27FC236}">
              <a16:creationId xmlns:a16="http://schemas.microsoft.com/office/drawing/2014/main" id="{78458476-212A-494A-AC13-1D90DA2FE13E}"/>
            </a:ext>
          </a:extLst>
        </xdr:cNvPr>
        <xdr:cNvCxnSpPr/>
      </xdr:nvCxnSpPr>
      <xdr:spPr>
        <a:xfrm>
          <a:off x="17602200" y="185318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139700</xdr:rowOff>
    </xdr:from>
    <xdr:to>
      <xdr:col>98</xdr:col>
      <xdr:colOff>38100</xdr:colOff>
      <xdr:row>108</xdr:row>
      <xdr:rowOff>69850</xdr:rowOff>
    </xdr:to>
    <xdr:sp macro="" textlink="">
      <xdr:nvSpPr>
        <xdr:cNvPr id="843" name="楕円 842">
          <a:extLst>
            <a:ext uri="{FF2B5EF4-FFF2-40B4-BE49-F238E27FC236}">
              <a16:creationId xmlns:a16="http://schemas.microsoft.com/office/drawing/2014/main" id="{D15B33F9-72BC-4F65-BC47-42A01965F37A}"/>
            </a:ext>
          </a:extLst>
        </xdr:cNvPr>
        <xdr:cNvSpPr/>
      </xdr:nvSpPr>
      <xdr:spPr>
        <a:xfrm>
          <a:off x="16761460" y="184810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19050</xdr:rowOff>
    </xdr:from>
    <xdr:to>
      <xdr:col>102</xdr:col>
      <xdr:colOff>114300</xdr:colOff>
      <xdr:row>108</xdr:row>
      <xdr:rowOff>19050</xdr:rowOff>
    </xdr:to>
    <xdr:cxnSp macro="">
      <xdr:nvCxnSpPr>
        <xdr:cNvPr id="844" name="直線コネクタ 843">
          <a:extLst>
            <a:ext uri="{FF2B5EF4-FFF2-40B4-BE49-F238E27FC236}">
              <a16:creationId xmlns:a16="http://schemas.microsoft.com/office/drawing/2014/main" id="{E2FC16F6-E7A1-4293-9AF4-F87DF6A5A988}"/>
            </a:ext>
          </a:extLst>
        </xdr:cNvPr>
        <xdr:cNvCxnSpPr/>
      </xdr:nvCxnSpPr>
      <xdr:spPr>
        <a:xfrm>
          <a:off x="16804640" y="185318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845" name="n_1aveValue【公民館】&#10;一人当たり面積">
          <a:extLst>
            <a:ext uri="{FF2B5EF4-FFF2-40B4-BE49-F238E27FC236}">
              <a16:creationId xmlns:a16="http://schemas.microsoft.com/office/drawing/2014/main" id="{F04EEEDB-BE5D-4C56-91D7-B1018738ACCB}"/>
            </a:ext>
          </a:extLst>
        </xdr:cNvPr>
        <xdr:cNvSpPr txBox="1"/>
      </xdr:nvSpPr>
      <xdr:spPr>
        <a:xfrm>
          <a:off x="18982132" y="1812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846" name="n_2aveValue【公民館】&#10;一人当たり面積">
          <a:extLst>
            <a:ext uri="{FF2B5EF4-FFF2-40B4-BE49-F238E27FC236}">
              <a16:creationId xmlns:a16="http://schemas.microsoft.com/office/drawing/2014/main" id="{58829DA1-DB47-4D15-ADB3-248396BB6D7E}"/>
            </a:ext>
          </a:extLst>
        </xdr:cNvPr>
        <xdr:cNvSpPr txBox="1"/>
      </xdr:nvSpPr>
      <xdr:spPr>
        <a:xfrm>
          <a:off x="18182032" y="1812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847" name="n_3aveValue【公民館】&#10;一人当たり面積">
          <a:extLst>
            <a:ext uri="{FF2B5EF4-FFF2-40B4-BE49-F238E27FC236}">
              <a16:creationId xmlns:a16="http://schemas.microsoft.com/office/drawing/2014/main" id="{C24429B8-4530-4E64-A7CE-B59A148EE529}"/>
            </a:ext>
          </a:extLst>
        </xdr:cNvPr>
        <xdr:cNvSpPr txBox="1"/>
      </xdr:nvSpPr>
      <xdr:spPr>
        <a:xfrm>
          <a:off x="17384472" y="1812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848" name="n_4aveValue【公民館】&#10;一人当たり面積">
          <a:extLst>
            <a:ext uri="{FF2B5EF4-FFF2-40B4-BE49-F238E27FC236}">
              <a16:creationId xmlns:a16="http://schemas.microsoft.com/office/drawing/2014/main" id="{FEE0929F-A6FC-4CDA-BF0E-FA77D226D9EE}"/>
            </a:ext>
          </a:extLst>
        </xdr:cNvPr>
        <xdr:cNvSpPr txBox="1"/>
      </xdr:nvSpPr>
      <xdr:spPr>
        <a:xfrm>
          <a:off x="16588817" y="1812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60977</xdr:rowOff>
    </xdr:from>
    <xdr:ext cx="469744" cy="259045"/>
    <xdr:sp macro="" textlink="">
      <xdr:nvSpPr>
        <xdr:cNvPr id="849" name="n_1mainValue【公民館】&#10;一人当たり面積">
          <a:extLst>
            <a:ext uri="{FF2B5EF4-FFF2-40B4-BE49-F238E27FC236}">
              <a16:creationId xmlns:a16="http://schemas.microsoft.com/office/drawing/2014/main" id="{FEDE50D8-9F31-407E-8D07-48AABF46C961}"/>
            </a:ext>
          </a:extLst>
        </xdr:cNvPr>
        <xdr:cNvSpPr txBox="1"/>
      </xdr:nvSpPr>
      <xdr:spPr>
        <a:xfrm>
          <a:off x="18982132" y="1857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60977</xdr:rowOff>
    </xdr:from>
    <xdr:ext cx="469744" cy="259045"/>
    <xdr:sp macro="" textlink="">
      <xdr:nvSpPr>
        <xdr:cNvPr id="850" name="n_2mainValue【公民館】&#10;一人当たり面積">
          <a:extLst>
            <a:ext uri="{FF2B5EF4-FFF2-40B4-BE49-F238E27FC236}">
              <a16:creationId xmlns:a16="http://schemas.microsoft.com/office/drawing/2014/main" id="{8D8BB07F-56E1-4E4B-AED1-8AC6787DA481}"/>
            </a:ext>
          </a:extLst>
        </xdr:cNvPr>
        <xdr:cNvSpPr txBox="1"/>
      </xdr:nvSpPr>
      <xdr:spPr>
        <a:xfrm>
          <a:off x="18182032" y="1857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60977</xdr:rowOff>
    </xdr:from>
    <xdr:ext cx="469744" cy="259045"/>
    <xdr:sp macro="" textlink="">
      <xdr:nvSpPr>
        <xdr:cNvPr id="851" name="n_3mainValue【公民館】&#10;一人当たり面積">
          <a:extLst>
            <a:ext uri="{FF2B5EF4-FFF2-40B4-BE49-F238E27FC236}">
              <a16:creationId xmlns:a16="http://schemas.microsoft.com/office/drawing/2014/main" id="{19235489-1A71-450D-9165-DAC9B1CBF9CF}"/>
            </a:ext>
          </a:extLst>
        </xdr:cNvPr>
        <xdr:cNvSpPr txBox="1"/>
      </xdr:nvSpPr>
      <xdr:spPr>
        <a:xfrm>
          <a:off x="17384472" y="1857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60977</xdr:rowOff>
    </xdr:from>
    <xdr:ext cx="469744" cy="259045"/>
    <xdr:sp macro="" textlink="">
      <xdr:nvSpPr>
        <xdr:cNvPr id="852" name="n_4mainValue【公民館】&#10;一人当たり面積">
          <a:extLst>
            <a:ext uri="{FF2B5EF4-FFF2-40B4-BE49-F238E27FC236}">
              <a16:creationId xmlns:a16="http://schemas.microsoft.com/office/drawing/2014/main" id="{81D131F9-6E15-42D7-96B7-11BF2AF86C6B}"/>
            </a:ext>
          </a:extLst>
        </xdr:cNvPr>
        <xdr:cNvSpPr txBox="1"/>
      </xdr:nvSpPr>
      <xdr:spPr>
        <a:xfrm>
          <a:off x="16588817" y="1857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AE3DB489-D121-4AB9-9BB3-6E08A707A196}"/>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AEB69C05-2907-4CD7-81BA-70F8DCB37848}"/>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6DC106F1-C6F9-4838-9B0F-227CF4B6F79B}"/>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類似団体と比較して特に有形固定資産減価償却率が低くなっている施設は公営住宅のみで、それ以外は高い水準となっている。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特に道路については、有形固定資産減価償却率が</a:t>
          </a:r>
          <a:r>
            <a:rPr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80.8</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％と前年度と比較して</a:t>
          </a:r>
          <a:r>
            <a:rPr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1.4</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ポイント増加し、類似団体平均</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を大きく上回っている。今後も福生市道路維持計画に則り、計画的な修繕や維持管理を図っていく。</a:t>
          </a:r>
          <a:endPar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また、</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橋りょう・トンネルについては、有形固定資産減価償却率が類似団体平均の</a:t>
          </a:r>
          <a:r>
            <a:rPr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63.6</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％を依然として上回っているが、前年度と比較して</a:t>
          </a:r>
          <a:r>
            <a:rPr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1.3</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ポイント減少し</a:t>
          </a:r>
          <a:r>
            <a:rPr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69.2</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。引</a:t>
          </a:r>
          <a:r>
            <a:rPr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き</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続き</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福生市橋りょう長寿命化修繕計画に則り、計画的な修繕や維持管理を図っていく。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C10B759-D092-46D0-AD06-D023E6DCAB0B}"/>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E17C930-1B9E-418A-B0C3-675236F91F68}"/>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9AE7501-6145-4237-8183-B4F5513A67DF}"/>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EBC771E-C872-42C3-8328-4D24BD1CFE05}"/>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東京都福生市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2A98FD3-9D99-46DD-9252-97561CA72655}"/>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954A99E-CDD9-4D78-A6A8-63A771A773D1}"/>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C3139D1-18D4-4EBF-A2F9-8037972034C7}"/>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AD4D3FB-AEE6-4F4D-9212-ED8E23CE3C5E}"/>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96EB748-C53B-4AB3-AE1D-15ACFCAD612B}"/>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130836B-8444-4392-AA3F-4705D062C50B}"/>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56,582
51,976
10.16
38,692,526
37,218,383
1,427,269
12,810,048
6,272,086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FB12A11-5359-4407-8FFF-C63659927A05}"/>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E588903-3824-425C-9FCF-8A6EA032676A}"/>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BB8313F-34D0-466B-ABF4-C370884F145E}"/>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47F3F12-50F3-41A7-A403-C975A2C998C9}"/>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40C509C-49BD-4DB1-B60D-19368A9E3C27}"/>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15053CD-C385-4E29-A4E3-D3BDCDCDFF3A}"/>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449AC44-0766-4484-98AC-05F424A73061}"/>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D5FAEF8-7E04-46DE-8E5F-5B3D796FFFC5}"/>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5FB180B-A89B-46D4-8C51-54D9EECB3130}"/>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8601355-FE17-4F4C-83E8-723B109263C1}"/>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2CCEA63-DA4C-4D69-AA48-8363BDEBF058}"/>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8E3E1F0-25CC-4FC2-B036-ED5C6F96CBD9}"/>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7867C89-2A4F-4F03-B285-1202A83D738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2CBC12A-A0B9-41AA-8946-FB1888DB6942}"/>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BA5E95E-7E69-42D4-B271-502FCF2DFA0F}"/>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8F6F609-AB2E-4C5E-A1F9-C0153C5AD352}"/>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FFE084A-A1B8-4670-A4CC-112818E9456F}"/>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C9D3D78-B2C2-498C-88B0-C84A308222F9}"/>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CC62624-E66B-45AA-BE04-E4C2BBAAC856}"/>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02BF74F-9241-4300-9C75-F43D58D58D32}"/>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E5E025E-8D4E-499C-96B5-5EB62C543A0E}"/>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BF71D54-8976-413A-BDC0-B097FCFC9414}"/>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8B2E2F3-1E78-4CB8-A87A-65F20382CB1E}"/>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02332D1-D826-4B74-88E7-FA4DBDBA8F98}"/>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58EC1A9-4AC4-4112-A9D6-C093AEF1BC77}"/>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62EC4DB-7588-4E36-B637-5594B06DBCF0}"/>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88A5293-B2C5-4E2E-8AA7-B9F984BCA614}"/>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BD2CDE2-070F-4CF8-A171-ECDDAD37E019}"/>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2484B56-C01F-4AE4-975F-44D61641B317}"/>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8ECA452-5222-41AC-903F-0E1A1B61FD27}"/>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0FA1265-64FA-4A0E-820C-2551E83BDEDA}"/>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A70133F-BDBB-4894-A185-A8B9C0532E44}"/>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DDD08E7-24A2-422A-9A2C-2A2B728E72D0}"/>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D951133-58A8-4881-9355-59D18A104469}"/>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A3CCAEC-DC77-43A9-842F-22B5DFB402F7}"/>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EFC7648-B0D7-4BFA-A1F4-BFB2BF76CA6D}"/>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E0A37D5-4152-43E5-8A70-EE5428B0A245}"/>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64BD24C-305A-4424-83AC-99A3C8BD2962}"/>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30E83E3-CB74-4238-A73E-46642CFBC72C}"/>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116C342-BDAC-4FEE-88E7-263E034AEED9}"/>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EEC44E8-B426-494B-8519-E9751AAA986C}"/>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AD14F61-B3B9-4673-9FC6-9C00B0CF8F1C}"/>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451D72A-50CC-4DEF-95D2-2BDA2A432F41}"/>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DA809BC-49CF-47E2-AA7C-B89DC8FF68A6}"/>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031AE86-0D04-4F70-B13E-8299C31CE222}"/>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E38E511-9350-4FFB-B774-15E33D971D19}"/>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5231ABAF-C653-4F1C-B9DF-3ADEA67A106E}"/>
            </a:ext>
          </a:extLst>
        </xdr:cNvPr>
        <xdr:cNvCxnSpPr/>
      </xdr:nvCxnSpPr>
      <xdr:spPr>
        <a:xfrm flipV="1">
          <a:off x="4173855" y="5884817"/>
          <a:ext cx="0" cy="1399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C9EE3AFA-DEA7-4D44-9FB9-648FBE454E71}"/>
            </a:ext>
          </a:extLst>
        </xdr:cNvPr>
        <xdr:cNvSpPr txBox="1"/>
      </xdr:nvSpPr>
      <xdr:spPr>
        <a:xfrm>
          <a:off x="4212590" y="7287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C616FE39-D53C-4038-A96F-6BAC143FFCAB}"/>
            </a:ext>
          </a:extLst>
        </xdr:cNvPr>
        <xdr:cNvCxnSpPr/>
      </xdr:nvCxnSpPr>
      <xdr:spPr>
        <a:xfrm>
          <a:off x="4112260" y="72839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6963DE78-C8E1-482A-9B90-E31D18C114D6}"/>
            </a:ext>
          </a:extLst>
        </xdr:cNvPr>
        <xdr:cNvSpPr txBox="1"/>
      </xdr:nvSpPr>
      <xdr:spPr>
        <a:xfrm>
          <a:off x="4212590" y="5660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B3293A28-BBEE-4094-B5C4-6E785AEBA8D1}"/>
            </a:ext>
          </a:extLst>
        </xdr:cNvPr>
        <xdr:cNvCxnSpPr/>
      </xdr:nvCxnSpPr>
      <xdr:spPr>
        <a:xfrm>
          <a:off x="4112260" y="58848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707BE812-033A-47F4-A205-695CB8835980}"/>
            </a:ext>
          </a:extLst>
        </xdr:cNvPr>
        <xdr:cNvSpPr txBox="1"/>
      </xdr:nvSpPr>
      <xdr:spPr>
        <a:xfrm>
          <a:off x="4212590" y="64685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85956F4D-F869-4C5C-A602-85E5442EEA8D}"/>
            </a:ext>
          </a:extLst>
        </xdr:cNvPr>
        <xdr:cNvSpPr/>
      </xdr:nvSpPr>
      <xdr:spPr>
        <a:xfrm>
          <a:off x="4131310" y="64863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4846FB5F-BC8F-4E67-848B-715E635FB2EB}"/>
            </a:ext>
          </a:extLst>
        </xdr:cNvPr>
        <xdr:cNvSpPr/>
      </xdr:nvSpPr>
      <xdr:spPr>
        <a:xfrm>
          <a:off x="3388360" y="647899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B5A366FA-8FB4-405B-904B-8A97B2631AD8}"/>
            </a:ext>
          </a:extLst>
        </xdr:cNvPr>
        <xdr:cNvSpPr/>
      </xdr:nvSpPr>
      <xdr:spPr>
        <a:xfrm>
          <a:off x="2571750" y="643980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8D02E6FD-5AFD-4988-8124-161F419783FE}"/>
            </a:ext>
          </a:extLst>
        </xdr:cNvPr>
        <xdr:cNvSpPr/>
      </xdr:nvSpPr>
      <xdr:spPr>
        <a:xfrm>
          <a:off x="1774190" y="641640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21CE0898-C020-4349-9886-E8B1200E990A}"/>
            </a:ext>
          </a:extLst>
        </xdr:cNvPr>
        <xdr:cNvSpPr/>
      </xdr:nvSpPr>
      <xdr:spPr>
        <a:xfrm>
          <a:off x="988060" y="640225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EF634EE-EB85-4C77-8BB4-CBC8C765B3A3}"/>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81684AA-32B9-4D33-8F4B-C913C93D873B}"/>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78457DD-3DEC-4C10-96CC-74991A04ECFC}"/>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B841C38-77D9-4382-9D17-BDA7927444D6}"/>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60E0A76-BD81-406C-A1AB-017CA55807A3}"/>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51526</xdr:rowOff>
    </xdr:from>
    <xdr:to>
      <xdr:col>24</xdr:col>
      <xdr:colOff>114300</xdr:colOff>
      <xdr:row>36</xdr:row>
      <xdr:rowOff>153126</xdr:rowOff>
    </xdr:to>
    <xdr:sp macro="" textlink="">
      <xdr:nvSpPr>
        <xdr:cNvPr id="74" name="楕円 73">
          <a:extLst>
            <a:ext uri="{FF2B5EF4-FFF2-40B4-BE49-F238E27FC236}">
              <a16:creationId xmlns:a16="http://schemas.microsoft.com/office/drawing/2014/main" id="{6738D040-076C-44C1-9B9A-3CA49C4AD5D8}"/>
            </a:ext>
          </a:extLst>
        </xdr:cNvPr>
        <xdr:cNvSpPr/>
      </xdr:nvSpPr>
      <xdr:spPr>
        <a:xfrm>
          <a:off x="4131310" y="62275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74403</xdr:rowOff>
    </xdr:from>
    <xdr:ext cx="405111" cy="259045"/>
    <xdr:sp macro="" textlink="">
      <xdr:nvSpPr>
        <xdr:cNvPr id="75" name="【図書館】&#10;有形固定資産減価償却率該当値テキスト">
          <a:extLst>
            <a:ext uri="{FF2B5EF4-FFF2-40B4-BE49-F238E27FC236}">
              <a16:creationId xmlns:a16="http://schemas.microsoft.com/office/drawing/2014/main" id="{B53F9440-55F2-4A31-9496-3E5C32F29A7F}"/>
            </a:ext>
          </a:extLst>
        </xdr:cNvPr>
        <xdr:cNvSpPr txBox="1"/>
      </xdr:nvSpPr>
      <xdr:spPr>
        <a:xfrm>
          <a:off x="4212590" y="6075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28666</xdr:rowOff>
    </xdr:from>
    <xdr:to>
      <xdr:col>20</xdr:col>
      <xdr:colOff>38100</xdr:colOff>
      <xdr:row>36</xdr:row>
      <xdr:rowOff>130266</xdr:rowOff>
    </xdr:to>
    <xdr:sp macro="" textlink="">
      <xdr:nvSpPr>
        <xdr:cNvPr id="76" name="楕円 75">
          <a:extLst>
            <a:ext uri="{FF2B5EF4-FFF2-40B4-BE49-F238E27FC236}">
              <a16:creationId xmlns:a16="http://schemas.microsoft.com/office/drawing/2014/main" id="{E39AE2A6-CA5A-4B91-A8EF-540B87C62B71}"/>
            </a:ext>
          </a:extLst>
        </xdr:cNvPr>
        <xdr:cNvSpPr/>
      </xdr:nvSpPr>
      <xdr:spPr>
        <a:xfrm>
          <a:off x="3388360" y="619896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79466</xdr:rowOff>
    </xdr:from>
    <xdr:to>
      <xdr:col>24</xdr:col>
      <xdr:colOff>63500</xdr:colOff>
      <xdr:row>36</xdr:row>
      <xdr:rowOff>102326</xdr:rowOff>
    </xdr:to>
    <xdr:cxnSp macro="">
      <xdr:nvCxnSpPr>
        <xdr:cNvPr id="77" name="直線コネクタ 76">
          <a:extLst>
            <a:ext uri="{FF2B5EF4-FFF2-40B4-BE49-F238E27FC236}">
              <a16:creationId xmlns:a16="http://schemas.microsoft.com/office/drawing/2014/main" id="{2283FD7D-33A9-4126-8277-F66133665778}"/>
            </a:ext>
          </a:extLst>
        </xdr:cNvPr>
        <xdr:cNvCxnSpPr/>
      </xdr:nvCxnSpPr>
      <xdr:spPr>
        <a:xfrm>
          <a:off x="3431540" y="6251666"/>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80917</xdr:rowOff>
    </xdr:from>
    <xdr:to>
      <xdr:col>15</xdr:col>
      <xdr:colOff>101600</xdr:colOff>
      <xdr:row>39</xdr:row>
      <xdr:rowOff>11067</xdr:rowOff>
    </xdr:to>
    <xdr:sp macro="" textlink="">
      <xdr:nvSpPr>
        <xdr:cNvPr id="78" name="楕円 77">
          <a:extLst>
            <a:ext uri="{FF2B5EF4-FFF2-40B4-BE49-F238E27FC236}">
              <a16:creationId xmlns:a16="http://schemas.microsoft.com/office/drawing/2014/main" id="{E6E0639E-0C22-42A4-9634-93EEDE581B8B}"/>
            </a:ext>
          </a:extLst>
        </xdr:cNvPr>
        <xdr:cNvSpPr/>
      </xdr:nvSpPr>
      <xdr:spPr>
        <a:xfrm>
          <a:off x="2571750" y="659792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79466</xdr:rowOff>
    </xdr:from>
    <xdr:to>
      <xdr:col>19</xdr:col>
      <xdr:colOff>177800</xdr:colOff>
      <xdr:row>38</xdr:row>
      <xdr:rowOff>131717</xdr:rowOff>
    </xdr:to>
    <xdr:cxnSp macro="">
      <xdr:nvCxnSpPr>
        <xdr:cNvPr id="79" name="直線コネクタ 78">
          <a:extLst>
            <a:ext uri="{FF2B5EF4-FFF2-40B4-BE49-F238E27FC236}">
              <a16:creationId xmlns:a16="http://schemas.microsoft.com/office/drawing/2014/main" id="{1791F59D-BE61-4829-970A-60D9B6077A87}"/>
            </a:ext>
          </a:extLst>
        </xdr:cNvPr>
        <xdr:cNvCxnSpPr/>
      </xdr:nvCxnSpPr>
      <xdr:spPr>
        <a:xfrm flipV="1">
          <a:off x="2626360" y="6251666"/>
          <a:ext cx="805180" cy="398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43362</xdr:rowOff>
    </xdr:from>
    <xdr:to>
      <xdr:col>10</xdr:col>
      <xdr:colOff>165100</xdr:colOff>
      <xdr:row>38</xdr:row>
      <xdr:rowOff>144962</xdr:rowOff>
    </xdr:to>
    <xdr:sp macro="" textlink="">
      <xdr:nvSpPr>
        <xdr:cNvPr id="80" name="楕円 79">
          <a:extLst>
            <a:ext uri="{FF2B5EF4-FFF2-40B4-BE49-F238E27FC236}">
              <a16:creationId xmlns:a16="http://schemas.microsoft.com/office/drawing/2014/main" id="{9CD7ED96-23FC-4DCC-8B36-28D53D9BED4D}"/>
            </a:ext>
          </a:extLst>
        </xdr:cNvPr>
        <xdr:cNvSpPr/>
      </xdr:nvSpPr>
      <xdr:spPr>
        <a:xfrm>
          <a:off x="1774190" y="656036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94162</xdr:rowOff>
    </xdr:from>
    <xdr:to>
      <xdr:col>15</xdr:col>
      <xdr:colOff>50800</xdr:colOff>
      <xdr:row>38</xdr:row>
      <xdr:rowOff>131717</xdr:rowOff>
    </xdr:to>
    <xdr:cxnSp macro="">
      <xdr:nvCxnSpPr>
        <xdr:cNvPr id="81" name="直線コネクタ 80">
          <a:extLst>
            <a:ext uri="{FF2B5EF4-FFF2-40B4-BE49-F238E27FC236}">
              <a16:creationId xmlns:a16="http://schemas.microsoft.com/office/drawing/2014/main" id="{710F9CF0-AEFF-4FD9-9ECB-B6DBAA6D3A2F}"/>
            </a:ext>
          </a:extLst>
        </xdr:cNvPr>
        <xdr:cNvCxnSpPr/>
      </xdr:nvCxnSpPr>
      <xdr:spPr>
        <a:xfrm>
          <a:off x="1828800" y="6613072"/>
          <a:ext cx="79756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5806</xdr:rowOff>
    </xdr:from>
    <xdr:to>
      <xdr:col>6</xdr:col>
      <xdr:colOff>38100</xdr:colOff>
      <xdr:row>38</xdr:row>
      <xdr:rowOff>107406</xdr:rowOff>
    </xdr:to>
    <xdr:sp macro="" textlink="">
      <xdr:nvSpPr>
        <xdr:cNvPr id="82" name="楕円 81">
          <a:extLst>
            <a:ext uri="{FF2B5EF4-FFF2-40B4-BE49-F238E27FC236}">
              <a16:creationId xmlns:a16="http://schemas.microsoft.com/office/drawing/2014/main" id="{8FE206D0-18FB-4E26-B6E6-00D648518C5C}"/>
            </a:ext>
          </a:extLst>
        </xdr:cNvPr>
        <xdr:cNvSpPr/>
      </xdr:nvSpPr>
      <xdr:spPr>
        <a:xfrm>
          <a:off x="988060" y="65228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56606</xdr:rowOff>
    </xdr:from>
    <xdr:to>
      <xdr:col>10</xdr:col>
      <xdr:colOff>114300</xdr:colOff>
      <xdr:row>38</xdr:row>
      <xdr:rowOff>94162</xdr:rowOff>
    </xdr:to>
    <xdr:cxnSp macro="">
      <xdr:nvCxnSpPr>
        <xdr:cNvPr id="83" name="直線コネクタ 82">
          <a:extLst>
            <a:ext uri="{FF2B5EF4-FFF2-40B4-BE49-F238E27FC236}">
              <a16:creationId xmlns:a16="http://schemas.microsoft.com/office/drawing/2014/main" id="{9A9A7B84-E74A-4041-BFF2-DEA238CA964B}"/>
            </a:ext>
          </a:extLst>
        </xdr:cNvPr>
        <xdr:cNvCxnSpPr/>
      </xdr:nvCxnSpPr>
      <xdr:spPr>
        <a:xfrm>
          <a:off x="1031240" y="6575516"/>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D48DC401-6667-4FE7-B577-F27DCACDB96F}"/>
            </a:ext>
          </a:extLst>
        </xdr:cNvPr>
        <xdr:cNvSpPr txBox="1"/>
      </xdr:nvSpPr>
      <xdr:spPr>
        <a:xfrm>
          <a:off x="3239144" y="6571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530F93ED-F15B-4F72-81D4-9024BA5622A0}"/>
            </a:ext>
          </a:extLst>
        </xdr:cNvPr>
        <xdr:cNvSpPr txBox="1"/>
      </xdr:nvSpPr>
      <xdr:spPr>
        <a:xfrm>
          <a:off x="24390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5229651D-0292-4CD0-9B7B-5E1DB8C1E3EC}"/>
            </a:ext>
          </a:extLst>
        </xdr:cNvPr>
        <xdr:cNvSpPr txBox="1"/>
      </xdr:nvSpPr>
      <xdr:spPr>
        <a:xfrm>
          <a:off x="1641484" y="618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02C688AE-1779-4669-8E84-F4038EFF8EC9}"/>
            </a:ext>
          </a:extLst>
        </xdr:cNvPr>
        <xdr:cNvSpPr txBox="1"/>
      </xdr:nvSpPr>
      <xdr:spPr>
        <a:xfrm>
          <a:off x="85535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146793</xdr:rowOff>
    </xdr:from>
    <xdr:ext cx="405111" cy="259045"/>
    <xdr:sp macro="" textlink="">
      <xdr:nvSpPr>
        <xdr:cNvPr id="88" name="n_1mainValue【図書館】&#10;有形固定資産減価償却率">
          <a:extLst>
            <a:ext uri="{FF2B5EF4-FFF2-40B4-BE49-F238E27FC236}">
              <a16:creationId xmlns:a16="http://schemas.microsoft.com/office/drawing/2014/main" id="{F4B7E641-7FB9-4A36-8A1D-5A1EA3BFCFDE}"/>
            </a:ext>
          </a:extLst>
        </xdr:cNvPr>
        <xdr:cNvSpPr txBox="1"/>
      </xdr:nvSpPr>
      <xdr:spPr>
        <a:xfrm>
          <a:off x="3239144" y="597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2194</xdr:rowOff>
    </xdr:from>
    <xdr:ext cx="405111" cy="259045"/>
    <xdr:sp macro="" textlink="">
      <xdr:nvSpPr>
        <xdr:cNvPr id="89" name="n_2mainValue【図書館】&#10;有形固定資産減価償却率">
          <a:extLst>
            <a:ext uri="{FF2B5EF4-FFF2-40B4-BE49-F238E27FC236}">
              <a16:creationId xmlns:a16="http://schemas.microsoft.com/office/drawing/2014/main" id="{36466E16-871F-48CF-B0C4-F75FE564DD2C}"/>
            </a:ext>
          </a:extLst>
        </xdr:cNvPr>
        <xdr:cNvSpPr txBox="1"/>
      </xdr:nvSpPr>
      <xdr:spPr>
        <a:xfrm>
          <a:off x="24390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136089</xdr:rowOff>
    </xdr:from>
    <xdr:ext cx="405111" cy="259045"/>
    <xdr:sp macro="" textlink="">
      <xdr:nvSpPr>
        <xdr:cNvPr id="90" name="n_3mainValue【図書館】&#10;有形固定資産減価償却率">
          <a:extLst>
            <a:ext uri="{FF2B5EF4-FFF2-40B4-BE49-F238E27FC236}">
              <a16:creationId xmlns:a16="http://schemas.microsoft.com/office/drawing/2014/main" id="{4B8BAE5F-6A99-49E9-9420-90966A86C919}"/>
            </a:ext>
          </a:extLst>
        </xdr:cNvPr>
        <xdr:cNvSpPr txBox="1"/>
      </xdr:nvSpPr>
      <xdr:spPr>
        <a:xfrm>
          <a:off x="1641484" y="664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98533</xdr:rowOff>
    </xdr:from>
    <xdr:ext cx="405111" cy="259045"/>
    <xdr:sp macro="" textlink="">
      <xdr:nvSpPr>
        <xdr:cNvPr id="91" name="n_4mainValue【図書館】&#10;有形固定資産減価償却率">
          <a:extLst>
            <a:ext uri="{FF2B5EF4-FFF2-40B4-BE49-F238E27FC236}">
              <a16:creationId xmlns:a16="http://schemas.microsoft.com/office/drawing/2014/main" id="{DEA35378-25EF-42AF-ACBE-B2CEDCB7F547}"/>
            </a:ext>
          </a:extLst>
        </xdr:cNvPr>
        <xdr:cNvSpPr txBox="1"/>
      </xdr:nvSpPr>
      <xdr:spPr>
        <a:xfrm>
          <a:off x="855354" y="6609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AD23DCA-BFFD-41A8-8CED-F2218339CDD3}"/>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5E1F378-B3F8-4EF9-A1B4-71E7C3BC4D86}"/>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FA69432-2A6E-466F-8639-8F8274F74D1E}"/>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8042BFC-AA58-4BC6-9E4C-2FC2160B5ADA}"/>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FA63BBC-4566-4B2E-BB08-9F31C682A33B}"/>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F0C215A-B705-45E8-9C2A-EB161C059A60}"/>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3059B03-C068-490D-932E-431F06B2F037}"/>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6E7ABF5-62E7-41C7-BF03-482FE7559927}"/>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2443725-6D97-4BB4-BDDD-83B13BCA7605}"/>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938DE26-CB40-431D-9B7F-38772EB70EB7}"/>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53EB58D5-9522-4DC0-B0B1-6C483008B4CD}"/>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13111B26-8C78-4DF5-9F38-79AE5063339D}"/>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6B4865AA-C6CC-4D74-94D1-DE9B35242F76}"/>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16CAB38-0644-4048-AF56-DFD01FCB69B7}"/>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FD5C02B-4D87-46B2-88BA-E5A037F3EF20}"/>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2EB75756-DDB1-4CB3-98D2-21A486F69F03}"/>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F0BC6FD-9088-43BE-8E73-C3690F231D01}"/>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A80B213-3411-481E-9693-E45F0C8566AB}"/>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664F42CD-9140-4ED5-A19D-2831A7B01478}"/>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3B7CDD9B-004A-4686-A11D-5B54F14E4B05}"/>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0EF79E2-E461-4848-A585-2426B335EEBC}"/>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4A950DC-409C-42AB-AB11-500B0E53A13F}"/>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79C80908-7341-48E9-968A-4B290023BDFF}"/>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E41C9261-8BB5-40CA-BFE6-8B523653D7D0}"/>
            </a:ext>
          </a:extLst>
        </xdr:cNvPr>
        <xdr:cNvCxnSpPr/>
      </xdr:nvCxnSpPr>
      <xdr:spPr>
        <a:xfrm flipV="1">
          <a:off x="9429115" y="567309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20305E20-FDD1-4600-8FD3-FCA1F7380AAF}"/>
            </a:ext>
          </a:extLst>
        </xdr:cNvPr>
        <xdr:cNvSpPr txBox="1"/>
      </xdr:nvSpPr>
      <xdr:spPr>
        <a:xfrm>
          <a:off x="946785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C680A27E-D44B-4264-9C63-161330AC601B}"/>
            </a:ext>
          </a:extLst>
        </xdr:cNvPr>
        <xdr:cNvCxnSpPr/>
      </xdr:nvCxnSpPr>
      <xdr:spPr>
        <a:xfrm>
          <a:off x="9356090" y="712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418E88B6-5791-46C5-A1E5-32D285F183E5}"/>
            </a:ext>
          </a:extLst>
        </xdr:cNvPr>
        <xdr:cNvSpPr txBox="1"/>
      </xdr:nvSpPr>
      <xdr:spPr>
        <a:xfrm>
          <a:off x="9467850" y="544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FE293BDA-33DB-438A-8171-2544769DD834}"/>
            </a:ext>
          </a:extLst>
        </xdr:cNvPr>
        <xdr:cNvCxnSpPr/>
      </xdr:nvCxnSpPr>
      <xdr:spPr>
        <a:xfrm>
          <a:off x="9356090" y="56730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D4E09279-B017-4258-9272-E078F0CBE45E}"/>
            </a:ext>
          </a:extLst>
        </xdr:cNvPr>
        <xdr:cNvSpPr txBox="1"/>
      </xdr:nvSpPr>
      <xdr:spPr>
        <a:xfrm>
          <a:off x="9467850" y="6611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FB3FD4A6-AF28-4678-BA90-131F3E8CA94A}"/>
            </a:ext>
          </a:extLst>
        </xdr:cNvPr>
        <xdr:cNvSpPr/>
      </xdr:nvSpPr>
      <xdr:spPr>
        <a:xfrm>
          <a:off x="9394190" y="662940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898D6286-8907-419D-AC89-8C5F5F3FF6E3}"/>
            </a:ext>
          </a:extLst>
        </xdr:cNvPr>
        <xdr:cNvSpPr/>
      </xdr:nvSpPr>
      <xdr:spPr>
        <a:xfrm>
          <a:off x="8632190" y="66459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BAE606E4-84F6-4F82-B02F-CC97502C9CBC}"/>
            </a:ext>
          </a:extLst>
        </xdr:cNvPr>
        <xdr:cNvSpPr/>
      </xdr:nvSpPr>
      <xdr:spPr>
        <a:xfrm>
          <a:off x="7846060" y="66509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1B5A230F-4013-4AD1-BA4B-A65B45E3AE27}"/>
            </a:ext>
          </a:extLst>
        </xdr:cNvPr>
        <xdr:cNvSpPr/>
      </xdr:nvSpPr>
      <xdr:spPr>
        <a:xfrm>
          <a:off x="7029450" y="66509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8EE55CDF-9611-4D78-8FC8-3006A3AADD45}"/>
            </a:ext>
          </a:extLst>
        </xdr:cNvPr>
        <xdr:cNvSpPr/>
      </xdr:nvSpPr>
      <xdr:spPr>
        <a:xfrm>
          <a:off x="6231890" y="66675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019F897-4981-49A6-96E0-C07176D6C17A}"/>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3969690-30C6-469A-BC13-555F2AF40B19}"/>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6E3FA2E-65E4-4253-A356-27D17D8F3F24}"/>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D3457B7-E1A2-4B32-84F6-DC0CD238AB61}"/>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9E476B0-43BA-40DA-B2CD-1B6C6AEDCB73}"/>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19050</xdr:rowOff>
    </xdr:from>
    <xdr:to>
      <xdr:col>55</xdr:col>
      <xdr:colOff>50800</xdr:colOff>
      <xdr:row>37</xdr:row>
      <xdr:rowOff>120650</xdr:rowOff>
    </xdr:to>
    <xdr:sp macro="" textlink="">
      <xdr:nvSpPr>
        <xdr:cNvPr id="131" name="楕円 130">
          <a:extLst>
            <a:ext uri="{FF2B5EF4-FFF2-40B4-BE49-F238E27FC236}">
              <a16:creationId xmlns:a16="http://schemas.microsoft.com/office/drawing/2014/main" id="{E03083F6-0138-47A2-AA77-23ABF3A5DB1A}"/>
            </a:ext>
          </a:extLst>
        </xdr:cNvPr>
        <xdr:cNvSpPr/>
      </xdr:nvSpPr>
      <xdr:spPr>
        <a:xfrm>
          <a:off x="9394190" y="6358890"/>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41927</xdr:rowOff>
    </xdr:from>
    <xdr:ext cx="469744" cy="259045"/>
    <xdr:sp macro="" textlink="">
      <xdr:nvSpPr>
        <xdr:cNvPr id="132" name="【図書館】&#10;一人当たり面積該当値テキスト">
          <a:extLst>
            <a:ext uri="{FF2B5EF4-FFF2-40B4-BE49-F238E27FC236}">
              <a16:creationId xmlns:a16="http://schemas.microsoft.com/office/drawing/2014/main" id="{FD5B5EBA-9692-45F3-A70D-1C8E04311904}"/>
            </a:ext>
          </a:extLst>
        </xdr:cNvPr>
        <xdr:cNvSpPr txBox="1"/>
      </xdr:nvSpPr>
      <xdr:spPr>
        <a:xfrm>
          <a:off x="9467850" y="621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19050</xdr:rowOff>
    </xdr:from>
    <xdr:to>
      <xdr:col>50</xdr:col>
      <xdr:colOff>165100</xdr:colOff>
      <xdr:row>37</xdr:row>
      <xdr:rowOff>120650</xdr:rowOff>
    </xdr:to>
    <xdr:sp macro="" textlink="">
      <xdr:nvSpPr>
        <xdr:cNvPr id="133" name="楕円 132">
          <a:extLst>
            <a:ext uri="{FF2B5EF4-FFF2-40B4-BE49-F238E27FC236}">
              <a16:creationId xmlns:a16="http://schemas.microsoft.com/office/drawing/2014/main" id="{CB69F676-61C4-4F10-A998-688045D9B8CE}"/>
            </a:ext>
          </a:extLst>
        </xdr:cNvPr>
        <xdr:cNvSpPr/>
      </xdr:nvSpPr>
      <xdr:spPr>
        <a:xfrm>
          <a:off x="8632190" y="635889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69850</xdr:rowOff>
    </xdr:from>
    <xdr:to>
      <xdr:col>55</xdr:col>
      <xdr:colOff>0</xdr:colOff>
      <xdr:row>37</xdr:row>
      <xdr:rowOff>69850</xdr:rowOff>
    </xdr:to>
    <xdr:cxnSp macro="">
      <xdr:nvCxnSpPr>
        <xdr:cNvPr id="134" name="直線コネクタ 133">
          <a:extLst>
            <a:ext uri="{FF2B5EF4-FFF2-40B4-BE49-F238E27FC236}">
              <a16:creationId xmlns:a16="http://schemas.microsoft.com/office/drawing/2014/main" id="{9713CD98-16F5-49AE-A9CF-2C9AC1AB286B}"/>
            </a:ext>
          </a:extLst>
        </xdr:cNvPr>
        <xdr:cNvCxnSpPr/>
      </xdr:nvCxnSpPr>
      <xdr:spPr>
        <a:xfrm>
          <a:off x="8686800" y="641159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152400</xdr:rowOff>
    </xdr:from>
    <xdr:to>
      <xdr:col>46</xdr:col>
      <xdr:colOff>38100</xdr:colOff>
      <xdr:row>37</xdr:row>
      <xdr:rowOff>82550</xdr:rowOff>
    </xdr:to>
    <xdr:sp macro="" textlink="">
      <xdr:nvSpPr>
        <xdr:cNvPr id="135" name="楕円 134">
          <a:extLst>
            <a:ext uri="{FF2B5EF4-FFF2-40B4-BE49-F238E27FC236}">
              <a16:creationId xmlns:a16="http://schemas.microsoft.com/office/drawing/2014/main" id="{AF28FA1A-6C42-4900-B384-53B4CDB70821}"/>
            </a:ext>
          </a:extLst>
        </xdr:cNvPr>
        <xdr:cNvSpPr/>
      </xdr:nvSpPr>
      <xdr:spPr>
        <a:xfrm>
          <a:off x="7846060" y="632460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31750</xdr:rowOff>
    </xdr:from>
    <xdr:to>
      <xdr:col>50</xdr:col>
      <xdr:colOff>114300</xdr:colOff>
      <xdr:row>37</xdr:row>
      <xdr:rowOff>69850</xdr:rowOff>
    </xdr:to>
    <xdr:cxnSp macro="">
      <xdr:nvCxnSpPr>
        <xdr:cNvPr id="136" name="直線コネクタ 135">
          <a:extLst>
            <a:ext uri="{FF2B5EF4-FFF2-40B4-BE49-F238E27FC236}">
              <a16:creationId xmlns:a16="http://schemas.microsoft.com/office/drawing/2014/main" id="{36219357-435B-490B-ACB2-1BFB5D3084CA}"/>
            </a:ext>
          </a:extLst>
        </xdr:cNvPr>
        <xdr:cNvCxnSpPr/>
      </xdr:nvCxnSpPr>
      <xdr:spPr>
        <a:xfrm>
          <a:off x="7889240" y="637349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165100</xdr:rowOff>
    </xdr:from>
    <xdr:to>
      <xdr:col>41</xdr:col>
      <xdr:colOff>101600</xdr:colOff>
      <xdr:row>37</xdr:row>
      <xdr:rowOff>95250</xdr:rowOff>
    </xdr:to>
    <xdr:sp macro="" textlink="">
      <xdr:nvSpPr>
        <xdr:cNvPr id="137" name="楕円 136">
          <a:extLst>
            <a:ext uri="{FF2B5EF4-FFF2-40B4-BE49-F238E27FC236}">
              <a16:creationId xmlns:a16="http://schemas.microsoft.com/office/drawing/2014/main" id="{668964A3-290B-4D13-AEF0-27CBE31E8E51}"/>
            </a:ext>
          </a:extLst>
        </xdr:cNvPr>
        <xdr:cNvSpPr/>
      </xdr:nvSpPr>
      <xdr:spPr>
        <a:xfrm>
          <a:off x="7029450" y="63411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31750</xdr:rowOff>
    </xdr:from>
    <xdr:to>
      <xdr:col>45</xdr:col>
      <xdr:colOff>177800</xdr:colOff>
      <xdr:row>37</xdr:row>
      <xdr:rowOff>44450</xdr:rowOff>
    </xdr:to>
    <xdr:cxnSp macro="">
      <xdr:nvCxnSpPr>
        <xdr:cNvPr id="138" name="直線コネクタ 137">
          <a:extLst>
            <a:ext uri="{FF2B5EF4-FFF2-40B4-BE49-F238E27FC236}">
              <a16:creationId xmlns:a16="http://schemas.microsoft.com/office/drawing/2014/main" id="{B8D8119D-D6D6-4F3E-9ECE-0717CB894981}"/>
            </a:ext>
          </a:extLst>
        </xdr:cNvPr>
        <xdr:cNvCxnSpPr/>
      </xdr:nvCxnSpPr>
      <xdr:spPr>
        <a:xfrm flipV="1">
          <a:off x="7084060" y="6373495"/>
          <a:ext cx="80518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165100</xdr:rowOff>
    </xdr:from>
    <xdr:to>
      <xdr:col>36</xdr:col>
      <xdr:colOff>165100</xdr:colOff>
      <xdr:row>37</xdr:row>
      <xdr:rowOff>95250</xdr:rowOff>
    </xdr:to>
    <xdr:sp macro="" textlink="">
      <xdr:nvSpPr>
        <xdr:cNvPr id="139" name="楕円 138">
          <a:extLst>
            <a:ext uri="{FF2B5EF4-FFF2-40B4-BE49-F238E27FC236}">
              <a16:creationId xmlns:a16="http://schemas.microsoft.com/office/drawing/2014/main" id="{56FE57BD-1D5B-44E5-9E88-214D3D8C9CCA}"/>
            </a:ext>
          </a:extLst>
        </xdr:cNvPr>
        <xdr:cNvSpPr/>
      </xdr:nvSpPr>
      <xdr:spPr>
        <a:xfrm>
          <a:off x="6231890" y="63411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44450</xdr:rowOff>
    </xdr:from>
    <xdr:to>
      <xdr:col>41</xdr:col>
      <xdr:colOff>50800</xdr:colOff>
      <xdr:row>37</xdr:row>
      <xdr:rowOff>44450</xdr:rowOff>
    </xdr:to>
    <xdr:cxnSp macro="">
      <xdr:nvCxnSpPr>
        <xdr:cNvPr id="140" name="直線コネクタ 139">
          <a:extLst>
            <a:ext uri="{FF2B5EF4-FFF2-40B4-BE49-F238E27FC236}">
              <a16:creationId xmlns:a16="http://schemas.microsoft.com/office/drawing/2014/main" id="{2D6CF833-C18D-4428-AF05-B3A3FD4291BF}"/>
            </a:ext>
          </a:extLst>
        </xdr:cNvPr>
        <xdr:cNvCxnSpPr/>
      </xdr:nvCxnSpPr>
      <xdr:spPr>
        <a:xfrm>
          <a:off x="6286500" y="63900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FC017215-8842-444C-8137-E23093A46997}"/>
            </a:ext>
          </a:extLst>
        </xdr:cNvPr>
        <xdr:cNvSpPr txBox="1"/>
      </xdr:nvSpPr>
      <xdr:spPr>
        <a:xfrm>
          <a:off x="8454467" y="673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A8577533-A574-4CF9-93A9-6C7C686B7FEA}"/>
            </a:ext>
          </a:extLst>
        </xdr:cNvPr>
        <xdr:cNvSpPr txBox="1"/>
      </xdr:nvSpPr>
      <xdr:spPr>
        <a:xfrm>
          <a:off x="767341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4974FCAA-77D9-4B8B-A193-EE4076601FBC}"/>
            </a:ext>
          </a:extLst>
        </xdr:cNvPr>
        <xdr:cNvSpPr txBox="1"/>
      </xdr:nvSpPr>
      <xdr:spPr>
        <a:xfrm>
          <a:off x="6866332"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3866724A-D983-413D-8A86-A04F21F8FDBA}"/>
            </a:ext>
          </a:extLst>
        </xdr:cNvPr>
        <xdr:cNvSpPr txBox="1"/>
      </xdr:nvSpPr>
      <xdr:spPr>
        <a:xfrm>
          <a:off x="6068772"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137177</xdr:rowOff>
    </xdr:from>
    <xdr:ext cx="469744" cy="259045"/>
    <xdr:sp macro="" textlink="">
      <xdr:nvSpPr>
        <xdr:cNvPr id="145" name="n_1mainValue【図書館】&#10;一人当たり面積">
          <a:extLst>
            <a:ext uri="{FF2B5EF4-FFF2-40B4-BE49-F238E27FC236}">
              <a16:creationId xmlns:a16="http://schemas.microsoft.com/office/drawing/2014/main" id="{2D0584FF-83BA-4359-8EAC-0E5992F87F38}"/>
            </a:ext>
          </a:extLst>
        </xdr:cNvPr>
        <xdr:cNvSpPr txBox="1"/>
      </xdr:nvSpPr>
      <xdr:spPr>
        <a:xfrm>
          <a:off x="8454467" y="6134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99077</xdr:rowOff>
    </xdr:from>
    <xdr:ext cx="469744" cy="259045"/>
    <xdr:sp macro="" textlink="">
      <xdr:nvSpPr>
        <xdr:cNvPr id="146" name="n_2mainValue【図書館】&#10;一人当たり面積">
          <a:extLst>
            <a:ext uri="{FF2B5EF4-FFF2-40B4-BE49-F238E27FC236}">
              <a16:creationId xmlns:a16="http://schemas.microsoft.com/office/drawing/2014/main" id="{61A30B39-1394-455D-8B5F-7F87BF7DF741}"/>
            </a:ext>
          </a:extLst>
        </xdr:cNvPr>
        <xdr:cNvSpPr txBox="1"/>
      </xdr:nvSpPr>
      <xdr:spPr>
        <a:xfrm>
          <a:off x="7673417" y="609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111777</xdr:rowOff>
    </xdr:from>
    <xdr:ext cx="469744" cy="259045"/>
    <xdr:sp macro="" textlink="">
      <xdr:nvSpPr>
        <xdr:cNvPr id="147" name="n_3mainValue【図書館】&#10;一人当たり面積">
          <a:extLst>
            <a:ext uri="{FF2B5EF4-FFF2-40B4-BE49-F238E27FC236}">
              <a16:creationId xmlns:a16="http://schemas.microsoft.com/office/drawing/2014/main" id="{E604A513-5E27-4B4A-802C-C1CAB82B8A06}"/>
            </a:ext>
          </a:extLst>
        </xdr:cNvPr>
        <xdr:cNvSpPr txBox="1"/>
      </xdr:nvSpPr>
      <xdr:spPr>
        <a:xfrm>
          <a:off x="6866332" y="611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111777</xdr:rowOff>
    </xdr:from>
    <xdr:ext cx="469744" cy="259045"/>
    <xdr:sp macro="" textlink="">
      <xdr:nvSpPr>
        <xdr:cNvPr id="148" name="n_4mainValue【図書館】&#10;一人当たり面積">
          <a:extLst>
            <a:ext uri="{FF2B5EF4-FFF2-40B4-BE49-F238E27FC236}">
              <a16:creationId xmlns:a16="http://schemas.microsoft.com/office/drawing/2014/main" id="{C022A0C6-458A-4DB8-ACEC-F494115F7400}"/>
            </a:ext>
          </a:extLst>
        </xdr:cNvPr>
        <xdr:cNvSpPr txBox="1"/>
      </xdr:nvSpPr>
      <xdr:spPr>
        <a:xfrm>
          <a:off x="6068772" y="611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A844CEAA-1AC4-4DD6-85F9-2F8F2473D3B8}"/>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61A677A1-31D2-4D37-B60F-B385BCECBBEE}"/>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3CD9F3A8-1F7F-447D-843F-8341D304A972}"/>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14277C3-7392-4D9E-9989-F1109CA002D4}"/>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9DA46F2A-B777-4475-A244-5842A481DFB0}"/>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6B6CF7D2-01FA-4148-B251-2FDEB771BDC1}"/>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B8F0EF63-D4EE-47A5-8070-D5CDD51989F2}"/>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ACE234E5-F67D-4A74-A5C9-5F13B16340DA}"/>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216937F-4C6C-4F7B-9942-AE32F7E967C4}"/>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48CFE0F3-5227-4A6E-B071-F86065554625}"/>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8BE3AD61-F93E-459D-8ACB-F64B294A3AE3}"/>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F8AC5F0D-EA2A-4B94-B36D-08789F857495}"/>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FB684027-83AB-4781-9953-27D63960B8F7}"/>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36CC5CA9-EE8E-4F37-9474-0659B7C1344A}"/>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9C6E088-6B7E-4665-9395-D9360EF7B715}"/>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FB3F401B-63A0-4B84-8685-0CD190050E86}"/>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40EBE1E1-E69A-47CF-8B7A-EDCC5160E8BA}"/>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C0DA0168-28DF-45F4-87C7-247E4F88A749}"/>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309081B5-9D60-448F-9DB6-EF3CF67CF1A9}"/>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6D357750-9088-4EDE-B1B1-2FD97AE1AB4E}"/>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1F18682-02D2-4ABE-A793-80AAA7DD7CE2}"/>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4CC956C-2F26-4F10-A94D-C157F59CA419}"/>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49ECAF63-4EF2-4BE6-A8AE-C3EE7E346C95}"/>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AA1829AC-68E9-4867-969C-111DD1CB4F45}"/>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A1A111AA-8042-40EB-B064-6896B95EF3E0}"/>
            </a:ext>
          </a:extLst>
        </xdr:cNvPr>
        <xdr:cNvCxnSpPr/>
      </xdr:nvCxnSpPr>
      <xdr:spPr>
        <a:xfrm flipV="1">
          <a:off x="417385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53F708A-144A-4248-9BB0-E2AA6AFDA17D}"/>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85FEE558-C116-4A1E-9EED-A8A040F046A2}"/>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832928AD-85C8-4BD6-B2B9-B877C770A8C6}"/>
            </a:ext>
          </a:extLst>
        </xdr:cNvPr>
        <xdr:cNvSpPr txBox="1"/>
      </xdr:nvSpPr>
      <xdr:spPr>
        <a:xfrm>
          <a:off x="4212590" y="948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BD0A003E-F5FF-4F02-AB12-8D93F9A8E022}"/>
            </a:ext>
          </a:extLst>
        </xdr:cNvPr>
        <xdr:cNvCxnSpPr/>
      </xdr:nvCxnSpPr>
      <xdr:spPr>
        <a:xfrm>
          <a:off x="4112260" y="97174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7A4B93DA-B438-43AE-B612-5B561630D4A1}"/>
            </a:ext>
          </a:extLst>
        </xdr:cNvPr>
        <xdr:cNvSpPr txBox="1"/>
      </xdr:nvSpPr>
      <xdr:spPr>
        <a:xfrm>
          <a:off x="4212590" y="102114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B508A07F-195A-487D-A099-F228AB405439}"/>
            </a:ext>
          </a:extLst>
        </xdr:cNvPr>
        <xdr:cNvSpPr/>
      </xdr:nvSpPr>
      <xdr:spPr>
        <a:xfrm>
          <a:off x="4131310" y="103543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B883D093-1CA7-462F-B8DA-87275554DE8E}"/>
            </a:ext>
          </a:extLst>
        </xdr:cNvPr>
        <xdr:cNvSpPr/>
      </xdr:nvSpPr>
      <xdr:spPr>
        <a:xfrm>
          <a:off x="3388360" y="103333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3DF72B18-72C4-45A2-BE22-98BB3882ED78}"/>
            </a:ext>
          </a:extLst>
        </xdr:cNvPr>
        <xdr:cNvSpPr/>
      </xdr:nvSpPr>
      <xdr:spPr>
        <a:xfrm>
          <a:off x="2571750" y="103047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AC130B8E-4291-4A8E-84E6-9B7A20E5C9A7}"/>
            </a:ext>
          </a:extLst>
        </xdr:cNvPr>
        <xdr:cNvSpPr/>
      </xdr:nvSpPr>
      <xdr:spPr>
        <a:xfrm>
          <a:off x="1774190" y="102895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56FBEA13-9FF8-426D-9DC1-DA4C06FDFF96}"/>
            </a:ext>
          </a:extLst>
        </xdr:cNvPr>
        <xdr:cNvSpPr/>
      </xdr:nvSpPr>
      <xdr:spPr>
        <a:xfrm>
          <a:off x="988060" y="102933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9A9FD3C-F484-4A85-95E5-D892480ED812}"/>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0B7BE7F-DC6E-4ADD-9C7F-2E6AE1232D10}"/>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8E67377-883C-4934-B337-A86B44C96FEE}"/>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4FC63D0-37F6-4C73-AF30-CE933EFF13A9}"/>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6C7884B-9DF0-41CE-8A4E-57198F1418BD}"/>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111125</xdr:rowOff>
    </xdr:from>
    <xdr:to>
      <xdr:col>24</xdr:col>
      <xdr:colOff>114300</xdr:colOff>
      <xdr:row>62</xdr:row>
      <xdr:rowOff>41275</xdr:rowOff>
    </xdr:to>
    <xdr:sp macro="" textlink="">
      <xdr:nvSpPr>
        <xdr:cNvPr id="189" name="楕円 188">
          <a:extLst>
            <a:ext uri="{FF2B5EF4-FFF2-40B4-BE49-F238E27FC236}">
              <a16:creationId xmlns:a16="http://schemas.microsoft.com/office/drawing/2014/main" id="{04B852DA-58E9-43E2-A616-592062207CBA}"/>
            </a:ext>
          </a:extLst>
        </xdr:cNvPr>
        <xdr:cNvSpPr/>
      </xdr:nvSpPr>
      <xdr:spPr>
        <a:xfrm>
          <a:off x="4131310" y="105695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89552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316CDCD8-4533-4CFB-97BA-7174C4869B5D}"/>
            </a:ext>
          </a:extLst>
        </xdr:cNvPr>
        <xdr:cNvSpPr txBox="1"/>
      </xdr:nvSpPr>
      <xdr:spPr>
        <a:xfrm>
          <a:off x="4212590" y="1055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76835</xdr:rowOff>
    </xdr:from>
    <xdr:to>
      <xdr:col>20</xdr:col>
      <xdr:colOff>38100</xdr:colOff>
      <xdr:row>62</xdr:row>
      <xdr:rowOff>6985</xdr:rowOff>
    </xdr:to>
    <xdr:sp macro="" textlink="">
      <xdr:nvSpPr>
        <xdr:cNvPr id="191" name="楕円 190">
          <a:extLst>
            <a:ext uri="{FF2B5EF4-FFF2-40B4-BE49-F238E27FC236}">
              <a16:creationId xmlns:a16="http://schemas.microsoft.com/office/drawing/2014/main" id="{4CDACA47-FFCE-459E-A8EB-BD5958A6B26F}"/>
            </a:ext>
          </a:extLst>
        </xdr:cNvPr>
        <xdr:cNvSpPr/>
      </xdr:nvSpPr>
      <xdr:spPr>
        <a:xfrm>
          <a:off x="3388360" y="105352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127635</xdr:rowOff>
    </xdr:from>
    <xdr:to>
      <xdr:col>24</xdr:col>
      <xdr:colOff>63500</xdr:colOff>
      <xdr:row>61</xdr:row>
      <xdr:rowOff>161925</xdr:rowOff>
    </xdr:to>
    <xdr:cxnSp macro="">
      <xdr:nvCxnSpPr>
        <xdr:cNvPr id="192" name="直線コネクタ 191">
          <a:extLst>
            <a:ext uri="{FF2B5EF4-FFF2-40B4-BE49-F238E27FC236}">
              <a16:creationId xmlns:a16="http://schemas.microsoft.com/office/drawing/2014/main" id="{D918F769-19C6-4CAC-A19B-70D40771564B}"/>
            </a:ext>
          </a:extLst>
        </xdr:cNvPr>
        <xdr:cNvCxnSpPr/>
      </xdr:nvCxnSpPr>
      <xdr:spPr>
        <a:xfrm>
          <a:off x="3431540" y="10589895"/>
          <a:ext cx="7429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52070</xdr:rowOff>
    </xdr:from>
    <xdr:to>
      <xdr:col>15</xdr:col>
      <xdr:colOff>101600</xdr:colOff>
      <xdr:row>61</xdr:row>
      <xdr:rowOff>153670</xdr:rowOff>
    </xdr:to>
    <xdr:sp macro="" textlink="">
      <xdr:nvSpPr>
        <xdr:cNvPr id="193" name="楕円 192">
          <a:extLst>
            <a:ext uri="{FF2B5EF4-FFF2-40B4-BE49-F238E27FC236}">
              <a16:creationId xmlns:a16="http://schemas.microsoft.com/office/drawing/2014/main" id="{7A33F34E-7BB1-421A-8FE8-A6B91712E340}"/>
            </a:ext>
          </a:extLst>
        </xdr:cNvPr>
        <xdr:cNvSpPr/>
      </xdr:nvSpPr>
      <xdr:spPr>
        <a:xfrm>
          <a:off x="2571750" y="105143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102870</xdr:rowOff>
    </xdr:from>
    <xdr:to>
      <xdr:col>19</xdr:col>
      <xdr:colOff>177800</xdr:colOff>
      <xdr:row>61</xdr:row>
      <xdr:rowOff>127635</xdr:rowOff>
    </xdr:to>
    <xdr:cxnSp macro="">
      <xdr:nvCxnSpPr>
        <xdr:cNvPr id="194" name="直線コネクタ 193">
          <a:extLst>
            <a:ext uri="{FF2B5EF4-FFF2-40B4-BE49-F238E27FC236}">
              <a16:creationId xmlns:a16="http://schemas.microsoft.com/office/drawing/2014/main" id="{C6C04A3A-EEE9-4A34-9F22-9A9D1001B3E8}"/>
            </a:ext>
          </a:extLst>
        </xdr:cNvPr>
        <xdr:cNvCxnSpPr/>
      </xdr:nvCxnSpPr>
      <xdr:spPr>
        <a:xfrm>
          <a:off x="2626360" y="10559415"/>
          <a:ext cx="80518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36830</xdr:rowOff>
    </xdr:from>
    <xdr:to>
      <xdr:col>10</xdr:col>
      <xdr:colOff>165100</xdr:colOff>
      <xdr:row>61</xdr:row>
      <xdr:rowOff>138430</xdr:rowOff>
    </xdr:to>
    <xdr:sp macro="" textlink="">
      <xdr:nvSpPr>
        <xdr:cNvPr id="195" name="楕円 194">
          <a:extLst>
            <a:ext uri="{FF2B5EF4-FFF2-40B4-BE49-F238E27FC236}">
              <a16:creationId xmlns:a16="http://schemas.microsoft.com/office/drawing/2014/main" id="{70495E08-AE7A-43EA-9BA8-24ACEF244107}"/>
            </a:ext>
          </a:extLst>
        </xdr:cNvPr>
        <xdr:cNvSpPr/>
      </xdr:nvSpPr>
      <xdr:spPr>
        <a:xfrm>
          <a:off x="1774190" y="1049528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87630</xdr:rowOff>
    </xdr:from>
    <xdr:to>
      <xdr:col>15</xdr:col>
      <xdr:colOff>50800</xdr:colOff>
      <xdr:row>61</xdr:row>
      <xdr:rowOff>102870</xdr:rowOff>
    </xdr:to>
    <xdr:cxnSp macro="">
      <xdr:nvCxnSpPr>
        <xdr:cNvPr id="196" name="直線コネクタ 195">
          <a:extLst>
            <a:ext uri="{FF2B5EF4-FFF2-40B4-BE49-F238E27FC236}">
              <a16:creationId xmlns:a16="http://schemas.microsoft.com/office/drawing/2014/main" id="{37CBB2AF-6B95-431A-A2AE-E9072966A8A2}"/>
            </a:ext>
          </a:extLst>
        </xdr:cNvPr>
        <xdr:cNvCxnSpPr/>
      </xdr:nvCxnSpPr>
      <xdr:spPr>
        <a:xfrm>
          <a:off x="1828800" y="1054989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57785</xdr:rowOff>
    </xdr:from>
    <xdr:to>
      <xdr:col>6</xdr:col>
      <xdr:colOff>38100</xdr:colOff>
      <xdr:row>61</xdr:row>
      <xdr:rowOff>159385</xdr:rowOff>
    </xdr:to>
    <xdr:sp macro="" textlink="">
      <xdr:nvSpPr>
        <xdr:cNvPr id="197" name="楕円 196">
          <a:extLst>
            <a:ext uri="{FF2B5EF4-FFF2-40B4-BE49-F238E27FC236}">
              <a16:creationId xmlns:a16="http://schemas.microsoft.com/office/drawing/2014/main" id="{1DD9D443-5952-4016-A45B-B5B0F0A39C4E}"/>
            </a:ext>
          </a:extLst>
        </xdr:cNvPr>
        <xdr:cNvSpPr/>
      </xdr:nvSpPr>
      <xdr:spPr>
        <a:xfrm>
          <a:off x="988060" y="1051242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87630</xdr:rowOff>
    </xdr:from>
    <xdr:to>
      <xdr:col>10</xdr:col>
      <xdr:colOff>114300</xdr:colOff>
      <xdr:row>61</xdr:row>
      <xdr:rowOff>108585</xdr:rowOff>
    </xdr:to>
    <xdr:cxnSp macro="">
      <xdr:nvCxnSpPr>
        <xdr:cNvPr id="198" name="直線コネクタ 197">
          <a:extLst>
            <a:ext uri="{FF2B5EF4-FFF2-40B4-BE49-F238E27FC236}">
              <a16:creationId xmlns:a16="http://schemas.microsoft.com/office/drawing/2014/main" id="{E0DD6F9F-C505-4EE3-BD77-B23C87BB5EB4}"/>
            </a:ext>
          </a:extLst>
        </xdr:cNvPr>
        <xdr:cNvCxnSpPr/>
      </xdr:nvCxnSpPr>
      <xdr:spPr>
        <a:xfrm flipV="1">
          <a:off x="1031240" y="10549890"/>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578290E2-1B87-463C-8338-F36B1E54BBC3}"/>
            </a:ext>
          </a:extLst>
        </xdr:cNvPr>
        <xdr:cNvSpPr txBox="1"/>
      </xdr:nvSpPr>
      <xdr:spPr>
        <a:xfrm>
          <a:off x="32391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D9A44B97-479A-4775-A522-4CD9EBA1538B}"/>
            </a:ext>
          </a:extLst>
        </xdr:cNvPr>
        <xdr:cNvSpPr txBox="1"/>
      </xdr:nvSpPr>
      <xdr:spPr>
        <a:xfrm>
          <a:off x="24390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70417483-A793-43ED-A0BD-564C3E0C12CA}"/>
            </a:ext>
          </a:extLst>
        </xdr:cNvPr>
        <xdr:cNvSpPr txBox="1"/>
      </xdr:nvSpPr>
      <xdr:spPr>
        <a:xfrm>
          <a:off x="164148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7073C6B7-1C26-4FD8-9024-CB4AFAEFE680}"/>
            </a:ext>
          </a:extLst>
        </xdr:cNvPr>
        <xdr:cNvSpPr txBox="1"/>
      </xdr:nvSpPr>
      <xdr:spPr>
        <a:xfrm>
          <a:off x="85535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169562</xdr:rowOff>
    </xdr:from>
    <xdr:ext cx="405111" cy="259045"/>
    <xdr:sp macro="" textlink="">
      <xdr:nvSpPr>
        <xdr:cNvPr id="203" name="n_1mainValue【体育館・プール】&#10;有形固定資産減価償却率">
          <a:extLst>
            <a:ext uri="{FF2B5EF4-FFF2-40B4-BE49-F238E27FC236}">
              <a16:creationId xmlns:a16="http://schemas.microsoft.com/office/drawing/2014/main" id="{838412F3-5372-4AF2-8C6D-BE5E7AFFEF77}"/>
            </a:ext>
          </a:extLst>
        </xdr:cNvPr>
        <xdr:cNvSpPr txBox="1"/>
      </xdr:nvSpPr>
      <xdr:spPr>
        <a:xfrm>
          <a:off x="3239144"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144797</xdr:rowOff>
    </xdr:from>
    <xdr:ext cx="405111" cy="259045"/>
    <xdr:sp macro="" textlink="">
      <xdr:nvSpPr>
        <xdr:cNvPr id="204" name="n_2mainValue【体育館・プール】&#10;有形固定資産減価償却率">
          <a:extLst>
            <a:ext uri="{FF2B5EF4-FFF2-40B4-BE49-F238E27FC236}">
              <a16:creationId xmlns:a16="http://schemas.microsoft.com/office/drawing/2014/main" id="{0759678F-B23C-40A7-A3E5-B172C8D4CC0E}"/>
            </a:ext>
          </a:extLst>
        </xdr:cNvPr>
        <xdr:cNvSpPr txBox="1"/>
      </xdr:nvSpPr>
      <xdr:spPr>
        <a:xfrm>
          <a:off x="2439044" y="1060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129557</xdr:rowOff>
    </xdr:from>
    <xdr:ext cx="405111" cy="259045"/>
    <xdr:sp macro="" textlink="">
      <xdr:nvSpPr>
        <xdr:cNvPr id="205" name="n_3mainValue【体育館・プール】&#10;有形固定資産減価償却率">
          <a:extLst>
            <a:ext uri="{FF2B5EF4-FFF2-40B4-BE49-F238E27FC236}">
              <a16:creationId xmlns:a16="http://schemas.microsoft.com/office/drawing/2014/main" id="{7B37BD1B-68DE-4526-BC47-E931AE6A7A75}"/>
            </a:ext>
          </a:extLst>
        </xdr:cNvPr>
        <xdr:cNvSpPr txBox="1"/>
      </xdr:nvSpPr>
      <xdr:spPr>
        <a:xfrm>
          <a:off x="164148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150512</xdr:rowOff>
    </xdr:from>
    <xdr:ext cx="405111" cy="259045"/>
    <xdr:sp macro="" textlink="">
      <xdr:nvSpPr>
        <xdr:cNvPr id="206" name="n_4mainValue【体育館・プール】&#10;有形固定資産減価償却率">
          <a:extLst>
            <a:ext uri="{FF2B5EF4-FFF2-40B4-BE49-F238E27FC236}">
              <a16:creationId xmlns:a16="http://schemas.microsoft.com/office/drawing/2014/main" id="{3F298D21-63EC-413F-B5ED-4F9BB17E9593}"/>
            </a:ext>
          </a:extLst>
        </xdr:cNvPr>
        <xdr:cNvSpPr txBox="1"/>
      </xdr:nvSpPr>
      <xdr:spPr>
        <a:xfrm>
          <a:off x="855354" y="1060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D7CB42E-D0B2-41C6-9479-B46C37F48AB0}"/>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7A6DA37-88B2-49F9-88FE-7183B0807D2D}"/>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7553470-ABE7-4307-A858-6F2801571D11}"/>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E7F9B359-97C7-4EEF-9965-F1813EAD9491}"/>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10B2ECF-6267-466A-A796-30FBAD65D779}"/>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5ABB93CE-3343-446E-8D00-0B923CEBA1A1}"/>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12172E3-9340-4A67-B974-578574F5D6EF}"/>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56B7749-7C0F-4CF0-BBB1-33717A1DFC7B}"/>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074777C-F346-4413-B4F7-FE659789373A}"/>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306198B-84B3-4CA8-B9D3-69E6E5FBB4C9}"/>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C79431A-93E2-4029-BE41-68CC20131059}"/>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AE5E7E1F-F6A7-4E66-A0CA-ED1C034A5F87}"/>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E73AFD1-AB00-4B0D-9C51-86FDEEC451E5}"/>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70351123-2F79-4643-B871-DD3750C44EC3}"/>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4A58D35-9204-42F1-8751-39A325F8F243}"/>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4643EB9E-846D-492F-AA3C-C608244AFEE5}"/>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CCBDFD2C-B865-48FF-858F-0CC47A0FB84B}"/>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3533BCE9-8AAA-4C80-9157-AEAE774725DE}"/>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A074CAF9-6EA4-4493-9336-54C27970973C}"/>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3763583A-66C0-4332-93BB-C755CD3E088B}"/>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82CAB8B-526D-4B69-B2B1-D571887D28A3}"/>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30AED84E-67C6-4E74-BA18-60034CE80769}"/>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202381C3-4C69-4D4D-BA01-1FE1F2AA1FD5}"/>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D0248352-CAF7-4B8C-94F9-67B7EEF15977}"/>
            </a:ext>
          </a:extLst>
        </xdr:cNvPr>
        <xdr:cNvCxnSpPr/>
      </xdr:nvCxnSpPr>
      <xdr:spPr>
        <a:xfrm flipV="1">
          <a:off x="9429115" y="9713595"/>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6DE5C0B3-F23D-449D-9F9B-905C3CE7FED5}"/>
            </a:ext>
          </a:extLst>
        </xdr:cNvPr>
        <xdr:cNvSpPr txBox="1"/>
      </xdr:nvSpPr>
      <xdr:spPr>
        <a:xfrm>
          <a:off x="9467850" y="1102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180B26A3-1153-466E-BD8E-CDF92D79DAF0}"/>
            </a:ext>
          </a:extLst>
        </xdr:cNvPr>
        <xdr:cNvCxnSpPr/>
      </xdr:nvCxnSpPr>
      <xdr:spPr>
        <a:xfrm>
          <a:off x="9356090" y="110204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CCD354E2-4559-448C-96D5-3522E9C72946}"/>
            </a:ext>
          </a:extLst>
        </xdr:cNvPr>
        <xdr:cNvSpPr txBox="1"/>
      </xdr:nvSpPr>
      <xdr:spPr>
        <a:xfrm>
          <a:off x="9467850" y="948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AA73428A-5C7E-4283-9EED-E8A3DA6618C3}"/>
            </a:ext>
          </a:extLst>
        </xdr:cNvPr>
        <xdr:cNvCxnSpPr/>
      </xdr:nvCxnSpPr>
      <xdr:spPr>
        <a:xfrm>
          <a:off x="9356090" y="97135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D70CE421-1770-4DE0-B7B3-435C139328AC}"/>
            </a:ext>
          </a:extLst>
        </xdr:cNvPr>
        <xdr:cNvSpPr txBox="1"/>
      </xdr:nvSpPr>
      <xdr:spPr>
        <a:xfrm>
          <a:off x="9467850" y="10688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392C0948-2AFE-43A8-8936-1F15A45A7992}"/>
            </a:ext>
          </a:extLst>
        </xdr:cNvPr>
        <xdr:cNvSpPr/>
      </xdr:nvSpPr>
      <xdr:spPr>
        <a:xfrm>
          <a:off x="9394190" y="1071626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AF4C2D90-6EE9-406E-A7CF-6C26CD5B8F97}"/>
            </a:ext>
          </a:extLst>
        </xdr:cNvPr>
        <xdr:cNvSpPr/>
      </xdr:nvSpPr>
      <xdr:spPr>
        <a:xfrm>
          <a:off x="8632190" y="107181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D92B4B43-CCA1-4B21-910B-B7547E4E7E10}"/>
            </a:ext>
          </a:extLst>
        </xdr:cNvPr>
        <xdr:cNvSpPr/>
      </xdr:nvSpPr>
      <xdr:spPr>
        <a:xfrm>
          <a:off x="7846060" y="10723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29350017-BEE1-4192-B81D-94BDB5F4419E}"/>
            </a:ext>
          </a:extLst>
        </xdr:cNvPr>
        <xdr:cNvSpPr/>
      </xdr:nvSpPr>
      <xdr:spPr>
        <a:xfrm>
          <a:off x="7029450" y="107181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348C57C6-D067-4E07-AE78-C0E7DF28D9B5}"/>
            </a:ext>
          </a:extLst>
        </xdr:cNvPr>
        <xdr:cNvSpPr/>
      </xdr:nvSpPr>
      <xdr:spPr>
        <a:xfrm>
          <a:off x="6231890" y="106553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882B13F-B206-4D89-8A62-6AFDA19AA187}"/>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CD09949-9C49-4D4F-B635-4845A3798D09}"/>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A26268F-2B18-4225-ACDD-962936BED33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FDBB481-6433-4340-A1E7-E469893E5DA1}"/>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93AAAB8-3B38-4ADF-B6A3-3F30CB77FB84}"/>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74930</xdr:rowOff>
    </xdr:from>
    <xdr:to>
      <xdr:col>55</xdr:col>
      <xdr:colOff>50800</xdr:colOff>
      <xdr:row>63</xdr:row>
      <xdr:rowOff>5080</xdr:rowOff>
    </xdr:to>
    <xdr:sp macro="" textlink="">
      <xdr:nvSpPr>
        <xdr:cNvPr id="246" name="楕円 245">
          <a:extLst>
            <a:ext uri="{FF2B5EF4-FFF2-40B4-BE49-F238E27FC236}">
              <a16:creationId xmlns:a16="http://schemas.microsoft.com/office/drawing/2014/main" id="{88D08A5C-DEE9-480E-9E73-76D56F2735C5}"/>
            </a:ext>
          </a:extLst>
        </xdr:cNvPr>
        <xdr:cNvSpPr/>
      </xdr:nvSpPr>
      <xdr:spPr>
        <a:xfrm>
          <a:off x="9394190" y="1070483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97807</xdr:rowOff>
    </xdr:from>
    <xdr:ext cx="469744" cy="259045"/>
    <xdr:sp macro="" textlink="">
      <xdr:nvSpPr>
        <xdr:cNvPr id="247" name="【体育館・プール】&#10;一人当たり面積該当値テキスト">
          <a:extLst>
            <a:ext uri="{FF2B5EF4-FFF2-40B4-BE49-F238E27FC236}">
              <a16:creationId xmlns:a16="http://schemas.microsoft.com/office/drawing/2014/main" id="{A7B95A40-ED8D-4EA1-8895-4C8D46CA4A8A}"/>
            </a:ext>
          </a:extLst>
        </xdr:cNvPr>
        <xdr:cNvSpPr txBox="1"/>
      </xdr:nvSpPr>
      <xdr:spPr>
        <a:xfrm>
          <a:off x="9467850" y="1055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74930</xdr:rowOff>
    </xdr:from>
    <xdr:to>
      <xdr:col>50</xdr:col>
      <xdr:colOff>165100</xdr:colOff>
      <xdr:row>63</xdr:row>
      <xdr:rowOff>5080</xdr:rowOff>
    </xdr:to>
    <xdr:sp macro="" textlink="">
      <xdr:nvSpPr>
        <xdr:cNvPr id="248" name="楕円 247">
          <a:extLst>
            <a:ext uri="{FF2B5EF4-FFF2-40B4-BE49-F238E27FC236}">
              <a16:creationId xmlns:a16="http://schemas.microsoft.com/office/drawing/2014/main" id="{71BEEB36-AC38-4D63-A691-4176BC32B2FF}"/>
            </a:ext>
          </a:extLst>
        </xdr:cNvPr>
        <xdr:cNvSpPr/>
      </xdr:nvSpPr>
      <xdr:spPr>
        <a:xfrm>
          <a:off x="8632190" y="107048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125730</xdr:rowOff>
    </xdr:from>
    <xdr:to>
      <xdr:col>55</xdr:col>
      <xdr:colOff>0</xdr:colOff>
      <xdr:row>62</xdr:row>
      <xdr:rowOff>125730</xdr:rowOff>
    </xdr:to>
    <xdr:cxnSp macro="">
      <xdr:nvCxnSpPr>
        <xdr:cNvPr id="249" name="直線コネクタ 248">
          <a:extLst>
            <a:ext uri="{FF2B5EF4-FFF2-40B4-BE49-F238E27FC236}">
              <a16:creationId xmlns:a16="http://schemas.microsoft.com/office/drawing/2014/main" id="{E2099384-4072-45E1-9FF0-829EDC097F95}"/>
            </a:ext>
          </a:extLst>
        </xdr:cNvPr>
        <xdr:cNvCxnSpPr/>
      </xdr:nvCxnSpPr>
      <xdr:spPr>
        <a:xfrm>
          <a:off x="8686800" y="1075944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73025</xdr:rowOff>
    </xdr:from>
    <xdr:to>
      <xdr:col>46</xdr:col>
      <xdr:colOff>38100</xdr:colOff>
      <xdr:row>63</xdr:row>
      <xdr:rowOff>3175</xdr:rowOff>
    </xdr:to>
    <xdr:sp macro="" textlink="">
      <xdr:nvSpPr>
        <xdr:cNvPr id="250" name="楕円 249">
          <a:extLst>
            <a:ext uri="{FF2B5EF4-FFF2-40B4-BE49-F238E27FC236}">
              <a16:creationId xmlns:a16="http://schemas.microsoft.com/office/drawing/2014/main" id="{BF311E37-61E0-4199-A42E-37998CD338B5}"/>
            </a:ext>
          </a:extLst>
        </xdr:cNvPr>
        <xdr:cNvSpPr/>
      </xdr:nvSpPr>
      <xdr:spPr>
        <a:xfrm>
          <a:off x="7846060" y="107029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123825</xdr:rowOff>
    </xdr:from>
    <xdr:to>
      <xdr:col>50</xdr:col>
      <xdr:colOff>114300</xdr:colOff>
      <xdr:row>62</xdr:row>
      <xdr:rowOff>125730</xdr:rowOff>
    </xdr:to>
    <xdr:cxnSp macro="">
      <xdr:nvCxnSpPr>
        <xdr:cNvPr id="251" name="直線コネクタ 250">
          <a:extLst>
            <a:ext uri="{FF2B5EF4-FFF2-40B4-BE49-F238E27FC236}">
              <a16:creationId xmlns:a16="http://schemas.microsoft.com/office/drawing/2014/main" id="{AE8BD059-3334-45C2-B4D3-CF6DDF354F8A}"/>
            </a:ext>
          </a:extLst>
        </xdr:cNvPr>
        <xdr:cNvCxnSpPr/>
      </xdr:nvCxnSpPr>
      <xdr:spPr>
        <a:xfrm>
          <a:off x="7889240" y="1075563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74930</xdr:rowOff>
    </xdr:from>
    <xdr:to>
      <xdr:col>41</xdr:col>
      <xdr:colOff>101600</xdr:colOff>
      <xdr:row>63</xdr:row>
      <xdr:rowOff>5080</xdr:rowOff>
    </xdr:to>
    <xdr:sp macro="" textlink="">
      <xdr:nvSpPr>
        <xdr:cNvPr id="252" name="楕円 251">
          <a:extLst>
            <a:ext uri="{FF2B5EF4-FFF2-40B4-BE49-F238E27FC236}">
              <a16:creationId xmlns:a16="http://schemas.microsoft.com/office/drawing/2014/main" id="{7AD2764A-4857-4A70-A1A0-34DB0F600F51}"/>
            </a:ext>
          </a:extLst>
        </xdr:cNvPr>
        <xdr:cNvSpPr/>
      </xdr:nvSpPr>
      <xdr:spPr>
        <a:xfrm>
          <a:off x="7029450" y="107048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123825</xdr:rowOff>
    </xdr:from>
    <xdr:to>
      <xdr:col>45</xdr:col>
      <xdr:colOff>177800</xdr:colOff>
      <xdr:row>62</xdr:row>
      <xdr:rowOff>125730</xdr:rowOff>
    </xdr:to>
    <xdr:cxnSp macro="">
      <xdr:nvCxnSpPr>
        <xdr:cNvPr id="253" name="直線コネクタ 252">
          <a:extLst>
            <a:ext uri="{FF2B5EF4-FFF2-40B4-BE49-F238E27FC236}">
              <a16:creationId xmlns:a16="http://schemas.microsoft.com/office/drawing/2014/main" id="{583C7D2B-5AB4-4106-9512-30E83E32D531}"/>
            </a:ext>
          </a:extLst>
        </xdr:cNvPr>
        <xdr:cNvCxnSpPr/>
      </xdr:nvCxnSpPr>
      <xdr:spPr>
        <a:xfrm flipV="1">
          <a:off x="7084060" y="10755630"/>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78740</xdr:rowOff>
    </xdr:from>
    <xdr:to>
      <xdr:col>36</xdr:col>
      <xdr:colOff>165100</xdr:colOff>
      <xdr:row>63</xdr:row>
      <xdr:rowOff>8890</xdr:rowOff>
    </xdr:to>
    <xdr:sp macro="" textlink="">
      <xdr:nvSpPr>
        <xdr:cNvPr id="254" name="楕円 253">
          <a:extLst>
            <a:ext uri="{FF2B5EF4-FFF2-40B4-BE49-F238E27FC236}">
              <a16:creationId xmlns:a16="http://schemas.microsoft.com/office/drawing/2014/main" id="{4D252EB9-9D9F-4334-B2A7-734C9C8D4C08}"/>
            </a:ext>
          </a:extLst>
        </xdr:cNvPr>
        <xdr:cNvSpPr/>
      </xdr:nvSpPr>
      <xdr:spPr>
        <a:xfrm>
          <a:off x="6231890" y="107086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125730</xdr:rowOff>
    </xdr:from>
    <xdr:to>
      <xdr:col>41</xdr:col>
      <xdr:colOff>50800</xdr:colOff>
      <xdr:row>62</xdr:row>
      <xdr:rowOff>129540</xdr:rowOff>
    </xdr:to>
    <xdr:cxnSp macro="">
      <xdr:nvCxnSpPr>
        <xdr:cNvPr id="255" name="直線コネクタ 254">
          <a:extLst>
            <a:ext uri="{FF2B5EF4-FFF2-40B4-BE49-F238E27FC236}">
              <a16:creationId xmlns:a16="http://schemas.microsoft.com/office/drawing/2014/main" id="{124DABF5-70A4-4016-8A4B-2C86E1536D3C}"/>
            </a:ext>
          </a:extLst>
        </xdr:cNvPr>
        <xdr:cNvCxnSpPr/>
      </xdr:nvCxnSpPr>
      <xdr:spPr>
        <a:xfrm flipV="1">
          <a:off x="6286500" y="1075944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75D71C11-5DB3-427B-9239-CB5C56ADCC74}"/>
            </a:ext>
          </a:extLst>
        </xdr:cNvPr>
        <xdr:cNvSpPr txBox="1"/>
      </xdr:nvSpPr>
      <xdr:spPr>
        <a:xfrm>
          <a:off x="8454467"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F39F0132-CD0C-4C91-A528-880F00D12C47}"/>
            </a:ext>
          </a:extLst>
        </xdr:cNvPr>
        <xdr:cNvSpPr txBox="1"/>
      </xdr:nvSpPr>
      <xdr:spPr>
        <a:xfrm>
          <a:off x="7673417"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7093F27E-F3A2-48E1-829C-A0D53023F379}"/>
            </a:ext>
          </a:extLst>
        </xdr:cNvPr>
        <xdr:cNvSpPr txBox="1"/>
      </xdr:nvSpPr>
      <xdr:spPr>
        <a:xfrm>
          <a:off x="6866332"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EE523F1D-2072-4D92-A781-092793926E9A}"/>
            </a:ext>
          </a:extLst>
        </xdr:cNvPr>
        <xdr:cNvSpPr txBox="1"/>
      </xdr:nvSpPr>
      <xdr:spPr>
        <a:xfrm>
          <a:off x="6068772"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21607</xdr:rowOff>
    </xdr:from>
    <xdr:ext cx="469744" cy="259045"/>
    <xdr:sp macro="" textlink="">
      <xdr:nvSpPr>
        <xdr:cNvPr id="260" name="n_1mainValue【体育館・プール】&#10;一人当たり面積">
          <a:extLst>
            <a:ext uri="{FF2B5EF4-FFF2-40B4-BE49-F238E27FC236}">
              <a16:creationId xmlns:a16="http://schemas.microsoft.com/office/drawing/2014/main" id="{C8BA58C0-5677-4BFA-8811-FC63472569CF}"/>
            </a:ext>
          </a:extLst>
        </xdr:cNvPr>
        <xdr:cNvSpPr txBox="1"/>
      </xdr:nvSpPr>
      <xdr:spPr>
        <a:xfrm>
          <a:off x="8454467"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19702</xdr:rowOff>
    </xdr:from>
    <xdr:ext cx="469744" cy="259045"/>
    <xdr:sp macro="" textlink="">
      <xdr:nvSpPr>
        <xdr:cNvPr id="261" name="n_2mainValue【体育館・プール】&#10;一人当たり面積">
          <a:extLst>
            <a:ext uri="{FF2B5EF4-FFF2-40B4-BE49-F238E27FC236}">
              <a16:creationId xmlns:a16="http://schemas.microsoft.com/office/drawing/2014/main" id="{497BF8FC-029E-45C0-A236-9D5704497A4E}"/>
            </a:ext>
          </a:extLst>
        </xdr:cNvPr>
        <xdr:cNvSpPr txBox="1"/>
      </xdr:nvSpPr>
      <xdr:spPr>
        <a:xfrm>
          <a:off x="7673417" y="1047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21607</xdr:rowOff>
    </xdr:from>
    <xdr:ext cx="469744" cy="259045"/>
    <xdr:sp macro="" textlink="">
      <xdr:nvSpPr>
        <xdr:cNvPr id="262" name="n_3mainValue【体育館・プール】&#10;一人当たり面積">
          <a:extLst>
            <a:ext uri="{FF2B5EF4-FFF2-40B4-BE49-F238E27FC236}">
              <a16:creationId xmlns:a16="http://schemas.microsoft.com/office/drawing/2014/main" id="{7135419A-5D1A-4A81-A2EB-3B0F9723B17E}"/>
            </a:ext>
          </a:extLst>
        </xdr:cNvPr>
        <xdr:cNvSpPr txBox="1"/>
      </xdr:nvSpPr>
      <xdr:spPr>
        <a:xfrm>
          <a:off x="6866332"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17</xdr:rowOff>
    </xdr:from>
    <xdr:ext cx="469744" cy="259045"/>
    <xdr:sp macro="" textlink="">
      <xdr:nvSpPr>
        <xdr:cNvPr id="263" name="n_4mainValue【体育館・プール】&#10;一人当たり面積">
          <a:extLst>
            <a:ext uri="{FF2B5EF4-FFF2-40B4-BE49-F238E27FC236}">
              <a16:creationId xmlns:a16="http://schemas.microsoft.com/office/drawing/2014/main" id="{C05E9DDA-B606-41A4-B1D7-5A082989D7BF}"/>
            </a:ext>
          </a:extLst>
        </xdr:cNvPr>
        <xdr:cNvSpPr txBox="1"/>
      </xdr:nvSpPr>
      <xdr:spPr>
        <a:xfrm>
          <a:off x="6068772"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13C081A-3056-44D3-8360-C498DC051514}"/>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9BD671C-FDBF-4320-8EC8-DECAF26C5537}"/>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AB2B83C-4419-4B61-8050-07A00BAE3361}"/>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B42FB1B-EB9D-4B19-919B-56C25828F7BF}"/>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EF7A804-F1D2-41BC-8D2B-4824BEA9A641}"/>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158D333-FDBA-4A67-89AD-D16E2C45ED66}"/>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9F78A4A-4A6C-4B50-AA5A-2E130961407B}"/>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EEB1763-3A4F-46A7-8E16-A94A59680DBD}"/>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A7B701AE-78A2-4019-AF2F-62D814E05B31}"/>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9A50BDE7-93FF-48CE-9E6B-4491FD14D19F}"/>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96E25B9-0E4E-4714-AE44-A092A078297B}"/>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4E7257B0-26F6-41B1-AD62-8CC0F3F27234}"/>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C6AE961E-14D7-4221-AE4E-1266A5330C3F}"/>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E23F9D33-726D-49A2-87AD-0FAC0ABF5213}"/>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887276E8-B74A-4BDB-9D69-6C50454E83DC}"/>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32FCD50B-76C4-47D7-A970-06FC39F00CA8}"/>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9CEEF7F3-25DE-4362-A740-F3882EFD3EE9}"/>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352A6AB3-3493-4C41-BC35-2D8A2882EAF7}"/>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1130FBBE-5BF0-4CA1-86F9-BB118C9403EF}"/>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5B3FE6A-E755-4FFB-B043-1DB3B838A7F9}"/>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30BD1601-CEA5-4F0F-A873-6603F44B4773}"/>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9AF832BF-3402-4549-AF2F-330EF8904B9A}"/>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44F711E0-156F-401A-B0B6-A123EE4E77CD}"/>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E27364CD-00BD-4B93-914B-041BFCD65844}"/>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186664FC-1E80-4430-AB28-C3C45F5D1FD5}"/>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220A2076-1208-48F9-8822-BD24995C0078}"/>
            </a:ext>
          </a:extLst>
        </xdr:cNvPr>
        <xdr:cNvCxnSpPr/>
      </xdr:nvCxnSpPr>
      <xdr:spPr>
        <a:xfrm flipV="1">
          <a:off x="4173855" y="13428617"/>
          <a:ext cx="0" cy="1488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31CE45F0-EF89-4BBC-8444-81987A7A0867}"/>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3AF1CDA4-1C33-44C3-9996-69A5C1B37067}"/>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524C52D8-534B-4D1D-9E8B-8C2761CE05C2}"/>
            </a:ext>
          </a:extLst>
        </xdr:cNvPr>
        <xdr:cNvSpPr txBox="1"/>
      </xdr:nvSpPr>
      <xdr:spPr>
        <a:xfrm>
          <a:off x="4212590" y="13209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48D2A4C6-7D48-436D-8FD7-26C5B6B748A0}"/>
            </a:ext>
          </a:extLst>
        </xdr:cNvPr>
        <xdr:cNvCxnSpPr/>
      </xdr:nvCxnSpPr>
      <xdr:spPr>
        <a:xfrm>
          <a:off x="4112260" y="134286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2EBB2E0B-1FF7-465C-9F8E-3CF22DC91500}"/>
            </a:ext>
          </a:extLst>
        </xdr:cNvPr>
        <xdr:cNvSpPr txBox="1"/>
      </xdr:nvSpPr>
      <xdr:spPr>
        <a:xfrm>
          <a:off x="4212590" y="142578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F538C1A4-75BE-4FA1-BD5A-F883250E5271}"/>
            </a:ext>
          </a:extLst>
        </xdr:cNvPr>
        <xdr:cNvSpPr/>
      </xdr:nvSpPr>
      <xdr:spPr>
        <a:xfrm>
          <a:off x="4131310" y="1428514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12E8106D-F5D9-423B-A1F4-6C07D0F11094}"/>
            </a:ext>
          </a:extLst>
        </xdr:cNvPr>
        <xdr:cNvSpPr/>
      </xdr:nvSpPr>
      <xdr:spPr>
        <a:xfrm>
          <a:off x="3388360" y="142750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D2D7D202-F219-4DF9-A925-5F73F4AB3FD1}"/>
            </a:ext>
          </a:extLst>
        </xdr:cNvPr>
        <xdr:cNvSpPr/>
      </xdr:nvSpPr>
      <xdr:spPr>
        <a:xfrm>
          <a:off x="2571750" y="142565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FB35CA16-20D9-4726-895C-057AE05F2F5F}"/>
            </a:ext>
          </a:extLst>
        </xdr:cNvPr>
        <xdr:cNvSpPr/>
      </xdr:nvSpPr>
      <xdr:spPr>
        <a:xfrm>
          <a:off x="1774190" y="1423125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16FF5C1F-8212-4C45-A7B5-BD21FF101C27}"/>
            </a:ext>
          </a:extLst>
        </xdr:cNvPr>
        <xdr:cNvSpPr/>
      </xdr:nvSpPr>
      <xdr:spPr>
        <a:xfrm>
          <a:off x="988060" y="142143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46265BA-787F-4FC3-BBF0-269A2AC190D9}"/>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F205EF6-D0A6-413F-9811-DC273ED3449C}"/>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1890962-3B5F-416E-8D60-AC49744BAF5A}"/>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9C7DCBE-4B53-43EE-86CB-95A895F9061C}"/>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978F7DCC-BF25-4984-9367-3EB8FDFECE1F}"/>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16692</xdr:rowOff>
    </xdr:from>
    <xdr:to>
      <xdr:col>24</xdr:col>
      <xdr:colOff>114300</xdr:colOff>
      <xdr:row>82</xdr:row>
      <xdr:rowOff>118292</xdr:rowOff>
    </xdr:to>
    <xdr:sp macro="" textlink="">
      <xdr:nvSpPr>
        <xdr:cNvPr id="305" name="楕円 304">
          <a:extLst>
            <a:ext uri="{FF2B5EF4-FFF2-40B4-BE49-F238E27FC236}">
              <a16:creationId xmlns:a16="http://schemas.microsoft.com/office/drawing/2014/main" id="{AD146220-AB71-485F-9A58-307455AA768B}"/>
            </a:ext>
          </a:extLst>
        </xdr:cNvPr>
        <xdr:cNvSpPr/>
      </xdr:nvSpPr>
      <xdr:spPr>
        <a:xfrm>
          <a:off x="4131310" y="1407940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39569</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5369C344-FA4C-46C7-9104-5E094B09A19A}"/>
            </a:ext>
          </a:extLst>
        </xdr:cNvPr>
        <xdr:cNvSpPr txBox="1"/>
      </xdr:nvSpPr>
      <xdr:spPr>
        <a:xfrm>
          <a:off x="4212590" y="13927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152219</xdr:rowOff>
    </xdr:from>
    <xdr:to>
      <xdr:col>20</xdr:col>
      <xdr:colOff>38100</xdr:colOff>
      <xdr:row>82</xdr:row>
      <xdr:rowOff>82369</xdr:rowOff>
    </xdr:to>
    <xdr:sp macro="" textlink="">
      <xdr:nvSpPr>
        <xdr:cNvPr id="307" name="楕円 306">
          <a:extLst>
            <a:ext uri="{FF2B5EF4-FFF2-40B4-BE49-F238E27FC236}">
              <a16:creationId xmlns:a16="http://schemas.microsoft.com/office/drawing/2014/main" id="{F1D7AB16-A9D6-4F3A-A673-421D56126196}"/>
            </a:ext>
          </a:extLst>
        </xdr:cNvPr>
        <xdr:cNvSpPr/>
      </xdr:nvSpPr>
      <xdr:spPr>
        <a:xfrm>
          <a:off x="3388360" y="1403966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31569</xdr:rowOff>
    </xdr:from>
    <xdr:to>
      <xdr:col>24</xdr:col>
      <xdr:colOff>63500</xdr:colOff>
      <xdr:row>82</xdr:row>
      <xdr:rowOff>67492</xdr:rowOff>
    </xdr:to>
    <xdr:cxnSp macro="">
      <xdr:nvCxnSpPr>
        <xdr:cNvPr id="308" name="直線コネクタ 307">
          <a:extLst>
            <a:ext uri="{FF2B5EF4-FFF2-40B4-BE49-F238E27FC236}">
              <a16:creationId xmlns:a16="http://schemas.microsoft.com/office/drawing/2014/main" id="{1507FAD5-1461-4F29-8EE0-E996D650DD1A}"/>
            </a:ext>
          </a:extLst>
        </xdr:cNvPr>
        <xdr:cNvCxnSpPr/>
      </xdr:nvCxnSpPr>
      <xdr:spPr>
        <a:xfrm>
          <a:off x="3431540" y="14088564"/>
          <a:ext cx="7429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117929</xdr:rowOff>
    </xdr:from>
    <xdr:to>
      <xdr:col>15</xdr:col>
      <xdr:colOff>101600</xdr:colOff>
      <xdr:row>82</xdr:row>
      <xdr:rowOff>48079</xdr:rowOff>
    </xdr:to>
    <xdr:sp macro="" textlink="">
      <xdr:nvSpPr>
        <xdr:cNvPr id="309" name="楕円 308">
          <a:extLst>
            <a:ext uri="{FF2B5EF4-FFF2-40B4-BE49-F238E27FC236}">
              <a16:creationId xmlns:a16="http://schemas.microsoft.com/office/drawing/2014/main" id="{C441CFA0-EA6A-40D6-B83F-B65E580EF87E}"/>
            </a:ext>
          </a:extLst>
        </xdr:cNvPr>
        <xdr:cNvSpPr/>
      </xdr:nvSpPr>
      <xdr:spPr>
        <a:xfrm>
          <a:off x="2571750" y="140053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168729</xdr:rowOff>
    </xdr:from>
    <xdr:to>
      <xdr:col>19</xdr:col>
      <xdr:colOff>177800</xdr:colOff>
      <xdr:row>82</xdr:row>
      <xdr:rowOff>31569</xdr:rowOff>
    </xdr:to>
    <xdr:cxnSp macro="">
      <xdr:nvCxnSpPr>
        <xdr:cNvPr id="310" name="直線コネクタ 309">
          <a:extLst>
            <a:ext uri="{FF2B5EF4-FFF2-40B4-BE49-F238E27FC236}">
              <a16:creationId xmlns:a16="http://schemas.microsoft.com/office/drawing/2014/main" id="{32D14A52-7C47-4A0A-8365-7DA518A7C13A}"/>
            </a:ext>
          </a:extLst>
        </xdr:cNvPr>
        <xdr:cNvCxnSpPr/>
      </xdr:nvCxnSpPr>
      <xdr:spPr>
        <a:xfrm>
          <a:off x="2626360" y="14059989"/>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85271</xdr:rowOff>
    </xdr:from>
    <xdr:to>
      <xdr:col>10</xdr:col>
      <xdr:colOff>165100</xdr:colOff>
      <xdr:row>82</xdr:row>
      <xdr:rowOff>15421</xdr:rowOff>
    </xdr:to>
    <xdr:sp macro="" textlink="">
      <xdr:nvSpPr>
        <xdr:cNvPr id="311" name="楕円 310">
          <a:extLst>
            <a:ext uri="{FF2B5EF4-FFF2-40B4-BE49-F238E27FC236}">
              <a16:creationId xmlns:a16="http://schemas.microsoft.com/office/drawing/2014/main" id="{D086220E-47BD-46A3-B5EF-8627BA7BD9C7}"/>
            </a:ext>
          </a:extLst>
        </xdr:cNvPr>
        <xdr:cNvSpPr/>
      </xdr:nvSpPr>
      <xdr:spPr>
        <a:xfrm>
          <a:off x="1774190" y="1397462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136071</xdr:rowOff>
    </xdr:from>
    <xdr:to>
      <xdr:col>15</xdr:col>
      <xdr:colOff>50800</xdr:colOff>
      <xdr:row>81</xdr:row>
      <xdr:rowOff>168729</xdr:rowOff>
    </xdr:to>
    <xdr:cxnSp macro="">
      <xdr:nvCxnSpPr>
        <xdr:cNvPr id="312" name="直線コネクタ 311">
          <a:extLst>
            <a:ext uri="{FF2B5EF4-FFF2-40B4-BE49-F238E27FC236}">
              <a16:creationId xmlns:a16="http://schemas.microsoft.com/office/drawing/2014/main" id="{2DD10DAB-4F2F-49EA-8B8F-1CE2F52CF29B}"/>
            </a:ext>
          </a:extLst>
        </xdr:cNvPr>
        <xdr:cNvCxnSpPr/>
      </xdr:nvCxnSpPr>
      <xdr:spPr>
        <a:xfrm>
          <a:off x="1828800" y="14019711"/>
          <a:ext cx="797560" cy="4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50981</xdr:rowOff>
    </xdr:from>
    <xdr:to>
      <xdr:col>6</xdr:col>
      <xdr:colOff>38100</xdr:colOff>
      <xdr:row>81</xdr:row>
      <xdr:rowOff>152581</xdr:rowOff>
    </xdr:to>
    <xdr:sp macro="" textlink="">
      <xdr:nvSpPr>
        <xdr:cNvPr id="313" name="楕円 312">
          <a:extLst>
            <a:ext uri="{FF2B5EF4-FFF2-40B4-BE49-F238E27FC236}">
              <a16:creationId xmlns:a16="http://schemas.microsoft.com/office/drawing/2014/main" id="{0515BD25-5DF5-4D49-A5D4-0966D1C1D5D2}"/>
            </a:ext>
          </a:extLst>
        </xdr:cNvPr>
        <xdr:cNvSpPr/>
      </xdr:nvSpPr>
      <xdr:spPr>
        <a:xfrm>
          <a:off x="988060" y="139422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101781</xdr:rowOff>
    </xdr:from>
    <xdr:to>
      <xdr:col>10</xdr:col>
      <xdr:colOff>114300</xdr:colOff>
      <xdr:row>81</xdr:row>
      <xdr:rowOff>136071</xdr:rowOff>
    </xdr:to>
    <xdr:cxnSp macro="">
      <xdr:nvCxnSpPr>
        <xdr:cNvPr id="314" name="直線コネクタ 313">
          <a:extLst>
            <a:ext uri="{FF2B5EF4-FFF2-40B4-BE49-F238E27FC236}">
              <a16:creationId xmlns:a16="http://schemas.microsoft.com/office/drawing/2014/main" id="{3A6B5E50-3FF5-4685-B599-7EB07439B640}"/>
            </a:ext>
          </a:extLst>
        </xdr:cNvPr>
        <xdr:cNvCxnSpPr/>
      </xdr:nvCxnSpPr>
      <xdr:spPr>
        <a:xfrm>
          <a:off x="1031240" y="13985421"/>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135545</xdr:rowOff>
    </xdr:from>
    <xdr:ext cx="405111" cy="259045"/>
    <xdr:sp macro="" textlink="">
      <xdr:nvSpPr>
        <xdr:cNvPr id="315" name="n_1aveValue【福祉施設】&#10;有形固定資産減価償却率">
          <a:extLst>
            <a:ext uri="{FF2B5EF4-FFF2-40B4-BE49-F238E27FC236}">
              <a16:creationId xmlns:a16="http://schemas.microsoft.com/office/drawing/2014/main" id="{0774D784-5603-4AA9-8BA1-1D8D3A0FD7E8}"/>
            </a:ext>
          </a:extLst>
        </xdr:cNvPr>
        <xdr:cNvSpPr txBox="1"/>
      </xdr:nvSpPr>
      <xdr:spPr>
        <a:xfrm>
          <a:off x="3239144" y="14362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24DCC4A1-0C2A-434B-8D14-89A12932393E}"/>
            </a:ext>
          </a:extLst>
        </xdr:cNvPr>
        <xdr:cNvSpPr txBox="1"/>
      </xdr:nvSpPr>
      <xdr:spPr>
        <a:xfrm>
          <a:off x="2439044" y="14353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317" name="n_3aveValue【福祉施設】&#10;有形固定資産減価償却率">
          <a:extLst>
            <a:ext uri="{FF2B5EF4-FFF2-40B4-BE49-F238E27FC236}">
              <a16:creationId xmlns:a16="http://schemas.microsoft.com/office/drawing/2014/main" id="{9FFA16DC-6F3F-40B1-A0D6-B052D96330E2}"/>
            </a:ext>
          </a:extLst>
        </xdr:cNvPr>
        <xdr:cNvSpPr txBox="1"/>
      </xdr:nvSpPr>
      <xdr:spPr>
        <a:xfrm>
          <a:off x="1641484" y="1432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76761</xdr:rowOff>
    </xdr:from>
    <xdr:ext cx="405111" cy="259045"/>
    <xdr:sp macro="" textlink="">
      <xdr:nvSpPr>
        <xdr:cNvPr id="318" name="n_4aveValue【福祉施設】&#10;有形固定資産減価償却率">
          <a:extLst>
            <a:ext uri="{FF2B5EF4-FFF2-40B4-BE49-F238E27FC236}">
              <a16:creationId xmlns:a16="http://schemas.microsoft.com/office/drawing/2014/main" id="{93F94CEA-3881-4BFF-973E-FC76AFB0CA2A}"/>
            </a:ext>
          </a:extLst>
        </xdr:cNvPr>
        <xdr:cNvSpPr txBox="1"/>
      </xdr:nvSpPr>
      <xdr:spPr>
        <a:xfrm>
          <a:off x="85535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98896</xdr:rowOff>
    </xdr:from>
    <xdr:ext cx="405111" cy="259045"/>
    <xdr:sp macro="" textlink="">
      <xdr:nvSpPr>
        <xdr:cNvPr id="319" name="n_1mainValue【福祉施設】&#10;有形固定資産減価償却率">
          <a:extLst>
            <a:ext uri="{FF2B5EF4-FFF2-40B4-BE49-F238E27FC236}">
              <a16:creationId xmlns:a16="http://schemas.microsoft.com/office/drawing/2014/main" id="{D7F901AA-2F49-456B-A17D-1961587E7251}"/>
            </a:ext>
          </a:extLst>
        </xdr:cNvPr>
        <xdr:cNvSpPr txBox="1"/>
      </xdr:nvSpPr>
      <xdr:spPr>
        <a:xfrm>
          <a:off x="3239144" y="13811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64606</xdr:rowOff>
    </xdr:from>
    <xdr:ext cx="405111" cy="259045"/>
    <xdr:sp macro="" textlink="">
      <xdr:nvSpPr>
        <xdr:cNvPr id="320" name="n_2mainValue【福祉施設】&#10;有形固定資産減価償却率">
          <a:extLst>
            <a:ext uri="{FF2B5EF4-FFF2-40B4-BE49-F238E27FC236}">
              <a16:creationId xmlns:a16="http://schemas.microsoft.com/office/drawing/2014/main" id="{81ECB7F7-421F-492B-A80B-E074ACF6E4C6}"/>
            </a:ext>
          </a:extLst>
        </xdr:cNvPr>
        <xdr:cNvSpPr txBox="1"/>
      </xdr:nvSpPr>
      <xdr:spPr>
        <a:xfrm>
          <a:off x="2439044" y="13776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31948</xdr:rowOff>
    </xdr:from>
    <xdr:ext cx="405111" cy="259045"/>
    <xdr:sp macro="" textlink="">
      <xdr:nvSpPr>
        <xdr:cNvPr id="321" name="n_3mainValue【福祉施設】&#10;有形固定資産減価償却率">
          <a:extLst>
            <a:ext uri="{FF2B5EF4-FFF2-40B4-BE49-F238E27FC236}">
              <a16:creationId xmlns:a16="http://schemas.microsoft.com/office/drawing/2014/main" id="{533F4C45-EC79-4250-B944-C5374D5F2166}"/>
            </a:ext>
          </a:extLst>
        </xdr:cNvPr>
        <xdr:cNvSpPr txBox="1"/>
      </xdr:nvSpPr>
      <xdr:spPr>
        <a:xfrm>
          <a:off x="1641484" y="13746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169108</xdr:rowOff>
    </xdr:from>
    <xdr:ext cx="405111" cy="259045"/>
    <xdr:sp macro="" textlink="">
      <xdr:nvSpPr>
        <xdr:cNvPr id="322" name="n_4mainValue【福祉施設】&#10;有形固定資産減価償却率">
          <a:extLst>
            <a:ext uri="{FF2B5EF4-FFF2-40B4-BE49-F238E27FC236}">
              <a16:creationId xmlns:a16="http://schemas.microsoft.com/office/drawing/2014/main" id="{4CBB4FCD-2CE4-4976-A471-CA23EFB99752}"/>
            </a:ext>
          </a:extLst>
        </xdr:cNvPr>
        <xdr:cNvSpPr txBox="1"/>
      </xdr:nvSpPr>
      <xdr:spPr>
        <a:xfrm>
          <a:off x="855354" y="13717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9042296E-A204-41EC-9D0B-5CB8C47D7F4D}"/>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64D07C5B-9DC1-4554-B491-E71011B5981F}"/>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EEF7BD21-9465-461D-B986-AB80C4935374}"/>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8489CC05-D1AD-4E3C-8FE0-1A77E54B278F}"/>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56BF2E5A-59BE-4096-A60D-722265CF57A9}"/>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1A2ACE4C-8C67-4363-8874-CE796F8B7AA5}"/>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26940B4C-5F40-4B82-80C4-86513CD7B3D3}"/>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73BDD79A-9519-4521-9186-41D454288A40}"/>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B7DEC9A2-215A-461B-8107-B47206635268}"/>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5BDFE32A-A9B5-4AC5-917F-B7478F19A8AB}"/>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A3AABAA2-EDCA-4C77-B454-87741AF9A6D8}"/>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65DDD927-57B8-4377-88A2-D2D097E0683A}"/>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D7FF8A81-C2A8-413F-B0C0-D6BF76C3C1DD}"/>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5AB31DBB-E8B5-4568-B1B4-C6D1DCFDC434}"/>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9E243270-2712-4828-9F4F-7106882C1B17}"/>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506AC421-E5EE-4D66-AEBF-0A34E245B4FE}"/>
            </a:ext>
          </a:extLst>
        </xdr:cNvPr>
        <xdr:cNvSpPr txBox="1"/>
      </xdr:nvSpPr>
      <xdr:spPr>
        <a:xfrm>
          <a:off x="5527221"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8FB5EFF-F4B3-4356-AAF7-5B36532F421F}"/>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6E7582-BFAD-4FD5-B56B-EDECD6F157BC}"/>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813A0F04-DFF7-4A19-A2D3-8A82D5D95CA9}"/>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A5D1F62B-1825-4A40-AD82-C9E75FBD6E0F}"/>
            </a:ext>
          </a:extLst>
        </xdr:cNvPr>
        <xdr:cNvCxnSpPr/>
      </xdr:nvCxnSpPr>
      <xdr:spPr>
        <a:xfrm flipV="1">
          <a:off x="9429115" y="13430251"/>
          <a:ext cx="0" cy="1221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29142207-9DA9-4320-83E1-D0E6A6BB0070}"/>
            </a:ext>
          </a:extLst>
        </xdr:cNvPr>
        <xdr:cNvSpPr txBox="1"/>
      </xdr:nvSpPr>
      <xdr:spPr>
        <a:xfrm>
          <a:off x="9467850" y="1465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F41566B0-A8CE-406E-B2C5-8F8022FDF90D}"/>
            </a:ext>
          </a:extLst>
        </xdr:cNvPr>
        <xdr:cNvCxnSpPr/>
      </xdr:nvCxnSpPr>
      <xdr:spPr>
        <a:xfrm>
          <a:off x="9356090" y="146513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79F5BA79-45FC-43C5-A51E-F99DDC6C86A0}"/>
            </a:ext>
          </a:extLst>
        </xdr:cNvPr>
        <xdr:cNvSpPr txBox="1"/>
      </xdr:nvSpPr>
      <xdr:spPr>
        <a:xfrm>
          <a:off x="9467850" y="1321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4916627B-92A1-485F-BA99-B63CFFF3F46A}"/>
            </a:ext>
          </a:extLst>
        </xdr:cNvPr>
        <xdr:cNvCxnSpPr/>
      </xdr:nvCxnSpPr>
      <xdr:spPr>
        <a:xfrm>
          <a:off x="9356090" y="134302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a:extLst>
            <a:ext uri="{FF2B5EF4-FFF2-40B4-BE49-F238E27FC236}">
              <a16:creationId xmlns:a16="http://schemas.microsoft.com/office/drawing/2014/main" id="{E527479D-2D5F-4151-9380-F1364CC67B00}"/>
            </a:ext>
          </a:extLst>
        </xdr:cNvPr>
        <xdr:cNvSpPr txBox="1"/>
      </xdr:nvSpPr>
      <xdr:spPr>
        <a:xfrm>
          <a:off x="9467850" y="142284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67C74BC9-A73D-4565-A6A7-D736D01600AF}"/>
            </a:ext>
          </a:extLst>
        </xdr:cNvPr>
        <xdr:cNvSpPr/>
      </xdr:nvSpPr>
      <xdr:spPr>
        <a:xfrm>
          <a:off x="9394190" y="1425003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0D638482-7429-422E-8F9D-E14969653319}"/>
            </a:ext>
          </a:extLst>
        </xdr:cNvPr>
        <xdr:cNvSpPr/>
      </xdr:nvSpPr>
      <xdr:spPr>
        <a:xfrm>
          <a:off x="8632190" y="142500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71F43E63-934D-4565-BEAA-B425DED24A33}"/>
            </a:ext>
          </a:extLst>
        </xdr:cNvPr>
        <xdr:cNvSpPr/>
      </xdr:nvSpPr>
      <xdr:spPr>
        <a:xfrm>
          <a:off x="7846060" y="142500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A138321C-0176-4BAF-9F67-60CE4E74EA38}"/>
            </a:ext>
          </a:extLst>
        </xdr:cNvPr>
        <xdr:cNvSpPr/>
      </xdr:nvSpPr>
      <xdr:spPr>
        <a:xfrm>
          <a:off x="7029450" y="142367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66014A53-98C1-4026-B3BF-8CD52547FD8F}"/>
            </a:ext>
          </a:extLst>
        </xdr:cNvPr>
        <xdr:cNvSpPr/>
      </xdr:nvSpPr>
      <xdr:spPr>
        <a:xfrm>
          <a:off x="6231890" y="142767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7912717-2BF9-4200-B4E7-4AF9009604D3}"/>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EB029AA-0A3B-4431-992A-7F30B3FD2524}"/>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A3B9EC0-8B6A-4BEA-B997-82B007655929}"/>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34FBD4B-2E23-47F6-BF5A-9EF965FE4CD8}"/>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1DC8A74-1E79-42CC-9244-28A2691498A9}"/>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141605</xdr:rowOff>
    </xdr:from>
    <xdr:to>
      <xdr:col>55</xdr:col>
      <xdr:colOff>50800</xdr:colOff>
      <xdr:row>82</xdr:row>
      <xdr:rowOff>71755</xdr:rowOff>
    </xdr:to>
    <xdr:sp macro="" textlink="">
      <xdr:nvSpPr>
        <xdr:cNvPr id="358" name="楕円 357">
          <a:extLst>
            <a:ext uri="{FF2B5EF4-FFF2-40B4-BE49-F238E27FC236}">
              <a16:creationId xmlns:a16="http://schemas.microsoft.com/office/drawing/2014/main" id="{44617BA1-6C89-4CA0-AB1D-A08F6164F9B0}"/>
            </a:ext>
          </a:extLst>
        </xdr:cNvPr>
        <xdr:cNvSpPr/>
      </xdr:nvSpPr>
      <xdr:spPr>
        <a:xfrm>
          <a:off x="9394190" y="1402715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164482</xdr:rowOff>
    </xdr:from>
    <xdr:ext cx="469744" cy="259045"/>
    <xdr:sp macro="" textlink="">
      <xdr:nvSpPr>
        <xdr:cNvPr id="359" name="【福祉施設】&#10;一人当たり面積該当値テキスト">
          <a:extLst>
            <a:ext uri="{FF2B5EF4-FFF2-40B4-BE49-F238E27FC236}">
              <a16:creationId xmlns:a16="http://schemas.microsoft.com/office/drawing/2014/main" id="{76C20163-A405-4BD5-9A18-E97096C21A7A}"/>
            </a:ext>
          </a:extLst>
        </xdr:cNvPr>
        <xdr:cNvSpPr txBox="1"/>
      </xdr:nvSpPr>
      <xdr:spPr>
        <a:xfrm>
          <a:off x="9467850" y="13884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141605</xdr:rowOff>
    </xdr:from>
    <xdr:to>
      <xdr:col>50</xdr:col>
      <xdr:colOff>165100</xdr:colOff>
      <xdr:row>82</xdr:row>
      <xdr:rowOff>71755</xdr:rowOff>
    </xdr:to>
    <xdr:sp macro="" textlink="">
      <xdr:nvSpPr>
        <xdr:cNvPr id="360" name="楕円 359">
          <a:extLst>
            <a:ext uri="{FF2B5EF4-FFF2-40B4-BE49-F238E27FC236}">
              <a16:creationId xmlns:a16="http://schemas.microsoft.com/office/drawing/2014/main" id="{80AE6064-71BD-4CF4-8A96-93ABC030960C}"/>
            </a:ext>
          </a:extLst>
        </xdr:cNvPr>
        <xdr:cNvSpPr/>
      </xdr:nvSpPr>
      <xdr:spPr>
        <a:xfrm>
          <a:off x="8632190" y="1402715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20955</xdr:rowOff>
    </xdr:from>
    <xdr:to>
      <xdr:col>55</xdr:col>
      <xdr:colOff>0</xdr:colOff>
      <xdr:row>82</xdr:row>
      <xdr:rowOff>20955</xdr:rowOff>
    </xdr:to>
    <xdr:cxnSp macro="">
      <xdr:nvCxnSpPr>
        <xdr:cNvPr id="361" name="直線コネクタ 360">
          <a:extLst>
            <a:ext uri="{FF2B5EF4-FFF2-40B4-BE49-F238E27FC236}">
              <a16:creationId xmlns:a16="http://schemas.microsoft.com/office/drawing/2014/main" id="{E90352AC-05E2-4ED1-ADCC-C90416C7989E}"/>
            </a:ext>
          </a:extLst>
        </xdr:cNvPr>
        <xdr:cNvCxnSpPr/>
      </xdr:nvCxnSpPr>
      <xdr:spPr>
        <a:xfrm>
          <a:off x="8686800" y="1407604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135889</xdr:rowOff>
    </xdr:from>
    <xdr:to>
      <xdr:col>46</xdr:col>
      <xdr:colOff>38100</xdr:colOff>
      <xdr:row>82</xdr:row>
      <xdr:rowOff>66039</xdr:rowOff>
    </xdr:to>
    <xdr:sp macro="" textlink="">
      <xdr:nvSpPr>
        <xdr:cNvPr id="362" name="楕円 361">
          <a:extLst>
            <a:ext uri="{FF2B5EF4-FFF2-40B4-BE49-F238E27FC236}">
              <a16:creationId xmlns:a16="http://schemas.microsoft.com/office/drawing/2014/main" id="{7656550E-C291-4B29-A240-9563B72899C9}"/>
            </a:ext>
          </a:extLst>
        </xdr:cNvPr>
        <xdr:cNvSpPr/>
      </xdr:nvSpPr>
      <xdr:spPr>
        <a:xfrm>
          <a:off x="7846060" y="140195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15239</xdr:rowOff>
    </xdr:from>
    <xdr:to>
      <xdr:col>50</xdr:col>
      <xdr:colOff>114300</xdr:colOff>
      <xdr:row>82</xdr:row>
      <xdr:rowOff>20955</xdr:rowOff>
    </xdr:to>
    <xdr:cxnSp macro="">
      <xdr:nvCxnSpPr>
        <xdr:cNvPr id="363" name="直線コネクタ 362">
          <a:extLst>
            <a:ext uri="{FF2B5EF4-FFF2-40B4-BE49-F238E27FC236}">
              <a16:creationId xmlns:a16="http://schemas.microsoft.com/office/drawing/2014/main" id="{806A61A1-884D-44BA-9F3F-FC8D5A4B5250}"/>
            </a:ext>
          </a:extLst>
        </xdr:cNvPr>
        <xdr:cNvCxnSpPr/>
      </xdr:nvCxnSpPr>
      <xdr:spPr>
        <a:xfrm>
          <a:off x="7889240" y="1407794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135889</xdr:rowOff>
    </xdr:from>
    <xdr:to>
      <xdr:col>41</xdr:col>
      <xdr:colOff>101600</xdr:colOff>
      <xdr:row>82</xdr:row>
      <xdr:rowOff>66039</xdr:rowOff>
    </xdr:to>
    <xdr:sp macro="" textlink="">
      <xdr:nvSpPr>
        <xdr:cNvPr id="364" name="楕円 363">
          <a:extLst>
            <a:ext uri="{FF2B5EF4-FFF2-40B4-BE49-F238E27FC236}">
              <a16:creationId xmlns:a16="http://schemas.microsoft.com/office/drawing/2014/main" id="{5830965C-A952-48E7-9E4E-33478ED0DF33}"/>
            </a:ext>
          </a:extLst>
        </xdr:cNvPr>
        <xdr:cNvSpPr/>
      </xdr:nvSpPr>
      <xdr:spPr>
        <a:xfrm>
          <a:off x="7029450" y="140195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15239</xdr:rowOff>
    </xdr:from>
    <xdr:to>
      <xdr:col>45</xdr:col>
      <xdr:colOff>177800</xdr:colOff>
      <xdr:row>82</xdr:row>
      <xdr:rowOff>15239</xdr:rowOff>
    </xdr:to>
    <xdr:cxnSp macro="">
      <xdr:nvCxnSpPr>
        <xdr:cNvPr id="365" name="直線コネクタ 364">
          <a:extLst>
            <a:ext uri="{FF2B5EF4-FFF2-40B4-BE49-F238E27FC236}">
              <a16:creationId xmlns:a16="http://schemas.microsoft.com/office/drawing/2014/main" id="{59E95C23-701C-4635-AB4B-6143017A6D90}"/>
            </a:ext>
          </a:extLst>
        </xdr:cNvPr>
        <xdr:cNvCxnSpPr/>
      </xdr:nvCxnSpPr>
      <xdr:spPr>
        <a:xfrm>
          <a:off x="7084060" y="1407794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147320</xdr:rowOff>
    </xdr:from>
    <xdr:to>
      <xdr:col>36</xdr:col>
      <xdr:colOff>165100</xdr:colOff>
      <xdr:row>82</xdr:row>
      <xdr:rowOff>77470</xdr:rowOff>
    </xdr:to>
    <xdr:sp macro="" textlink="">
      <xdr:nvSpPr>
        <xdr:cNvPr id="366" name="楕円 365">
          <a:extLst>
            <a:ext uri="{FF2B5EF4-FFF2-40B4-BE49-F238E27FC236}">
              <a16:creationId xmlns:a16="http://schemas.microsoft.com/office/drawing/2014/main" id="{A5AE56E8-101E-4718-9ED8-68EC61C0F1BA}"/>
            </a:ext>
          </a:extLst>
        </xdr:cNvPr>
        <xdr:cNvSpPr/>
      </xdr:nvSpPr>
      <xdr:spPr>
        <a:xfrm>
          <a:off x="6231890" y="140328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15239</xdr:rowOff>
    </xdr:from>
    <xdr:to>
      <xdr:col>41</xdr:col>
      <xdr:colOff>50800</xdr:colOff>
      <xdr:row>82</xdr:row>
      <xdr:rowOff>26670</xdr:rowOff>
    </xdr:to>
    <xdr:cxnSp macro="">
      <xdr:nvCxnSpPr>
        <xdr:cNvPr id="367" name="直線コネクタ 366">
          <a:extLst>
            <a:ext uri="{FF2B5EF4-FFF2-40B4-BE49-F238E27FC236}">
              <a16:creationId xmlns:a16="http://schemas.microsoft.com/office/drawing/2014/main" id="{4BA31E24-A687-4840-9ED1-E2DFC6F47898}"/>
            </a:ext>
          </a:extLst>
        </xdr:cNvPr>
        <xdr:cNvCxnSpPr/>
      </xdr:nvCxnSpPr>
      <xdr:spPr>
        <a:xfrm flipV="1">
          <a:off x="6286500" y="14077949"/>
          <a:ext cx="79756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5AFD6B0A-4672-44F0-858B-57871DE3F5AD}"/>
            </a:ext>
          </a:extLst>
        </xdr:cNvPr>
        <xdr:cNvSpPr txBox="1"/>
      </xdr:nvSpPr>
      <xdr:spPr>
        <a:xfrm>
          <a:off x="8454467"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12E6DC3A-C8E8-4085-A0A2-F83F3592E5F6}"/>
            </a:ext>
          </a:extLst>
        </xdr:cNvPr>
        <xdr:cNvSpPr txBox="1"/>
      </xdr:nvSpPr>
      <xdr:spPr>
        <a:xfrm>
          <a:off x="7673417"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E93D26E8-311C-438D-898C-261468D076CD}"/>
            </a:ext>
          </a:extLst>
        </xdr:cNvPr>
        <xdr:cNvSpPr txBox="1"/>
      </xdr:nvSpPr>
      <xdr:spPr>
        <a:xfrm>
          <a:off x="6866332" y="1432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19F2FF2B-279E-4463-A6D8-04F0E28761E4}"/>
            </a:ext>
          </a:extLst>
        </xdr:cNvPr>
        <xdr:cNvSpPr txBox="1"/>
      </xdr:nvSpPr>
      <xdr:spPr>
        <a:xfrm>
          <a:off x="6068772"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88282</xdr:rowOff>
    </xdr:from>
    <xdr:ext cx="469744" cy="259045"/>
    <xdr:sp macro="" textlink="">
      <xdr:nvSpPr>
        <xdr:cNvPr id="372" name="n_1mainValue【福祉施設】&#10;一人当たり面積">
          <a:extLst>
            <a:ext uri="{FF2B5EF4-FFF2-40B4-BE49-F238E27FC236}">
              <a16:creationId xmlns:a16="http://schemas.microsoft.com/office/drawing/2014/main" id="{943F4DD3-669C-4B5D-BB42-D2A775FE5E09}"/>
            </a:ext>
          </a:extLst>
        </xdr:cNvPr>
        <xdr:cNvSpPr txBox="1"/>
      </xdr:nvSpPr>
      <xdr:spPr>
        <a:xfrm>
          <a:off x="8454467" y="1380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82566</xdr:rowOff>
    </xdr:from>
    <xdr:ext cx="469744" cy="259045"/>
    <xdr:sp macro="" textlink="">
      <xdr:nvSpPr>
        <xdr:cNvPr id="373" name="n_2mainValue【福祉施設】&#10;一人当たり面積">
          <a:extLst>
            <a:ext uri="{FF2B5EF4-FFF2-40B4-BE49-F238E27FC236}">
              <a16:creationId xmlns:a16="http://schemas.microsoft.com/office/drawing/2014/main" id="{97A17E23-B2D6-4628-9C18-E8B931BC0EE6}"/>
            </a:ext>
          </a:extLst>
        </xdr:cNvPr>
        <xdr:cNvSpPr txBox="1"/>
      </xdr:nvSpPr>
      <xdr:spPr>
        <a:xfrm>
          <a:off x="7673417" y="13800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82566</xdr:rowOff>
    </xdr:from>
    <xdr:ext cx="469744" cy="259045"/>
    <xdr:sp macro="" textlink="">
      <xdr:nvSpPr>
        <xdr:cNvPr id="374" name="n_3mainValue【福祉施設】&#10;一人当たり面積">
          <a:extLst>
            <a:ext uri="{FF2B5EF4-FFF2-40B4-BE49-F238E27FC236}">
              <a16:creationId xmlns:a16="http://schemas.microsoft.com/office/drawing/2014/main" id="{64BDF54B-C8C4-460E-B216-3FA17C0EA9C0}"/>
            </a:ext>
          </a:extLst>
        </xdr:cNvPr>
        <xdr:cNvSpPr txBox="1"/>
      </xdr:nvSpPr>
      <xdr:spPr>
        <a:xfrm>
          <a:off x="6866332" y="13800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93997</xdr:rowOff>
    </xdr:from>
    <xdr:ext cx="469744" cy="259045"/>
    <xdr:sp macro="" textlink="">
      <xdr:nvSpPr>
        <xdr:cNvPr id="375" name="n_4mainValue【福祉施設】&#10;一人当たり面積">
          <a:extLst>
            <a:ext uri="{FF2B5EF4-FFF2-40B4-BE49-F238E27FC236}">
              <a16:creationId xmlns:a16="http://schemas.microsoft.com/office/drawing/2014/main" id="{6B882974-B364-46EE-9660-A8B7775FB8F2}"/>
            </a:ext>
          </a:extLst>
        </xdr:cNvPr>
        <xdr:cNvSpPr txBox="1"/>
      </xdr:nvSpPr>
      <xdr:spPr>
        <a:xfrm>
          <a:off x="6068772"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611AC4F-26ED-4758-80E0-6F80E7EF214C}"/>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E1785B63-235D-431C-AFFD-980BC439EF9F}"/>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EE59B343-BECD-4B9E-8942-BE249027766E}"/>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1AD3772B-EBE5-4105-A401-A28601A4BF8C}"/>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CA805F4C-02BA-4BB7-A089-1AC7FB1B6E8E}"/>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247417C7-F148-4327-956C-BEB5E094EB51}"/>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D8982C90-0756-4100-856A-6AAE19763F18}"/>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85BD551D-4865-45D3-9F75-C0DAF3B12185}"/>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47C36ACF-BAA3-41DE-A576-44EF96B6D859}"/>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D8791395-3EF8-4445-ADFB-AC3E77C1E44D}"/>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63299689-9223-4FA2-855A-D13AA00AD74E}"/>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4CC18CA4-0D97-49DF-B78B-BE6213FF0D4F}"/>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8A9D65EA-61D0-4DF8-929A-AB6CE80299AE}"/>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6BA40195-F450-4BF1-8824-F83D90A8617E}"/>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7AE6C025-510B-4F4C-B850-25D8C5E89F52}"/>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D7986EE9-B692-4456-B246-1FEF2EFAA75F}"/>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65F80D7F-A52A-4B05-8D13-3F79177737FA}"/>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4B9BA47A-6447-4154-AD01-0EF17B3AFA21}"/>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20639577-7336-4976-AA2F-C9420D8A69F7}"/>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365BC326-7EBF-40FD-BB94-1C853F459110}"/>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65354A25-C321-40AE-9200-B1D56B10F5EE}"/>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C5BEDC14-0F18-449E-8D60-FE3005356021}"/>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51BF240A-EB4C-40F5-8557-70B45618D6F5}"/>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9B92D749-6513-46B2-9718-BFC9FF65966A}"/>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5C6FC40D-E1C3-42BC-9E74-8BFD9C572D99}"/>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C58EB11E-ADFA-4F05-961C-257EFC22FA8C}"/>
            </a:ext>
          </a:extLst>
        </xdr:cNvPr>
        <xdr:cNvCxnSpPr/>
      </xdr:nvCxnSpPr>
      <xdr:spPr>
        <a:xfrm flipV="1">
          <a:off x="4173855" y="17094110"/>
          <a:ext cx="0" cy="1629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90C12052-61F7-4EE4-BDF2-D23421CAB8B0}"/>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72EB0948-4AE5-4455-8CBD-9D5C17633B0D}"/>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929F34B2-0432-4731-B2E6-7D6EBB8D8D3A}"/>
            </a:ext>
          </a:extLst>
        </xdr:cNvPr>
        <xdr:cNvSpPr txBox="1"/>
      </xdr:nvSpPr>
      <xdr:spPr>
        <a:xfrm>
          <a:off x="4212590" y="168655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CA644BCA-3E24-48F5-8993-D1093957160F}"/>
            </a:ext>
          </a:extLst>
        </xdr:cNvPr>
        <xdr:cNvCxnSpPr/>
      </xdr:nvCxnSpPr>
      <xdr:spPr>
        <a:xfrm>
          <a:off x="4112260" y="17094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5F1D8FB-FF97-4F97-8AD1-ED195CD5B7AD}"/>
            </a:ext>
          </a:extLst>
        </xdr:cNvPr>
        <xdr:cNvSpPr txBox="1"/>
      </xdr:nvSpPr>
      <xdr:spPr>
        <a:xfrm>
          <a:off x="421259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0A927DFF-3BC2-4A15-A887-C9488839F0B9}"/>
            </a:ext>
          </a:extLst>
        </xdr:cNvPr>
        <xdr:cNvSpPr/>
      </xdr:nvSpPr>
      <xdr:spPr>
        <a:xfrm>
          <a:off x="4131310" y="180592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1F453525-CCB7-453F-93BA-89E3C2C394C0}"/>
            </a:ext>
          </a:extLst>
        </xdr:cNvPr>
        <xdr:cNvSpPr/>
      </xdr:nvSpPr>
      <xdr:spPr>
        <a:xfrm>
          <a:off x="3388360" y="1804234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277D8826-97E9-403B-9A6F-E9EF553BA8B5}"/>
            </a:ext>
          </a:extLst>
        </xdr:cNvPr>
        <xdr:cNvSpPr/>
      </xdr:nvSpPr>
      <xdr:spPr>
        <a:xfrm>
          <a:off x="2571750" y="1802329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75937531-2A8C-4673-98C1-CBE248E5C8C6}"/>
            </a:ext>
          </a:extLst>
        </xdr:cNvPr>
        <xdr:cNvSpPr/>
      </xdr:nvSpPr>
      <xdr:spPr>
        <a:xfrm>
          <a:off x="1774190" y="1800370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AA3EF1EE-7F53-4609-9497-388FFD29EB75}"/>
            </a:ext>
          </a:extLst>
        </xdr:cNvPr>
        <xdr:cNvSpPr/>
      </xdr:nvSpPr>
      <xdr:spPr>
        <a:xfrm>
          <a:off x="988060" y="179819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453330F-9125-47A5-B5B6-73EAB59110FE}"/>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4692A6F-179E-42C9-9734-2250055211A0}"/>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BEDA158-8E76-4BB7-B652-3E9960DB8844}"/>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D8F27AA-2AD6-44DB-8849-AFCF0D92B16C}"/>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E3BC4E8-9B22-4BCB-B2F0-83D790BD39AD}"/>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170724</xdr:rowOff>
    </xdr:from>
    <xdr:to>
      <xdr:col>24</xdr:col>
      <xdr:colOff>114300</xdr:colOff>
      <xdr:row>106</xdr:row>
      <xdr:rowOff>100874</xdr:rowOff>
    </xdr:to>
    <xdr:sp macro="" textlink="">
      <xdr:nvSpPr>
        <xdr:cNvPr id="417" name="楕円 416">
          <a:extLst>
            <a:ext uri="{FF2B5EF4-FFF2-40B4-BE49-F238E27FC236}">
              <a16:creationId xmlns:a16="http://schemas.microsoft.com/office/drawing/2014/main" id="{9B183637-9BEB-489F-ABBD-C866D002F1A4}"/>
            </a:ext>
          </a:extLst>
        </xdr:cNvPr>
        <xdr:cNvSpPr/>
      </xdr:nvSpPr>
      <xdr:spPr>
        <a:xfrm>
          <a:off x="4131310" y="1817678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149151</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4BE3B0E-2981-4D39-887D-734CB897C1CB}"/>
            </a:ext>
          </a:extLst>
        </xdr:cNvPr>
        <xdr:cNvSpPr txBox="1"/>
      </xdr:nvSpPr>
      <xdr:spPr>
        <a:xfrm>
          <a:off x="4212590" y="1815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164193</xdr:rowOff>
    </xdr:from>
    <xdr:to>
      <xdr:col>20</xdr:col>
      <xdr:colOff>38100</xdr:colOff>
      <xdr:row>106</xdr:row>
      <xdr:rowOff>94343</xdr:rowOff>
    </xdr:to>
    <xdr:sp macro="" textlink="">
      <xdr:nvSpPr>
        <xdr:cNvPr id="419" name="楕円 418">
          <a:extLst>
            <a:ext uri="{FF2B5EF4-FFF2-40B4-BE49-F238E27FC236}">
              <a16:creationId xmlns:a16="http://schemas.microsoft.com/office/drawing/2014/main" id="{4E00AC81-3F81-401C-B8A9-7E1543F1991C}"/>
            </a:ext>
          </a:extLst>
        </xdr:cNvPr>
        <xdr:cNvSpPr/>
      </xdr:nvSpPr>
      <xdr:spPr>
        <a:xfrm>
          <a:off x="3388360" y="181702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43543</xdr:rowOff>
    </xdr:from>
    <xdr:to>
      <xdr:col>24</xdr:col>
      <xdr:colOff>63500</xdr:colOff>
      <xdr:row>106</xdr:row>
      <xdr:rowOff>50074</xdr:rowOff>
    </xdr:to>
    <xdr:cxnSp macro="">
      <xdr:nvCxnSpPr>
        <xdr:cNvPr id="420" name="直線コネクタ 419">
          <a:extLst>
            <a:ext uri="{FF2B5EF4-FFF2-40B4-BE49-F238E27FC236}">
              <a16:creationId xmlns:a16="http://schemas.microsoft.com/office/drawing/2014/main" id="{B4FED07A-D0D0-407A-B972-6677C144F1C7}"/>
            </a:ext>
          </a:extLst>
        </xdr:cNvPr>
        <xdr:cNvCxnSpPr/>
      </xdr:nvCxnSpPr>
      <xdr:spPr>
        <a:xfrm>
          <a:off x="3431540" y="18219148"/>
          <a:ext cx="74295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125005</xdr:rowOff>
    </xdr:from>
    <xdr:to>
      <xdr:col>15</xdr:col>
      <xdr:colOff>101600</xdr:colOff>
      <xdr:row>106</xdr:row>
      <xdr:rowOff>55155</xdr:rowOff>
    </xdr:to>
    <xdr:sp macro="" textlink="">
      <xdr:nvSpPr>
        <xdr:cNvPr id="421" name="楕円 420">
          <a:extLst>
            <a:ext uri="{FF2B5EF4-FFF2-40B4-BE49-F238E27FC236}">
              <a16:creationId xmlns:a16="http://schemas.microsoft.com/office/drawing/2014/main" id="{DCA5E373-F8A5-4868-BA19-9E41B378CE2D}"/>
            </a:ext>
          </a:extLst>
        </xdr:cNvPr>
        <xdr:cNvSpPr/>
      </xdr:nvSpPr>
      <xdr:spPr>
        <a:xfrm>
          <a:off x="2571750" y="181291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4355</xdr:rowOff>
    </xdr:from>
    <xdr:to>
      <xdr:col>19</xdr:col>
      <xdr:colOff>177800</xdr:colOff>
      <xdr:row>106</xdr:row>
      <xdr:rowOff>43543</xdr:rowOff>
    </xdr:to>
    <xdr:cxnSp macro="">
      <xdr:nvCxnSpPr>
        <xdr:cNvPr id="422" name="直線コネクタ 421">
          <a:extLst>
            <a:ext uri="{FF2B5EF4-FFF2-40B4-BE49-F238E27FC236}">
              <a16:creationId xmlns:a16="http://schemas.microsoft.com/office/drawing/2014/main" id="{3D056D8B-738E-47AC-94A2-F74CCDBAEF06}"/>
            </a:ext>
          </a:extLst>
        </xdr:cNvPr>
        <xdr:cNvCxnSpPr/>
      </xdr:nvCxnSpPr>
      <xdr:spPr>
        <a:xfrm>
          <a:off x="2626360" y="18179960"/>
          <a:ext cx="80518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87449</xdr:rowOff>
    </xdr:from>
    <xdr:to>
      <xdr:col>10</xdr:col>
      <xdr:colOff>165100</xdr:colOff>
      <xdr:row>106</xdr:row>
      <xdr:rowOff>17599</xdr:rowOff>
    </xdr:to>
    <xdr:sp macro="" textlink="">
      <xdr:nvSpPr>
        <xdr:cNvPr id="423" name="楕円 422">
          <a:extLst>
            <a:ext uri="{FF2B5EF4-FFF2-40B4-BE49-F238E27FC236}">
              <a16:creationId xmlns:a16="http://schemas.microsoft.com/office/drawing/2014/main" id="{5A1F21F4-0554-43D5-A2EF-991B2198D27C}"/>
            </a:ext>
          </a:extLst>
        </xdr:cNvPr>
        <xdr:cNvSpPr/>
      </xdr:nvSpPr>
      <xdr:spPr>
        <a:xfrm>
          <a:off x="1774190" y="1809160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138249</xdr:rowOff>
    </xdr:from>
    <xdr:to>
      <xdr:col>15</xdr:col>
      <xdr:colOff>50800</xdr:colOff>
      <xdr:row>106</xdr:row>
      <xdr:rowOff>4355</xdr:rowOff>
    </xdr:to>
    <xdr:cxnSp macro="">
      <xdr:nvCxnSpPr>
        <xdr:cNvPr id="424" name="直線コネクタ 423">
          <a:extLst>
            <a:ext uri="{FF2B5EF4-FFF2-40B4-BE49-F238E27FC236}">
              <a16:creationId xmlns:a16="http://schemas.microsoft.com/office/drawing/2014/main" id="{50DC9745-A589-4F59-BA5A-D9EE220BBDFF}"/>
            </a:ext>
          </a:extLst>
        </xdr:cNvPr>
        <xdr:cNvCxnSpPr/>
      </xdr:nvCxnSpPr>
      <xdr:spPr>
        <a:xfrm>
          <a:off x="1828800" y="18136689"/>
          <a:ext cx="797560" cy="4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49893</xdr:rowOff>
    </xdr:from>
    <xdr:to>
      <xdr:col>6</xdr:col>
      <xdr:colOff>38100</xdr:colOff>
      <xdr:row>105</xdr:row>
      <xdr:rowOff>151493</xdr:rowOff>
    </xdr:to>
    <xdr:sp macro="" textlink="">
      <xdr:nvSpPr>
        <xdr:cNvPr id="425" name="楕円 424">
          <a:extLst>
            <a:ext uri="{FF2B5EF4-FFF2-40B4-BE49-F238E27FC236}">
              <a16:creationId xmlns:a16="http://schemas.microsoft.com/office/drawing/2014/main" id="{4FA2CB5C-D08D-4EC7-BB4A-368BCD82740A}"/>
            </a:ext>
          </a:extLst>
        </xdr:cNvPr>
        <xdr:cNvSpPr/>
      </xdr:nvSpPr>
      <xdr:spPr>
        <a:xfrm>
          <a:off x="988060" y="180559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100693</xdr:rowOff>
    </xdr:from>
    <xdr:to>
      <xdr:col>10</xdr:col>
      <xdr:colOff>114300</xdr:colOff>
      <xdr:row>105</xdr:row>
      <xdr:rowOff>138249</xdr:rowOff>
    </xdr:to>
    <xdr:cxnSp macro="">
      <xdr:nvCxnSpPr>
        <xdr:cNvPr id="426" name="直線コネクタ 425">
          <a:extLst>
            <a:ext uri="{FF2B5EF4-FFF2-40B4-BE49-F238E27FC236}">
              <a16:creationId xmlns:a16="http://schemas.microsoft.com/office/drawing/2014/main" id="{4AEADCE8-1FA1-447B-AC0A-F9628F03D5A9}"/>
            </a:ext>
          </a:extLst>
        </xdr:cNvPr>
        <xdr:cNvCxnSpPr/>
      </xdr:nvCxnSpPr>
      <xdr:spPr>
        <a:xfrm>
          <a:off x="1031240" y="18099133"/>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2D7EEE2A-82EB-4937-8E8D-EB665E3C2F6D}"/>
            </a:ext>
          </a:extLst>
        </xdr:cNvPr>
        <xdr:cNvSpPr txBox="1"/>
      </xdr:nvSpPr>
      <xdr:spPr>
        <a:xfrm>
          <a:off x="3239144" y="178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0C99105E-1934-4F04-85CD-6F2A822820DE}"/>
            </a:ext>
          </a:extLst>
        </xdr:cNvPr>
        <xdr:cNvSpPr txBox="1"/>
      </xdr:nvSpPr>
      <xdr:spPr>
        <a:xfrm>
          <a:off x="2439044" y="17790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565300D2-82CB-49AF-8D5D-2EC97937AA36}"/>
            </a:ext>
          </a:extLst>
        </xdr:cNvPr>
        <xdr:cNvSpPr txBox="1"/>
      </xdr:nvSpPr>
      <xdr:spPr>
        <a:xfrm>
          <a:off x="164148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336CCC48-425B-4E21-8FF0-40C1C34D0A75}"/>
            </a:ext>
          </a:extLst>
        </xdr:cNvPr>
        <xdr:cNvSpPr txBox="1"/>
      </xdr:nvSpPr>
      <xdr:spPr>
        <a:xfrm>
          <a:off x="855354" y="1775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85470</xdr:rowOff>
    </xdr:from>
    <xdr:ext cx="405111" cy="259045"/>
    <xdr:sp macro="" textlink="">
      <xdr:nvSpPr>
        <xdr:cNvPr id="431" name="n_1mainValue【市民会館】&#10;有形固定資産減価償却率">
          <a:extLst>
            <a:ext uri="{FF2B5EF4-FFF2-40B4-BE49-F238E27FC236}">
              <a16:creationId xmlns:a16="http://schemas.microsoft.com/office/drawing/2014/main" id="{32016956-1F99-43E8-AE6F-66125DE50163}"/>
            </a:ext>
          </a:extLst>
        </xdr:cNvPr>
        <xdr:cNvSpPr txBox="1"/>
      </xdr:nvSpPr>
      <xdr:spPr>
        <a:xfrm>
          <a:off x="3239144" y="1826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46282</xdr:rowOff>
    </xdr:from>
    <xdr:ext cx="405111" cy="259045"/>
    <xdr:sp macro="" textlink="">
      <xdr:nvSpPr>
        <xdr:cNvPr id="432" name="n_2mainValue【市民会館】&#10;有形固定資産減価償却率">
          <a:extLst>
            <a:ext uri="{FF2B5EF4-FFF2-40B4-BE49-F238E27FC236}">
              <a16:creationId xmlns:a16="http://schemas.microsoft.com/office/drawing/2014/main" id="{7CD4911E-22F9-48BA-A149-38B877414020}"/>
            </a:ext>
          </a:extLst>
        </xdr:cNvPr>
        <xdr:cNvSpPr txBox="1"/>
      </xdr:nvSpPr>
      <xdr:spPr>
        <a:xfrm>
          <a:off x="2439044" y="1822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8726</xdr:rowOff>
    </xdr:from>
    <xdr:ext cx="405111" cy="259045"/>
    <xdr:sp macro="" textlink="">
      <xdr:nvSpPr>
        <xdr:cNvPr id="433" name="n_3mainValue【市民会館】&#10;有形固定資産減価償却率">
          <a:extLst>
            <a:ext uri="{FF2B5EF4-FFF2-40B4-BE49-F238E27FC236}">
              <a16:creationId xmlns:a16="http://schemas.microsoft.com/office/drawing/2014/main" id="{5B0F1467-72D5-4022-AA49-CF91D7CE032F}"/>
            </a:ext>
          </a:extLst>
        </xdr:cNvPr>
        <xdr:cNvSpPr txBox="1"/>
      </xdr:nvSpPr>
      <xdr:spPr>
        <a:xfrm>
          <a:off x="1641484" y="181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142620</xdr:rowOff>
    </xdr:from>
    <xdr:ext cx="405111" cy="259045"/>
    <xdr:sp macro="" textlink="">
      <xdr:nvSpPr>
        <xdr:cNvPr id="434" name="n_4mainValue【市民会館】&#10;有形固定資産減価償却率">
          <a:extLst>
            <a:ext uri="{FF2B5EF4-FFF2-40B4-BE49-F238E27FC236}">
              <a16:creationId xmlns:a16="http://schemas.microsoft.com/office/drawing/2014/main" id="{9FB1BAA3-89E0-4C67-AE7D-58C839B03EDE}"/>
            </a:ext>
          </a:extLst>
        </xdr:cNvPr>
        <xdr:cNvSpPr txBox="1"/>
      </xdr:nvSpPr>
      <xdr:spPr>
        <a:xfrm>
          <a:off x="855354" y="1814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5F9E0C48-F9A5-4495-9C00-3616673C56EA}"/>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F0612A81-6DBF-49E3-AA2E-29A4EB1FF973}"/>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CE05FEA7-EFB4-4469-B391-4637DD2EC2AE}"/>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F662A284-9585-4477-839C-B79FC14703F0}"/>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8543250B-86F6-4E91-927E-DBDF6ED34C02}"/>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9238E6F0-65E0-492C-9FDD-21DA83953F32}"/>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449E3B7F-7292-4F25-B51C-32C1B5F1F0E5}"/>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660642FE-B65E-49DE-938A-DA6EC3002BD0}"/>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CAFA20E5-359E-4E47-82A8-F4F2D22EEA11}"/>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D30BDEDB-8336-4B75-988F-160F38DF93CF}"/>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8C1EA333-4F8C-4AA9-ACA9-B37560048956}"/>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54AAC260-3D94-48B0-B098-585F25A9AAAF}"/>
            </a:ext>
          </a:extLst>
        </xdr:cNvPr>
        <xdr:cNvSpPr txBox="1"/>
      </xdr:nvSpPr>
      <xdr:spPr>
        <a:xfrm>
          <a:off x="552722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C5AF9760-2F43-469C-9283-8EC19874B886}"/>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8BA5B46B-0CCF-48B0-97C0-6ED62B28BCB3}"/>
            </a:ext>
          </a:extLst>
        </xdr:cNvPr>
        <xdr:cNvSpPr txBox="1"/>
      </xdr:nvSpPr>
      <xdr:spPr>
        <a:xfrm>
          <a:off x="5527221"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9B6C6B4E-A6A5-453B-A797-829DECADE711}"/>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2BD9D150-F385-49C2-9A7E-115E2AA9351E}"/>
            </a:ext>
          </a:extLst>
        </xdr:cNvPr>
        <xdr:cNvSpPr txBox="1"/>
      </xdr:nvSpPr>
      <xdr:spPr>
        <a:xfrm>
          <a:off x="5527221"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B5F7175D-944B-4638-B25F-6BD94480831D}"/>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D98476B7-5A32-4832-A92A-E7B1AA517188}"/>
            </a:ext>
          </a:extLst>
        </xdr:cNvPr>
        <xdr:cNvSpPr txBox="1"/>
      </xdr:nvSpPr>
      <xdr:spPr>
        <a:xfrm>
          <a:off x="5527221"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901E66AC-ED06-4678-8F60-BD11295B7B71}"/>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55B91414-336E-432E-84D0-7D8A1135F4DB}"/>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74EC8947-D3DB-4FB5-B7AB-B6FF2723BE48}"/>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CE0643AE-FB36-43A3-A472-A2B10E5ADBC7}"/>
            </a:ext>
          </a:extLst>
        </xdr:cNvPr>
        <xdr:cNvCxnSpPr/>
      </xdr:nvCxnSpPr>
      <xdr:spPr>
        <a:xfrm flipV="1">
          <a:off x="9429115" y="17370553"/>
          <a:ext cx="0" cy="1203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AA01F6D1-7C30-480F-A85E-8D3C224320BC}"/>
            </a:ext>
          </a:extLst>
        </xdr:cNvPr>
        <xdr:cNvSpPr txBox="1"/>
      </xdr:nvSpPr>
      <xdr:spPr>
        <a:xfrm>
          <a:off x="9467850" y="1856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00C9B400-39E0-4AE5-ABDD-DE547EEE89EC}"/>
            </a:ext>
          </a:extLst>
        </xdr:cNvPr>
        <xdr:cNvCxnSpPr/>
      </xdr:nvCxnSpPr>
      <xdr:spPr>
        <a:xfrm>
          <a:off x="9356090" y="185737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517B0E45-3EF1-4D84-BA1E-6D2E9F4489DF}"/>
            </a:ext>
          </a:extLst>
        </xdr:cNvPr>
        <xdr:cNvSpPr txBox="1"/>
      </xdr:nvSpPr>
      <xdr:spPr>
        <a:xfrm>
          <a:off x="9467850" y="1715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9B123AD8-BAA4-4ECD-9985-ABF8ED7B63FD}"/>
            </a:ext>
          </a:extLst>
        </xdr:cNvPr>
        <xdr:cNvCxnSpPr/>
      </xdr:nvCxnSpPr>
      <xdr:spPr>
        <a:xfrm>
          <a:off x="9356090" y="1737055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65BF39E6-EBC8-44B8-BFED-437C7530C925}"/>
            </a:ext>
          </a:extLst>
        </xdr:cNvPr>
        <xdr:cNvSpPr txBox="1"/>
      </xdr:nvSpPr>
      <xdr:spPr>
        <a:xfrm>
          <a:off x="9467850" y="18123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50FF1926-F605-4C54-939E-0441685C9B13}"/>
            </a:ext>
          </a:extLst>
        </xdr:cNvPr>
        <xdr:cNvSpPr/>
      </xdr:nvSpPr>
      <xdr:spPr>
        <a:xfrm>
          <a:off x="9394190" y="1826615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23C25813-087D-4FD6-A039-5F3281E889F3}"/>
            </a:ext>
          </a:extLst>
        </xdr:cNvPr>
        <xdr:cNvSpPr/>
      </xdr:nvSpPr>
      <xdr:spPr>
        <a:xfrm>
          <a:off x="8632190" y="1826615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21E39E89-AE7F-485D-8C5C-AD26B3261D70}"/>
            </a:ext>
          </a:extLst>
        </xdr:cNvPr>
        <xdr:cNvSpPr/>
      </xdr:nvSpPr>
      <xdr:spPr>
        <a:xfrm>
          <a:off x="7846060" y="182707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580F1EDC-6CA0-4C00-8DF3-9FAB045DD1E9}"/>
            </a:ext>
          </a:extLst>
        </xdr:cNvPr>
        <xdr:cNvSpPr/>
      </xdr:nvSpPr>
      <xdr:spPr>
        <a:xfrm>
          <a:off x="7029450" y="182707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36408484-DA8C-49B7-8BD7-84A88CD8B3F5}"/>
            </a:ext>
          </a:extLst>
        </xdr:cNvPr>
        <xdr:cNvSpPr/>
      </xdr:nvSpPr>
      <xdr:spPr>
        <a:xfrm>
          <a:off x="6231890" y="182714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20D9C869-FAE1-4D61-8BD5-26678EC128EF}"/>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C7F5AB81-A772-4B6E-915B-E98D09F2A4E9}"/>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A02AD2E-715A-44ED-B9E5-6C139AF89898}"/>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D81A6B43-BD31-42C9-8359-01F8AB3A0F28}"/>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1D896026-4649-4644-A1CB-3A6995A802E3}"/>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103124</xdr:rowOff>
    </xdr:from>
    <xdr:to>
      <xdr:col>55</xdr:col>
      <xdr:colOff>50800</xdr:colOff>
      <xdr:row>107</xdr:row>
      <xdr:rowOff>33274</xdr:rowOff>
    </xdr:to>
    <xdr:sp macro="" textlink="">
      <xdr:nvSpPr>
        <xdr:cNvPr id="472" name="楕円 471">
          <a:extLst>
            <a:ext uri="{FF2B5EF4-FFF2-40B4-BE49-F238E27FC236}">
              <a16:creationId xmlns:a16="http://schemas.microsoft.com/office/drawing/2014/main" id="{4CA6A75B-C896-498A-BEE2-5F1DD36F6DEF}"/>
            </a:ext>
          </a:extLst>
        </xdr:cNvPr>
        <xdr:cNvSpPr/>
      </xdr:nvSpPr>
      <xdr:spPr>
        <a:xfrm>
          <a:off x="9394190" y="18274919"/>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81551</xdr:rowOff>
    </xdr:from>
    <xdr:ext cx="469744" cy="259045"/>
    <xdr:sp macro="" textlink="">
      <xdr:nvSpPr>
        <xdr:cNvPr id="473" name="【市民会館】&#10;一人当たり面積該当値テキスト">
          <a:extLst>
            <a:ext uri="{FF2B5EF4-FFF2-40B4-BE49-F238E27FC236}">
              <a16:creationId xmlns:a16="http://schemas.microsoft.com/office/drawing/2014/main" id="{E4987C8F-61C5-448C-819A-F0BF4C868F94}"/>
            </a:ext>
          </a:extLst>
        </xdr:cNvPr>
        <xdr:cNvSpPr txBox="1"/>
      </xdr:nvSpPr>
      <xdr:spPr>
        <a:xfrm>
          <a:off x="9467850" y="1825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103124</xdr:rowOff>
    </xdr:from>
    <xdr:to>
      <xdr:col>50</xdr:col>
      <xdr:colOff>165100</xdr:colOff>
      <xdr:row>107</xdr:row>
      <xdr:rowOff>33274</xdr:rowOff>
    </xdr:to>
    <xdr:sp macro="" textlink="">
      <xdr:nvSpPr>
        <xdr:cNvPr id="474" name="楕円 473">
          <a:extLst>
            <a:ext uri="{FF2B5EF4-FFF2-40B4-BE49-F238E27FC236}">
              <a16:creationId xmlns:a16="http://schemas.microsoft.com/office/drawing/2014/main" id="{A469476A-3527-42F9-A1E1-4E2E1B1F5C9E}"/>
            </a:ext>
          </a:extLst>
        </xdr:cNvPr>
        <xdr:cNvSpPr/>
      </xdr:nvSpPr>
      <xdr:spPr>
        <a:xfrm>
          <a:off x="8632190" y="18274919"/>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153924</xdr:rowOff>
    </xdr:from>
    <xdr:to>
      <xdr:col>55</xdr:col>
      <xdr:colOff>0</xdr:colOff>
      <xdr:row>106</xdr:row>
      <xdr:rowOff>153924</xdr:rowOff>
    </xdr:to>
    <xdr:cxnSp macro="">
      <xdr:nvCxnSpPr>
        <xdr:cNvPr id="475" name="直線コネクタ 474">
          <a:extLst>
            <a:ext uri="{FF2B5EF4-FFF2-40B4-BE49-F238E27FC236}">
              <a16:creationId xmlns:a16="http://schemas.microsoft.com/office/drawing/2014/main" id="{298C046B-9592-4E8B-8541-824C22CCC7C1}"/>
            </a:ext>
          </a:extLst>
        </xdr:cNvPr>
        <xdr:cNvCxnSpPr/>
      </xdr:nvCxnSpPr>
      <xdr:spPr>
        <a:xfrm>
          <a:off x="8686800" y="1832762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76" name="楕円 475">
          <a:extLst>
            <a:ext uri="{FF2B5EF4-FFF2-40B4-BE49-F238E27FC236}">
              <a16:creationId xmlns:a16="http://schemas.microsoft.com/office/drawing/2014/main" id="{69E3BC2D-A889-4F10-B03D-4227BF8E3B61}"/>
            </a:ext>
          </a:extLst>
        </xdr:cNvPr>
        <xdr:cNvSpPr/>
      </xdr:nvSpPr>
      <xdr:spPr>
        <a:xfrm>
          <a:off x="7846060" y="1827072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151637</xdr:rowOff>
    </xdr:from>
    <xdr:to>
      <xdr:col>50</xdr:col>
      <xdr:colOff>114300</xdr:colOff>
      <xdr:row>106</xdr:row>
      <xdr:rowOff>153924</xdr:rowOff>
    </xdr:to>
    <xdr:cxnSp macro="">
      <xdr:nvCxnSpPr>
        <xdr:cNvPr id="477" name="直線コネクタ 476">
          <a:extLst>
            <a:ext uri="{FF2B5EF4-FFF2-40B4-BE49-F238E27FC236}">
              <a16:creationId xmlns:a16="http://schemas.microsoft.com/office/drawing/2014/main" id="{474B1657-2F89-4581-BC1A-D9E34986E6B8}"/>
            </a:ext>
          </a:extLst>
        </xdr:cNvPr>
        <xdr:cNvCxnSpPr/>
      </xdr:nvCxnSpPr>
      <xdr:spPr>
        <a:xfrm>
          <a:off x="7889240" y="18325337"/>
          <a:ext cx="79756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100837</xdr:rowOff>
    </xdr:from>
    <xdr:to>
      <xdr:col>41</xdr:col>
      <xdr:colOff>101600</xdr:colOff>
      <xdr:row>107</xdr:row>
      <xdr:rowOff>30987</xdr:rowOff>
    </xdr:to>
    <xdr:sp macro="" textlink="">
      <xdr:nvSpPr>
        <xdr:cNvPr id="478" name="楕円 477">
          <a:extLst>
            <a:ext uri="{FF2B5EF4-FFF2-40B4-BE49-F238E27FC236}">
              <a16:creationId xmlns:a16="http://schemas.microsoft.com/office/drawing/2014/main" id="{45C89C04-746E-4668-9F95-2F0751F10A74}"/>
            </a:ext>
          </a:extLst>
        </xdr:cNvPr>
        <xdr:cNvSpPr/>
      </xdr:nvSpPr>
      <xdr:spPr>
        <a:xfrm>
          <a:off x="7029450" y="1827072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151637</xdr:rowOff>
    </xdr:from>
    <xdr:to>
      <xdr:col>45</xdr:col>
      <xdr:colOff>177800</xdr:colOff>
      <xdr:row>106</xdr:row>
      <xdr:rowOff>151637</xdr:rowOff>
    </xdr:to>
    <xdr:cxnSp macro="">
      <xdr:nvCxnSpPr>
        <xdr:cNvPr id="479" name="直線コネクタ 478">
          <a:extLst>
            <a:ext uri="{FF2B5EF4-FFF2-40B4-BE49-F238E27FC236}">
              <a16:creationId xmlns:a16="http://schemas.microsoft.com/office/drawing/2014/main" id="{1FA1F178-0A59-45F6-B814-703F8E16D29C}"/>
            </a:ext>
          </a:extLst>
        </xdr:cNvPr>
        <xdr:cNvCxnSpPr/>
      </xdr:nvCxnSpPr>
      <xdr:spPr>
        <a:xfrm>
          <a:off x="7084060" y="1832533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105411</xdr:rowOff>
    </xdr:from>
    <xdr:to>
      <xdr:col>36</xdr:col>
      <xdr:colOff>165100</xdr:colOff>
      <xdr:row>107</xdr:row>
      <xdr:rowOff>35561</xdr:rowOff>
    </xdr:to>
    <xdr:sp macro="" textlink="">
      <xdr:nvSpPr>
        <xdr:cNvPr id="480" name="楕円 479">
          <a:extLst>
            <a:ext uri="{FF2B5EF4-FFF2-40B4-BE49-F238E27FC236}">
              <a16:creationId xmlns:a16="http://schemas.microsoft.com/office/drawing/2014/main" id="{5CEC0980-5EA3-434B-849B-4543FD52CAE5}"/>
            </a:ext>
          </a:extLst>
        </xdr:cNvPr>
        <xdr:cNvSpPr/>
      </xdr:nvSpPr>
      <xdr:spPr>
        <a:xfrm>
          <a:off x="6231890" y="1827720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151637</xdr:rowOff>
    </xdr:from>
    <xdr:to>
      <xdr:col>41</xdr:col>
      <xdr:colOff>50800</xdr:colOff>
      <xdr:row>106</xdr:row>
      <xdr:rowOff>156211</xdr:rowOff>
    </xdr:to>
    <xdr:cxnSp macro="">
      <xdr:nvCxnSpPr>
        <xdr:cNvPr id="481" name="直線コネクタ 480">
          <a:extLst>
            <a:ext uri="{FF2B5EF4-FFF2-40B4-BE49-F238E27FC236}">
              <a16:creationId xmlns:a16="http://schemas.microsoft.com/office/drawing/2014/main" id="{0A208A4A-015E-4718-9CEB-A04D4DCDBEAC}"/>
            </a:ext>
          </a:extLst>
        </xdr:cNvPr>
        <xdr:cNvCxnSpPr/>
      </xdr:nvCxnSpPr>
      <xdr:spPr>
        <a:xfrm flipV="1">
          <a:off x="6286500" y="18325337"/>
          <a:ext cx="797560" cy="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404CBF18-A2BF-4068-A7E5-30BC5C9D8CF8}"/>
            </a:ext>
          </a:extLst>
        </xdr:cNvPr>
        <xdr:cNvSpPr txBox="1"/>
      </xdr:nvSpPr>
      <xdr:spPr>
        <a:xfrm>
          <a:off x="8454467" y="180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3" name="n_2aveValue【市民会館】&#10;一人当たり面積">
          <a:extLst>
            <a:ext uri="{FF2B5EF4-FFF2-40B4-BE49-F238E27FC236}">
              <a16:creationId xmlns:a16="http://schemas.microsoft.com/office/drawing/2014/main" id="{3F9C87BF-DEB0-40C8-B375-60F9AC03CD26}"/>
            </a:ext>
          </a:extLst>
        </xdr:cNvPr>
        <xdr:cNvSpPr txBox="1"/>
      </xdr:nvSpPr>
      <xdr:spPr>
        <a:xfrm>
          <a:off x="7673417" y="1836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84" name="n_3aveValue【市民会館】&#10;一人当たり面積">
          <a:extLst>
            <a:ext uri="{FF2B5EF4-FFF2-40B4-BE49-F238E27FC236}">
              <a16:creationId xmlns:a16="http://schemas.microsoft.com/office/drawing/2014/main" id="{F862F1B7-AA74-4674-8EE3-F90ADDEB60E7}"/>
            </a:ext>
          </a:extLst>
        </xdr:cNvPr>
        <xdr:cNvSpPr txBox="1"/>
      </xdr:nvSpPr>
      <xdr:spPr>
        <a:xfrm>
          <a:off x="6866332" y="1836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E79D1C49-880B-49FC-88CF-AED99B13FB99}"/>
            </a:ext>
          </a:extLst>
        </xdr:cNvPr>
        <xdr:cNvSpPr txBox="1"/>
      </xdr:nvSpPr>
      <xdr:spPr>
        <a:xfrm>
          <a:off x="6068772"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24401</xdr:rowOff>
    </xdr:from>
    <xdr:ext cx="469744" cy="259045"/>
    <xdr:sp macro="" textlink="">
      <xdr:nvSpPr>
        <xdr:cNvPr id="486" name="n_1mainValue【市民会館】&#10;一人当たり面積">
          <a:extLst>
            <a:ext uri="{FF2B5EF4-FFF2-40B4-BE49-F238E27FC236}">
              <a16:creationId xmlns:a16="http://schemas.microsoft.com/office/drawing/2014/main" id="{B6B81B99-4097-4E1F-A945-E9CAFC74CC3C}"/>
            </a:ext>
          </a:extLst>
        </xdr:cNvPr>
        <xdr:cNvSpPr txBox="1"/>
      </xdr:nvSpPr>
      <xdr:spPr>
        <a:xfrm>
          <a:off x="8454467" y="1836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7" name="n_2mainValue【市民会館】&#10;一人当たり面積">
          <a:extLst>
            <a:ext uri="{FF2B5EF4-FFF2-40B4-BE49-F238E27FC236}">
              <a16:creationId xmlns:a16="http://schemas.microsoft.com/office/drawing/2014/main" id="{DED2A1C8-AF26-4D44-9273-2EA78E8892A8}"/>
            </a:ext>
          </a:extLst>
        </xdr:cNvPr>
        <xdr:cNvSpPr txBox="1"/>
      </xdr:nvSpPr>
      <xdr:spPr>
        <a:xfrm>
          <a:off x="7673417" y="1805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8" name="n_3mainValue【市民会館】&#10;一人当たり面積">
          <a:extLst>
            <a:ext uri="{FF2B5EF4-FFF2-40B4-BE49-F238E27FC236}">
              <a16:creationId xmlns:a16="http://schemas.microsoft.com/office/drawing/2014/main" id="{EE93398F-77E1-4B17-A5BA-99B8117913D6}"/>
            </a:ext>
          </a:extLst>
        </xdr:cNvPr>
        <xdr:cNvSpPr txBox="1"/>
      </xdr:nvSpPr>
      <xdr:spPr>
        <a:xfrm>
          <a:off x="6866332" y="1805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26688</xdr:rowOff>
    </xdr:from>
    <xdr:ext cx="469744" cy="259045"/>
    <xdr:sp macro="" textlink="">
      <xdr:nvSpPr>
        <xdr:cNvPr id="489" name="n_4mainValue【市民会館】&#10;一人当たり面積">
          <a:extLst>
            <a:ext uri="{FF2B5EF4-FFF2-40B4-BE49-F238E27FC236}">
              <a16:creationId xmlns:a16="http://schemas.microsoft.com/office/drawing/2014/main" id="{88C2C73E-A968-474F-83D3-0A787EF73EA8}"/>
            </a:ext>
          </a:extLst>
        </xdr:cNvPr>
        <xdr:cNvSpPr txBox="1"/>
      </xdr:nvSpPr>
      <xdr:spPr>
        <a:xfrm>
          <a:off x="6068772" y="1836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64A59A34-4E51-49DC-AE6D-61D93C61CF0D}"/>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331A6673-AA96-41D9-91A6-A3BD316076D6}"/>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B396A931-B6CE-4497-B03C-3A7A2977D415}"/>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EE574E82-094C-43C0-882F-D217076FC024}"/>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F9824525-B21D-4A13-B551-1028CECC5D2E}"/>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7BE8260E-1390-43FA-B85E-F3527C223BE8}"/>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7453DA6A-8363-49B8-B937-7C015E11347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22C717D0-8CEF-464F-9658-88C923F9BF7C}"/>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56EB72C6-B659-45A7-85EC-BEFBF23BF2E3}"/>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7EE0B8C3-ECB8-4FAF-9A8B-DA5F83AC09EB}"/>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605C3DE3-B2B3-4A5A-9694-3E65E99A6848}"/>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3DE2E190-5958-43BB-B948-1B178EBD7D8A}"/>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3CCC4E90-4105-452D-9877-D00016E4D843}"/>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71B4021C-D4C2-40B5-B40A-4772F1E97878}"/>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E9F2B62E-1968-45E9-A718-EFE4B48EF23D}"/>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80F623BC-66EA-4436-8770-99384EB1A7D9}"/>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271BABCB-7A6D-44A5-9FFA-0078ED7B40F5}"/>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B5A12913-DFB0-4D87-AA4D-4AF80999C538}"/>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B86E7F54-6757-458D-83EE-D3109917AC0D}"/>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364CA231-D15D-4561-8B6D-F40850ED0E88}"/>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E444C928-BBBD-405F-8988-EBC8CC37EE5E}"/>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4C1C8F8E-E430-4C34-A407-64DA8689A99D}"/>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23BC3DD8-502D-4EA6-BDEA-E6F917148CD4}"/>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A72C48EC-92BE-4029-8EEC-AB25378A48A8}"/>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9DCA8D4F-26AD-4C21-BF35-0CD4C134C2EC}"/>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B08A78AF-5CDE-4B4B-8429-CDDC4866A686}"/>
            </a:ext>
          </a:extLst>
        </xdr:cNvPr>
        <xdr:cNvCxnSpPr/>
      </xdr:nvCxnSpPr>
      <xdr:spPr>
        <a:xfrm flipV="1">
          <a:off x="1470342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6F86F963-9735-47D5-B8C7-3C56AA52922F}"/>
            </a:ext>
          </a:extLst>
        </xdr:cNvPr>
        <xdr:cNvSpPr txBox="1"/>
      </xdr:nvSpPr>
      <xdr:spPr>
        <a:xfrm>
          <a:off x="14742160" y="724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E8B3DC51-3711-4166-9495-9B82E235DCCA}"/>
            </a:ext>
          </a:extLst>
        </xdr:cNvPr>
        <xdr:cNvCxnSpPr/>
      </xdr:nvCxnSpPr>
      <xdr:spPr>
        <a:xfrm>
          <a:off x="14611350" y="7241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0D8730F6-A620-414E-85A1-B58C3ED9823F}"/>
            </a:ext>
          </a:extLst>
        </xdr:cNvPr>
        <xdr:cNvSpPr txBox="1"/>
      </xdr:nvSpPr>
      <xdr:spPr>
        <a:xfrm>
          <a:off x="14742160" y="55038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44599D85-C1D5-445C-A392-D37AEA86E51D}"/>
            </a:ext>
          </a:extLst>
        </xdr:cNvPr>
        <xdr:cNvCxnSpPr/>
      </xdr:nvCxnSpPr>
      <xdr:spPr>
        <a:xfrm>
          <a:off x="14611350" y="57324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6522D346-5458-4145-807B-AC990C095111}"/>
            </a:ext>
          </a:extLst>
        </xdr:cNvPr>
        <xdr:cNvSpPr txBox="1"/>
      </xdr:nvSpPr>
      <xdr:spPr>
        <a:xfrm>
          <a:off x="14742160" y="65244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CF01B398-2BC4-4A4A-ACFB-037861D3B029}"/>
            </a:ext>
          </a:extLst>
        </xdr:cNvPr>
        <xdr:cNvSpPr/>
      </xdr:nvSpPr>
      <xdr:spPr>
        <a:xfrm>
          <a:off x="14649450" y="66711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4F99AEDB-9F83-4908-AC63-FC00B9447431}"/>
            </a:ext>
          </a:extLst>
        </xdr:cNvPr>
        <xdr:cNvSpPr/>
      </xdr:nvSpPr>
      <xdr:spPr>
        <a:xfrm>
          <a:off x="13887450" y="668800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2915DE50-A8C3-4C26-82CC-75CBFDF3894D}"/>
            </a:ext>
          </a:extLst>
        </xdr:cNvPr>
        <xdr:cNvSpPr/>
      </xdr:nvSpPr>
      <xdr:spPr>
        <a:xfrm>
          <a:off x="13089890" y="665044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FD817DF2-449D-4453-80E0-DC88EFF9FF3A}"/>
            </a:ext>
          </a:extLst>
        </xdr:cNvPr>
        <xdr:cNvSpPr/>
      </xdr:nvSpPr>
      <xdr:spPr>
        <a:xfrm>
          <a:off x="12303760" y="664037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818DC6A9-ECA4-497D-ADB0-1456937DDEFE}"/>
            </a:ext>
          </a:extLst>
        </xdr:cNvPr>
        <xdr:cNvSpPr/>
      </xdr:nvSpPr>
      <xdr:spPr>
        <a:xfrm>
          <a:off x="11487150" y="661016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8230172E-9861-4230-AB43-EA7376E60F90}"/>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A152EDA9-4266-40B6-A390-CACE9C53B0F5}"/>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DAC91A49-095F-4DC2-BFD4-5A0B33C54AF7}"/>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3CF5252-823F-449B-A268-307F9DFE3A6F}"/>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20935C3-3585-467D-890F-13577E1F91A9}"/>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151130</xdr:rowOff>
    </xdr:from>
    <xdr:to>
      <xdr:col>85</xdr:col>
      <xdr:colOff>177800</xdr:colOff>
      <xdr:row>41</xdr:row>
      <xdr:rowOff>81280</xdr:rowOff>
    </xdr:to>
    <xdr:sp macro="" textlink="">
      <xdr:nvSpPr>
        <xdr:cNvPr id="531" name="楕円 530">
          <a:extLst>
            <a:ext uri="{FF2B5EF4-FFF2-40B4-BE49-F238E27FC236}">
              <a16:creationId xmlns:a16="http://schemas.microsoft.com/office/drawing/2014/main" id="{FC0CAF60-9AE8-4E91-9E6B-BC757FB638C7}"/>
            </a:ext>
          </a:extLst>
        </xdr:cNvPr>
        <xdr:cNvSpPr/>
      </xdr:nvSpPr>
      <xdr:spPr>
        <a:xfrm>
          <a:off x="14649450" y="70091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129557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14641FFF-0E54-4367-A0EE-4B4FEE3721FD}"/>
            </a:ext>
          </a:extLst>
        </xdr:cNvPr>
        <xdr:cNvSpPr txBox="1"/>
      </xdr:nvSpPr>
      <xdr:spPr>
        <a:xfrm>
          <a:off x="14742160"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131535</xdr:rowOff>
    </xdr:from>
    <xdr:to>
      <xdr:col>81</xdr:col>
      <xdr:colOff>101600</xdr:colOff>
      <xdr:row>41</xdr:row>
      <xdr:rowOff>61685</xdr:rowOff>
    </xdr:to>
    <xdr:sp macro="" textlink="">
      <xdr:nvSpPr>
        <xdr:cNvPr id="533" name="楕円 532">
          <a:extLst>
            <a:ext uri="{FF2B5EF4-FFF2-40B4-BE49-F238E27FC236}">
              <a16:creationId xmlns:a16="http://schemas.microsoft.com/office/drawing/2014/main" id="{7F1FA320-2E1D-408F-BF81-8A1E8DDAE5C3}"/>
            </a:ext>
          </a:extLst>
        </xdr:cNvPr>
        <xdr:cNvSpPr/>
      </xdr:nvSpPr>
      <xdr:spPr>
        <a:xfrm>
          <a:off x="13887450" y="699334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10885</xdr:rowOff>
    </xdr:from>
    <xdr:to>
      <xdr:col>85</xdr:col>
      <xdr:colOff>127000</xdr:colOff>
      <xdr:row>41</xdr:row>
      <xdr:rowOff>30480</xdr:rowOff>
    </xdr:to>
    <xdr:cxnSp macro="">
      <xdr:nvCxnSpPr>
        <xdr:cNvPr id="534" name="直線コネクタ 533">
          <a:extLst>
            <a:ext uri="{FF2B5EF4-FFF2-40B4-BE49-F238E27FC236}">
              <a16:creationId xmlns:a16="http://schemas.microsoft.com/office/drawing/2014/main" id="{A56E12BA-4016-4489-95A7-BBA40222AEAA}"/>
            </a:ext>
          </a:extLst>
        </xdr:cNvPr>
        <xdr:cNvCxnSpPr/>
      </xdr:nvCxnSpPr>
      <xdr:spPr>
        <a:xfrm>
          <a:off x="13942060" y="7042240"/>
          <a:ext cx="762000" cy="1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108676</xdr:rowOff>
    </xdr:from>
    <xdr:to>
      <xdr:col>76</xdr:col>
      <xdr:colOff>165100</xdr:colOff>
      <xdr:row>41</xdr:row>
      <xdr:rowOff>38826</xdr:rowOff>
    </xdr:to>
    <xdr:sp macro="" textlink="">
      <xdr:nvSpPr>
        <xdr:cNvPr id="535" name="楕円 534">
          <a:extLst>
            <a:ext uri="{FF2B5EF4-FFF2-40B4-BE49-F238E27FC236}">
              <a16:creationId xmlns:a16="http://schemas.microsoft.com/office/drawing/2014/main" id="{F0247649-6E75-4366-8135-143565480737}"/>
            </a:ext>
          </a:extLst>
        </xdr:cNvPr>
        <xdr:cNvSpPr/>
      </xdr:nvSpPr>
      <xdr:spPr>
        <a:xfrm>
          <a:off x="13089890" y="696477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159476</xdr:rowOff>
    </xdr:from>
    <xdr:to>
      <xdr:col>81</xdr:col>
      <xdr:colOff>50800</xdr:colOff>
      <xdr:row>41</xdr:row>
      <xdr:rowOff>10885</xdr:rowOff>
    </xdr:to>
    <xdr:cxnSp macro="">
      <xdr:nvCxnSpPr>
        <xdr:cNvPr id="536" name="直線コネクタ 535">
          <a:extLst>
            <a:ext uri="{FF2B5EF4-FFF2-40B4-BE49-F238E27FC236}">
              <a16:creationId xmlns:a16="http://schemas.microsoft.com/office/drawing/2014/main" id="{F8C4D5A1-A720-4EE2-BF0E-3D8303253E45}"/>
            </a:ext>
          </a:extLst>
        </xdr:cNvPr>
        <xdr:cNvCxnSpPr/>
      </xdr:nvCxnSpPr>
      <xdr:spPr>
        <a:xfrm>
          <a:off x="13144500" y="7019381"/>
          <a:ext cx="79756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93980</xdr:rowOff>
    </xdr:from>
    <xdr:to>
      <xdr:col>72</xdr:col>
      <xdr:colOff>38100</xdr:colOff>
      <xdr:row>41</xdr:row>
      <xdr:rowOff>24130</xdr:rowOff>
    </xdr:to>
    <xdr:sp macro="" textlink="">
      <xdr:nvSpPr>
        <xdr:cNvPr id="537" name="楕円 536">
          <a:extLst>
            <a:ext uri="{FF2B5EF4-FFF2-40B4-BE49-F238E27FC236}">
              <a16:creationId xmlns:a16="http://schemas.microsoft.com/office/drawing/2014/main" id="{14B0A9E1-8029-49B4-AA9E-EEAF6EB38A82}"/>
            </a:ext>
          </a:extLst>
        </xdr:cNvPr>
        <xdr:cNvSpPr/>
      </xdr:nvSpPr>
      <xdr:spPr>
        <a:xfrm>
          <a:off x="12303760" y="69557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144780</xdr:rowOff>
    </xdr:from>
    <xdr:to>
      <xdr:col>76</xdr:col>
      <xdr:colOff>114300</xdr:colOff>
      <xdr:row>40</xdr:row>
      <xdr:rowOff>159476</xdr:rowOff>
    </xdr:to>
    <xdr:cxnSp macro="">
      <xdr:nvCxnSpPr>
        <xdr:cNvPr id="538" name="直線コネクタ 537">
          <a:extLst>
            <a:ext uri="{FF2B5EF4-FFF2-40B4-BE49-F238E27FC236}">
              <a16:creationId xmlns:a16="http://schemas.microsoft.com/office/drawing/2014/main" id="{B916CC2E-8209-4BED-A59F-2F06E7C16C35}"/>
            </a:ext>
          </a:extLst>
        </xdr:cNvPr>
        <xdr:cNvCxnSpPr/>
      </xdr:nvCxnSpPr>
      <xdr:spPr>
        <a:xfrm>
          <a:off x="12346940" y="7000875"/>
          <a:ext cx="79756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72753</xdr:rowOff>
    </xdr:from>
    <xdr:to>
      <xdr:col>67</xdr:col>
      <xdr:colOff>101600</xdr:colOff>
      <xdr:row>41</xdr:row>
      <xdr:rowOff>2903</xdr:rowOff>
    </xdr:to>
    <xdr:sp macro="" textlink="">
      <xdr:nvSpPr>
        <xdr:cNvPr id="539" name="楕円 538">
          <a:extLst>
            <a:ext uri="{FF2B5EF4-FFF2-40B4-BE49-F238E27FC236}">
              <a16:creationId xmlns:a16="http://schemas.microsoft.com/office/drawing/2014/main" id="{EF2A69A8-63E9-4856-B91C-358171CC3C49}"/>
            </a:ext>
          </a:extLst>
        </xdr:cNvPr>
        <xdr:cNvSpPr/>
      </xdr:nvSpPr>
      <xdr:spPr>
        <a:xfrm>
          <a:off x="11487150" y="693075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123553</xdr:rowOff>
    </xdr:from>
    <xdr:to>
      <xdr:col>71</xdr:col>
      <xdr:colOff>177800</xdr:colOff>
      <xdr:row>40</xdr:row>
      <xdr:rowOff>144780</xdr:rowOff>
    </xdr:to>
    <xdr:cxnSp macro="">
      <xdr:nvCxnSpPr>
        <xdr:cNvPr id="540" name="直線コネクタ 539">
          <a:extLst>
            <a:ext uri="{FF2B5EF4-FFF2-40B4-BE49-F238E27FC236}">
              <a16:creationId xmlns:a16="http://schemas.microsoft.com/office/drawing/2014/main" id="{62843DBD-2328-40DF-A795-E6414B1E772C}"/>
            </a:ext>
          </a:extLst>
        </xdr:cNvPr>
        <xdr:cNvCxnSpPr/>
      </xdr:nvCxnSpPr>
      <xdr:spPr>
        <a:xfrm>
          <a:off x="11541760" y="6983458"/>
          <a:ext cx="80518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6AA47AED-9FA1-437A-9DB9-631271CAE7BE}"/>
            </a:ext>
          </a:extLst>
        </xdr:cNvPr>
        <xdr:cNvSpPr txBox="1"/>
      </xdr:nvSpPr>
      <xdr:spPr>
        <a:xfrm>
          <a:off x="1373823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13831899-819F-418B-B304-11D2163AA5B2}"/>
            </a:ext>
          </a:extLst>
        </xdr:cNvPr>
        <xdr:cNvSpPr txBox="1"/>
      </xdr:nvSpPr>
      <xdr:spPr>
        <a:xfrm>
          <a:off x="1295718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A4BC648C-FD8A-4CF0-90EB-554245035517}"/>
            </a:ext>
          </a:extLst>
        </xdr:cNvPr>
        <xdr:cNvSpPr txBox="1"/>
      </xdr:nvSpPr>
      <xdr:spPr>
        <a:xfrm>
          <a:off x="12171054" y="6411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43AEB431-C8F3-4C83-8334-CF9956A6C17D}"/>
            </a:ext>
          </a:extLst>
        </xdr:cNvPr>
        <xdr:cNvSpPr txBox="1"/>
      </xdr:nvSpPr>
      <xdr:spPr>
        <a:xfrm>
          <a:off x="11354444" y="6391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52812</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C5BFEE76-6D43-4A9E-85C6-CDE25F5FC306}"/>
            </a:ext>
          </a:extLst>
        </xdr:cNvPr>
        <xdr:cNvSpPr txBox="1"/>
      </xdr:nvSpPr>
      <xdr:spPr>
        <a:xfrm>
          <a:off x="13738234" y="708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29953</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45519147-3417-4D05-9C39-A3CA352C5CF4}"/>
            </a:ext>
          </a:extLst>
        </xdr:cNvPr>
        <xdr:cNvSpPr txBox="1"/>
      </xdr:nvSpPr>
      <xdr:spPr>
        <a:xfrm>
          <a:off x="12957184" y="7057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15257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2C8756C8-082F-4D3A-8FF7-E925B26D2225}"/>
            </a:ext>
          </a:extLst>
        </xdr:cNvPr>
        <xdr:cNvSpPr txBox="1"/>
      </xdr:nvSpPr>
      <xdr:spPr>
        <a:xfrm>
          <a:off x="12171054" y="704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165480</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2264024C-4088-40CF-AAEE-CAEE859EB0FB}"/>
            </a:ext>
          </a:extLst>
        </xdr:cNvPr>
        <xdr:cNvSpPr txBox="1"/>
      </xdr:nvSpPr>
      <xdr:spPr>
        <a:xfrm>
          <a:off x="11354444" y="7027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47D2A71B-5F79-4828-BAF6-DDFC01F28539}"/>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4E5BA765-6ABE-46DC-AEF6-805A963F5863}"/>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86964D1-F62D-41D5-824A-CE16874EC343}"/>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5D318226-156B-431B-9559-D297688A05DE}"/>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DDB83AF0-8CA6-4BFE-82B2-0421EE394046}"/>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89E2B204-1C2C-45A1-8A27-C5B38F03AF45}"/>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66C26BA5-193D-45F3-970D-E984DB2D8F3A}"/>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1C2C3772-6912-441D-9D41-0914536C6793}"/>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7B067F0D-06E7-440B-8C1D-868B2FDFFAF5}"/>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E9D2CADF-C520-4A98-A462-171979527D6F}"/>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D96DCD9F-C5A5-4C9B-9179-98D1BBF950E9}"/>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052F8D9D-B148-46B4-9DA7-DF99AFB4D44A}"/>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ACCD9C84-BE64-4964-AF68-A574B4C72B9A}"/>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E02406A7-8DBB-4A02-9BB3-B18A3B4737A0}"/>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5AF93073-5701-4854-9DAA-1F0503497F98}"/>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D9460895-9A60-48C2-9ECE-887170C3079A}"/>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3B3D0B4C-5D29-4E41-930E-EB286F4024FE}"/>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2F72FE04-DC9E-4AAF-922D-42CCD28EC677}"/>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56B9E3FE-80AE-4319-BBFB-666A652A3559}"/>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6BECE9DA-EC89-49C3-8564-7B5BD4880F71}"/>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231DFFE9-110A-42ED-B605-E7A4B2062086}"/>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B666E667-91F0-4962-B3FF-7B971D94D630}"/>
            </a:ext>
          </a:extLst>
        </xdr:cNvPr>
        <xdr:cNvCxnSpPr/>
      </xdr:nvCxnSpPr>
      <xdr:spPr>
        <a:xfrm flipV="1">
          <a:off x="19947254" y="5846282"/>
          <a:ext cx="0" cy="1319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0AD0E8F9-5AC5-4337-B89E-D755BAFEE7E6}"/>
            </a:ext>
          </a:extLst>
        </xdr:cNvPr>
        <xdr:cNvSpPr txBox="1"/>
      </xdr:nvSpPr>
      <xdr:spPr>
        <a:xfrm>
          <a:off x="19985990" y="71623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7259D08D-7A11-4298-85EC-0CC7C4109EBA}"/>
            </a:ext>
          </a:extLst>
        </xdr:cNvPr>
        <xdr:cNvCxnSpPr/>
      </xdr:nvCxnSpPr>
      <xdr:spPr>
        <a:xfrm>
          <a:off x="19885660" y="7166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5F5ED71B-1A41-4DE9-BCB6-D1FCCD6CB740}"/>
            </a:ext>
          </a:extLst>
        </xdr:cNvPr>
        <xdr:cNvSpPr txBox="1"/>
      </xdr:nvSpPr>
      <xdr:spPr>
        <a:xfrm>
          <a:off x="19985990" y="5621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7FAE41BB-5E0C-40D7-ACC0-A6F28EC5DE5B}"/>
            </a:ext>
          </a:extLst>
        </xdr:cNvPr>
        <xdr:cNvCxnSpPr/>
      </xdr:nvCxnSpPr>
      <xdr:spPr>
        <a:xfrm>
          <a:off x="19885660" y="58462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A22BAEA2-754D-4082-8A9E-C89B961D3A77}"/>
            </a:ext>
          </a:extLst>
        </xdr:cNvPr>
        <xdr:cNvSpPr txBox="1"/>
      </xdr:nvSpPr>
      <xdr:spPr>
        <a:xfrm>
          <a:off x="19985990" y="6709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57B393E2-6D61-4B5A-AEA0-9AF2A67AFF3B}"/>
            </a:ext>
          </a:extLst>
        </xdr:cNvPr>
        <xdr:cNvSpPr/>
      </xdr:nvSpPr>
      <xdr:spPr>
        <a:xfrm>
          <a:off x="19904710" y="672690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FC4194AF-8B27-4ACA-A6B2-E8599089DD31}"/>
            </a:ext>
          </a:extLst>
        </xdr:cNvPr>
        <xdr:cNvSpPr/>
      </xdr:nvSpPr>
      <xdr:spPr>
        <a:xfrm>
          <a:off x="19161760" y="671777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C1C5EF28-5C88-4674-8771-DE42596DD1A6}"/>
            </a:ext>
          </a:extLst>
        </xdr:cNvPr>
        <xdr:cNvSpPr/>
      </xdr:nvSpPr>
      <xdr:spPr>
        <a:xfrm>
          <a:off x="18345150" y="67272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05F707C9-502A-4243-BFF5-016AA8C59467}"/>
            </a:ext>
          </a:extLst>
        </xdr:cNvPr>
        <xdr:cNvSpPr/>
      </xdr:nvSpPr>
      <xdr:spPr>
        <a:xfrm>
          <a:off x="17547590" y="6746914"/>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C9D2C7A4-265C-44EA-B64F-CA195F0BBBF0}"/>
            </a:ext>
          </a:extLst>
        </xdr:cNvPr>
        <xdr:cNvSpPr/>
      </xdr:nvSpPr>
      <xdr:spPr>
        <a:xfrm>
          <a:off x="16761460" y="678083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535E2B97-C86A-45F4-A59F-17E70EB95734}"/>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4EEEA5C7-7FF5-4004-8310-5182C8F7F412}"/>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6DD40ACB-8557-40A1-BBFE-9FC04614756B}"/>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2720A40-9FDE-45FD-AD9D-9F6CB217DCFE}"/>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B378DC39-C1F5-4A34-84FE-01268225B684}"/>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84351</xdr:rowOff>
    </xdr:from>
    <xdr:to>
      <xdr:col>116</xdr:col>
      <xdr:colOff>114300</xdr:colOff>
      <xdr:row>38</xdr:row>
      <xdr:rowOff>14501</xdr:rowOff>
    </xdr:to>
    <xdr:sp macro="" textlink="">
      <xdr:nvSpPr>
        <xdr:cNvPr id="586" name="楕円 585">
          <a:extLst>
            <a:ext uri="{FF2B5EF4-FFF2-40B4-BE49-F238E27FC236}">
              <a16:creationId xmlns:a16="http://schemas.microsoft.com/office/drawing/2014/main" id="{705684AE-C995-4507-B5F3-7506640AC19C}"/>
            </a:ext>
          </a:extLst>
        </xdr:cNvPr>
        <xdr:cNvSpPr/>
      </xdr:nvSpPr>
      <xdr:spPr>
        <a:xfrm>
          <a:off x="19904710" y="642990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107228</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25FE21D6-DC37-48E0-8C3E-D0A6D39C6911}"/>
            </a:ext>
          </a:extLst>
        </xdr:cNvPr>
        <xdr:cNvSpPr txBox="1"/>
      </xdr:nvSpPr>
      <xdr:spPr>
        <a:xfrm>
          <a:off x="19985990" y="6277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89033</xdr:rowOff>
    </xdr:from>
    <xdr:to>
      <xdr:col>112</xdr:col>
      <xdr:colOff>38100</xdr:colOff>
      <xdr:row>38</xdr:row>
      <xdr:rowOff>19183</xdr:rowOff>
    </xdr:to>
    <xdr:sp macro="" textlink="">
      <xdr:nvSpPr>
        <xdr:cNvPr id="588" name="楕円 587">
          <a:extLst>
            <a:ext uri="{FF2B5EF4-FFF2-40B4-BE49-F238E27FC236}">
              <a16:creationId xmlns:a16="http://schemas.microsoft.com/office/drawing/2014/main" id="{DA8A6B42-B949-4C91-8DD0-1A3057B3D055}"/>
            </a:ext>
          </a:extLst>
        </xdr:cNvPr>
        <xdr:cNvSpPr/>
      </xdr:nvSpPr>
      <xdr:spPr>
        <a:xfrm>
          <a:off x="19161760" y="6436493"/>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135151</xdr:rowOff>
    </xdr:from>
    <xdr:to>
      <xdr:col>116</xdr:col>
      <xdr:colOff>63500</xdr:colOff>
      <xdr:row>37</xdr:row>
      <xdr:rowOff>139833</xdr:rowOff>
    </xdr:to>
    <xdr:cxnSp macro="">
      <xdr:nvCxnSpPr>
        <xdr:cNvPr id="589" name="直線コネクタ 588">
          <a:extLst>
            <a:ext uri="{FF2B5EF4-FFF2-40B4-BE49-F238E27FC236}">
              <a16:creationId xmlns:a16="http://schemas.microsoft.com/office/drawing/2014/main" id="{A59101EA-146D-44FE-B0BE-098AD173CF02}"/>
            </a:ext>
          </a:extLst>
        </xdr:cNvPr>
        <xdr:cNvCxnSpPr/>
      </xdr:nvCxnSpPr>
      <xdr:spPr>
        <a:xfrm flipV="1">
          <a:off x="19204940" y="6474991"/>
          <a:ext cx="742950" cy="4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89262</xdr:rowOff>
    </xdr:from>
    <xdr:to>
      <xdr:col>107</xdr:col>
      <xdr:colOff>101600</xdr:colOff>
      <xdr:row>38</xdr:row>
      <xdr:rowOff>19411</xdr:rowOff>
    </xdr:to>
    <xdr:sp macro="" textlink="">
      <xdr:nvSpPr>
        <xdr:cNvPr id="590" name="楕円 589">
          <a:extLst>
            <a:ext uri="{FF2B5EF4-FFF2-40B4-BE49-F238E27FC236}">
              <a16:creationId xmlns:a16="http://schemas.microsoft.com/office/drawing/2014/main" id="{98B22430-3308-42B2-8697-AC9EF1DF288F}"/>
            </a:ext>
          </a:extLst>
        </xdr:cNvPr>
        <xdr:cNvSpPr/>
      </xdr:nvSpPr>
      <xdr:spPr>
        <a:xfrm>
          <a:off x="18345150" y="6436722"/>
          <a:ext cx="97790" cy="939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139833</xdr:rowOff>
    </xdr:from>
    <xdr:to>
      <xdr:col>111</xdr:col>
      <xdr:colOff>177800</xdr:colOff>
      <xdr:row>37</xdr:row>
      <xdr:rowOff>140062</xdr:rowOff>
    </xdr:to>
    <xdr:cxnSp macro="">
      <xdr:nvCxnSpPr>
        <xdr:cNvPr id="591" name="直線コネクタ 590">
          <a:extLst>
            <a:ext uri="{FF2B5EF4-FFF2-40B4-BE49-F238E27FC236}">
              <a16:creationId xmlns:a16="http://schemas.microsoft.com/office/drawing/2014/main" id="{0224A6AE-595F-49E1-A6FB-5D819BC08DA0}"/>
            </a:ext>
          </a:extLst>
        </xdr:cNvPr>
        <xdr:cNvCxnSpPr/>
      </xdr:nvCxnSpPr>
      <xdr:spPr>
        <a:xfrm flipV="1">
          <a:off x="18399760" y="6479673"/>
          <a:ext cx="80518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85842</xdr:rowOff>
    </xdr:from>
    <xdr:to>
      <xdr:col>102</xdr:col>
      <xdr:colOff>165100</xdr:colOff>
      <xdr:row>38</xdr:row>
      <xdr:rowOff>15991</xdr:rowOff>
    </xdr:to>
    <xdr:sp macro="" textlink="">
      <xdr:nvSpPr>
        <xdr:cNvPr id="592" name="楕円 591">
          <a:extLst>
            <a:ext uri="{FF2B5EF4-FFF2-40B4-BE49-F238E27FC236}">
              <a16:creationId xmlns:a16="http://schemas.microsoft.com/office/drawing/2014/main" id="{5702788E-0179-46D7-804A-226E7E13D206}"/>
            </a:ext>
          </a:extLst>
        </xdr:cNvPr>
        <xdr:cNvSpPr/>
      </xdr:nvSpPr>
      <xdr:spPr>
        <a:xfrm>
          <a:off x="17547590" y="6431397"/>
          <a:ext cx="109220" cy="10350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136642</xdr:rowOff>
    </xdr:from>
    <xdr:to>
      <xdr:col>107</xdr:col>
      <xdr:colOff>50800</xdr:colOff>
      <xdr:row>37</xdr:row>
      <xdr:rowOff>140062</xdr:rowOff>
    </xdr:to>
    <xdr:cxnSp macro="">
      <xdr:nvCxnSpPr>
        <xdr:cNvPr id="593" name="直線コネクタ 592">
          <a:extLst>
            <a:ext uri="{FF2B5EF4-FFF2-40B4-BE49-F238E27FC236}">
              <a16:creationId xmlns:a16="http://schemas.microsoft.com/office/drawing/2014/main" id="{DB7B703B-2D56-4937-8D5D-C8DA7AE3C1B1}"/>
            </a:ext>
          </a:extLst>
        </xdr:cNvPr>
        <xdr:cNvCxnSpPr/>
      </xdr:nvCxnSpPr>
      <xdr:spPr>
        <a:xfrm>
          <a:off x="17602200" y="6476482"/>
          <a:ext cx="797560" cy="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98492</xdr:rowOff>
    </xdr:from>
    <xdr:to>
      <xdr:col>98</xdr:col>
      <xdr:colOff>38100</xdr:colOff>
      <xdr:row>38</xdr:row>
      <xdr:rowOff>28642</xdr:rowOff>
    </xdr:to>
    <xdr:sp macro="" textlink="">
      <xdr:nvSpPr>
        <xdr:cNvPr id="594" name="楕円 593">
          <a:extLst>
            <a:ext uri="{FF2B5EF4-FFF2-40B4-BE49-F238E27FC236}">
              <a16:creationId xmlns:a16="http://schemas.microsoft.com/office/drawing/2014/main" id="{DE42D6F5-CE5C-4BA0-84A6-732FEA42FC19}"/>
            </a:ext>
          </a:extLst>
        </xdr:cNvPr>
        <xdr:cNvSpPr/>
      </xdr:nvSpPr>
      <xdr:spPr>
        <a:xfrm>
          <a:off x="16761460" y="643833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136642</xdr:rowOff>
    </xdr:from>
    <xdr:to>
      <xdr:col>102</xdr:col>
      <xdr:colOff>114300</xdr:colOff>
      <xdr:row>37</xdr:row>
      <xdr:rowOff>149292</xdr:rowOff>
    </xdr:to>
    <xdr:cxnSp macro="">
      <xdr:nvCxnSpPr>
        <xdr:cNvPr id="595" name="直線コネクタ 594">
          <a:extLst>
            <a:ext uri="{FF2B5EF4-FFF2-40B4-BE49-F238E27FC236}">
              <a16:creationId xmlns:a16="http://schemas.microsoft.com/office/drawing/2014/main" id="{8D8B07DB-CE36-4C08-B64A-7836EA542CBE}"/>
            </a:ext>
          </a:extLst>
        </xdr:cNvPr>
        <xdr:cNvCxnSpPr/>
      </xdr:nvCxnSpPr>
      <xdr:spPr>
        <a:xfrm flipV="1">
          <a:off x="16804640" y="6476482"/>
          <a:ext cx="79756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019E01E3-36B5-4F4E-9B46-82A6276B1C88}"/>
            </a:ext>
          </a:extLst>
        </xdr:cNvPr>
        <xdr:cNvSpPr txBox="1"/>
      </xdr:nvSpPr>
      <xdr:spPr>
        <a:xfrm>
          <a:off x="18951721" y="6816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01FE060D-374B-4FE5-B3D8-BB54B3C01A1A}"/>
            </a:ext>
          </a:extLst>
        </xdr:cNvPr>
        <xdr:cNvSpPr txBox="1"/>
      </xdr:nvSpPr>
      <xdr:spPr>
        <a:xfrm>
          <a:off x="18170671" y="681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60305030-A188-4889-9CB4-2D6E4CC5B7AA}"/>
            </a:ext>
          </a:extLst>
        </xdr:cNvPr>
        <xdr:cNvSpPr txBox="1"/>
      </xdr:nvSpPr>
      <xdr:spPr>
        <a:xfrm>
          <a:off x="17354061" y="68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921A3A83-B2B2-48B8-9836-E7142F9ED8CB}"/>
            </a:ext>
          </a:extLst>
        </xdr:cNvPr>
        <xdr:cNvSpPr txBox="1"/>
      </xdr:nvSpPr>
      <xdr:spPr>
        <a:xfrm>
          <a:off x="16556501" y="6873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35710</xdr:rowOff>
    </xdr:from>
    <xdr:ext cx="599010" cy="259045"/>
    <xdr:sp macro="" textlink="">
      <xdr:nvSpPr>
        <xdr:cNvPr id="600" name="n_1mainValue【一般廃棄物処理施設】&#10;一人当たり有形固定資産（償却資産）額">
          <a:extLst>
            <a:ext uri="{FF2B5EF4-FFF2-40B4-BE49-F238E27FC236}">
              <a16:creationId xmlns:a16="http://schemas.microsoft.com/office/drawing/2014/main" id="{35A44CDD-52AE-43EA-A294-0386C82807AA}"/>
            </a:ext>
          </a:extLst>
        </xdr:cNvPr>
        <xdr:cNvSpPr txBox="1"/>
      </xdr:nvSpPr>
      <xdr:spPr>
        <a:xfrm>
          <a:off x="18919405" y="6207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35939</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46F58324-72D8-4476-A634-D28E4449DC8B}"/>
            </a:ext>
          </a:extLst>
        </xdr:cNvPr>
        <xdr:cNvSpPr txBox="1"/>
      </xdr:nvSpPr>
      <xdr:spPr>
        <a:xfrm>
          <a:off x="18138355" y="6208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32519</xdr:rowOff>
    </xdr:from>
    <xdr:ext cx="599010" cy="259045"/>
    <xdr:sp macro="" textlink="">
      <xdr:nvSpPr>
        <xdr:cNvPr id="602" name="n_3mainValue【一般廃棄物処理施設】&#10;一人当たり有形固定資産（償却資産）額">
          <a:extLst>
            <a:ext uri="{FF2B5EF4-FFF2-40B4-BE49-F238E27FC236}">
              <a16:creationId xmlns:a16="http://schemas.microsoft.com/office/drawing/2014/main" id="{2D38464C-B619-48D0-BC1A-E2CFA220714D}"/>
            </a:ext>
          </a:extLst>
        </xdr:cNvPr>
        <xdr:cNvSpPr txBox="1"/>
      </xdr:nvSpPr>
      <xdr:spPr>
        <a:xfrm>
          <a:off x="17323650" y="6202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45169</xdr:rowOff>
    </xdr:from>
    <xdr:ext cx="599010" cy="259045"/>
    <xdr:sp macro="" textlink="">
      <xdr:nvSpPr>
        <xdr:cNvPr id="603" name="n_4mainValue【一般廃棄物処理施設】&#10;一人当たり有形固定資産（償却資産）額">
          <a:extLst>
            <a:ext uri="{FF2B5EF4-FFF2-40B4-BE49-F238E27FC236}">
              <a16:creationId xmlns:a16="http://schemas.microsoft.com/office/drawing/2014/main" id="{04EFA77F-9860-475C-B133-A36C7F18989F}"/>
            </a:ext>
          </a:extLst>
        </xdr:cNvPr>
        <xdr:cNvSpPr txBox="1"/>
      </xdr:nvSpPr>
      <xdr:spPr>
        <a:xfrm>
          <a:off x="16526090" y="6219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7B2FB2C6-2F69-4D8B-B628-7FED52878D69}"/>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B3EAF1C3-F7BC-4421-8EAD-6C3E5BE8D8ED}"/>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426D4DE9-69AF-40CD-9F1A-9BA4E4331D10}"/>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1A2F0EFA-5DE9-4F46-AC0F-C0E9FF7ED12C}"/>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4BDFFCFB-0E18-4BA4-A722-28798EE0EEB3}"/>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D838A7C9-8895-4E96-A47A-BB5D2CE37A43}"/>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4489D1DA-3AA4-4098-8A58-BE31CA533162}"/>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AA94DC1D-02AD-4FF4-A057-A199866588D7}"/>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028A4F82-4358-4BE9-B82F-390C5622D018}"/>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9B73F21E-5E5A-4B49-A727-E816C1B49646}"/>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A1F53948-828D-415C-8762-94B6676B66AA}"/>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E4895732-6291-44FB-AFCF-978559C16D79}"/>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58FE4044-8C46-4744-87D0-60DB5EE77CCC}"/>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6FBA8FED-812C-4AD6-8ED4-EB74296FBA34}"/>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187F1553-0160-48B6-B152-5DB51AE711DE}"/>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A5332AC4-D316-4F8E-9795-A3CACBF7BD80}"/>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EEAA4D03-2C0C-4245-8B39-60D12F1F0630}"/>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33AD2324-AC41-457E-83E5-09CA06CBE5A0}"/>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F0E4E0F2-0437-45B7-8870-ADD4C117C7B3}"/>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CAE437A0-1090-4C79-976D-8CEDA8AA543E}"/>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0AF33222-1970-40DC-95A9-98865889ED55}"/>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DCB2DB98-D10F-477C-9254-693E260EFF15}"/>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1F6E6F7D-A2CA-49C5-97B7-AC890B6BFA8E}"/>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14B3AA80-AA2E-4860-BFBE-505D65FE6FB6}"/>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2B8427E4-6D64-4CFA-B43B-E4232A363D81}"/>
            </a:ext>
          </a:extLst>
        </xdr:cNvPr>
        <xdr:cNvCxnSpPr/>
      </xdr:nvCxnSpPr>
      <xdr:spPr>
        <a:xfrm flipV="1">
          <a:off x="1470342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B527E8A9-5333-4281-92FA-252D63387DB5}"/>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8B51DC25-170B-450B-9A13-410199EA2EBD}"/>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3BF72F6E-35F3-48A3-9023-85DA6EC3E224}"/>
            </a:ext>
          </a:extLst>
        </xdr:cNvPr>
        <xdr:cNvSpPr txBox="1"/>
      </xdr:nvSpPr>
      <xdr:spPr>
        <a:xfrm>
          <a:off x="14742160" y="924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BD1C22DB-3081-4485-803C-0863B4AC9999}"/>
            </a:ext>
          </a:extLst>
        </xdr:cNvPr>
        <xdr:cNvCxnSpPr/>
      </xdr:nvCxnSpPr>
      <xdr:spPr>
        <a:xfrm>
          <a:off x="14611350" y="9467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100982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979C6E5F-E4DF-4FAE-B77B-FE3A536CEA30}"/>
            </a:ext>
          </a:extLst>
        </xdr:cNvPr>
        <xdr:cNvSpPr txBox="1"/>
      </xdr:nvSpPr>
      <xdr:spPr>
        <a:xfrm>
          <a:off x="14742160" y="100412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EF31A247-162E-41FC-9625-B32DA421456E}"/>
            </a:ext>
          </a:extLst>
        </xdr:cNvPr>
        <xdr:cNvSpPr/>
      </xdr:nvSpPr>
      <xdr:spPr>
        <a:xfrm>
          <a:off x="14649450" y="100685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4ECF67A5-A49C-43A0-B17A-1C04D66834E4}"/>
            </a:ext>
          </a:extLst>
        </xdr:cNvPr>
        <xdr:cNvSpPr/>
      </xdr:nvSpPr>
      <xdr:spPr>
        <a:xfrm>
          <a:off x="13887450" y="100266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10DD0934-BD1B-4367-9887-3028FAE1387D}"/>
            </a:ext>
          </a:extLst>
        </xdr:cNvPr>
        <xdr:cNvSpPr/>
      </xdr:nvSpPr>
      <xdr:spPr>
        <a:xfrm>
          <a:off x="13089890" y="999236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63AD3E52-91EF-4FAC-8244-B554DD09C2D5}"/>
            </a:ext>
          </a:extLst>
        </xdr:cNvPr>
        <xdr:cNvSpPr/>
      </xdr:nvSpPr>
      <xdr:spPr>
        <a:xfrm>
          <a:off x="12303760" y="99561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A7B19C81-1088-4978-A452-973692615C94}"/>
            </a:ext>
          </a:extLst>
        </xdr:cNvPr>
        <xdr:cNvSpPr/>
      </xdr:nvSpPr>
      <xdr:spPr>
        <a:xfrm>
          <a:off x="11487150" y="99218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C3FD01A0-E801-4E74-8A03-8F4A6D85A0F3}"/>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F2F5B548-2FCF-410F-83ED-AFF2FCD36221}"/>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46D9A8EA-EEA5-4A33-8A8E-4C46238C33A9}"/>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90A94BFD-3E79-4418-8F2A-043E2777C33A}"/>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89F0B514-BA0F-4806-B977-E16DD0845899}"/>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162560</xdr:rowOff>
    </xdr:from>
    <xdr:to>
      <xdr:col>85</xdr:col>
      <xdr:colOff>177800</xdr:colOff>
      <xdr:row>58</xdr:row>
      <xdr:rowOff>92710</xdr:rowOff>
    </xdr:to>
    <xdr:sp macro="" textlink="">
      <xdr:nvSpPr>
        <xdr:cNvPr id="644" name="楕円 643">
          <a:extLst>
            <a:ext uri="{FF2B5EF4-FFF2-40B4-BE49-F238E27FC236}">
              <a16:creationId xmlns:a16="http://schemas.microsoft.com/office/drawing/2014/main" id="{7E39B737-60FA-414C-A5C8-9273488F8C67}"/>
            </a:ext>
          </a:extLst>
        </xdr:cNvPr>
        <xdr:cNvSpPr/>
      </xdr:nvSpPr>
      <xdr:spPr>
        <a:xfrm>
          <a:off x="14649450" y="99371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13987</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BAFD55E1-1EC8-462C-B8D4-2B1D5A5D829A}"/>
            </a:ext>
          </a:extLst>
        </xdr:cNvPr>
        <xdr:cNvSpPr txBox="1"/>
      </xdr:nvSpPr>
      <xdr:spPr>
        <a:xfrm>
          <a:off x="14742160"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111125</xdr:rowOff>
    </xdr:from>
    <xdr:to>
      <xdr:col>81</xdr:col>
      <xdr:colOff>101600</xdr:colOff>
      <xdr:row>58</xdr:row>
      <xdr:rowOff>41275</xdr:rowOff>
    </xdr:to>
    <xdr:sp macro="" textlink="">
      <xdr:nvSpPr>
        <xdr:cNvPr id="646" name="楕円 645">
          <a:extLst>
            <a:ext uri="{FF2B5EF4-FFF2-40B4-BE49-F238E27FC236}">
              <a16:creationId xmlns:a16="http://schemas.microsoft.com/office/drawing/2014/main" id="{3E645F64-7913-4D22-9DD0-D347ECB0FC9C}"/>
            </a:ext>
          </a:extLst>
        </xdr:cNvPr>
        <xdr:cNvSpPr/>
      </xdr:nvSpPr>
      <xdr:spPr>
        <a:xfrm>
          <a:off x="13887450" y="98837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161925</xdr:rowOff>
    </xdr:from>
    <xdr:to>
      <xdr:col>85</xdr:col>
      <xdr:colOff>127000</xdr:colOff>
      <xdr:row>58</xdr:row>
      <xdr:rowOff>41910</xdr:rowOff>
    </xdr:to>
    <xdr:cxnSp macro="">
      <xdr:nvCxnSpPr>
        <xdr:cNvPr id="647" name="直線コネクタ 646">
          <a:extLst>
            <a:ext uri="{FF2B5EF4-FFF2-40B4-BE49-F238E27FC236}">
              <a16:creationId xmlns:a16="http://schemas.microsoft.com/office/drawing/2014/main" id="{8F1A61A7-2D13-440C-908C-D8488682A61D}"/>
            </a:ext>
          </a:extLst>
        </xdr:cNvPr>
        <xdr:cNvCxnSpPr/>
      </xdr:nvCxnSpPr>
      <xdr:spPr>
        <a:xfrm>
          <a:off x="13942060" y="9936480"/>
          <a:ext cx="762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61595</xdr:rowOff>
    </xdr:from>
    <xdr:to>
      <xdr:col>76</xdr:col>
      <xdr:colOff>165100</xdr:colOff>
      <xdr:row>57</xdr:row>
      <xdr:rowOff>163195</xdr:rowOff>
    </xdr:to>
    <xdr:sp macro="" textlink="">
      <xdr:nvSpPr>
        <xdr:cNvPr id="648" name="楕円 647">
          <a:extLst>
            <a:ext uri="{FF2B5EF4-FFF2-40B4-BE49-F238E27FC236}">
              <a16:creationId xmlns:a16="http://schemas.microsoft.com/office/drawing/2014/main" id="{BA5B633D-EA40-47A1-94FF-6F7F0F06BB2D}"/>
            </a:ext>
          </a:extLst>
        </xdr:cNvPr>
        <xdr:cNvSpPr/>
      </xdr:nvSpPr>
      <xdr:spPr>
        <a:xfrm>
          <a:off x="13089890" y="983043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112395</xdr:rowOff>
    </xdr:from>
    <xdr:to>
      <xdr:col>81</xdr:col>
      <xdr:colOff>50800</xdr:colOff>
      <xdr:row>57</xdr:row>
      <xdr:rowOff>161925</xdr:rowOff>
    </xdr:to>
    <xdr:cxnSp macro="">
      <xdr:nvCxnSpPr>
        <xdr:cNvPr id="649" name="直線コネクタ 648">
          <a:extLst>
            <a:ext uri="{FF2B5EF4-FFF2-40B4-BE49-F238E27FC236}">
              <a16:creationId xmlns:a16="http://schemas.microsoft.com/office/drawing/2014/main" id="{86DB33BC-6792-4D43-B9CD-B6E4BB0B3E59}"/>
            </a:ext>
          </a:extLst>
        </xdr:cNvPr>
        <xdr:cNvCxnSpPr/>
      </xdr:nvCxnSpPr>
      <xdr:spPr>
        <a:xfrm>
          <a:off x="13144500" y="9885045"/>
          <a:ext cx="7975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12065</xdr:rowOff>
    </xdr:from>
    <xdr:to>
      <xdr:col>72</xdr:col>
      <xdr:colOff>38100</xdr:colOff>
      <xdr:row>57</xdr:row>
      <xdr:rowOff>113665</xdr:rowOff>
    </xdr:to>
    <xdr:sp macro="" textlink="">
      <xdr:nvSpPr>
        <xdr:cNvPr id="650" name="楕円 649">
          <a:extLst>
            <a:ext uri="{FF2B5EF4-FFF2-40B4-BE49-F238E27FC236}">
              <a16:creationId xmlns:a16="http://schemas.microsoft.com/office/drawing/2014/main" id="{D7E3763F-0ED3-4951-B0CC-32D5215E8B87}"/>
            </a:ext>
          </a:extLst>
        </xdr:cNvPr>
        <xdr:cNvSpPr/>
      </xdr:nvSpPr>
      <xdr:spPr>
        <a:xfrm>
          <a:off x="12303760" y="97885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62865</xdr:rowOff>
    </xdr:from>
    <xdr:to>
      <xdr:col>76</xdr:col>
      <xdr:colOff>114300</xdr:colOff>
      <xdr:row>57</xdr:row>
      <xdr:rowOff>112395</xdr:rowOff>
    </xdr:to>
    <xdr:cxnSp macro="">
      <xdr:nvCxnSpPr>
        <xdr:cNvPr id="651" name="直線コネクタ 650">
          <a:extLst>
            <a:ext uri="{FF2B5EF4-FFF2-40B4-BE49-F238E27FC236}">
              <a16:creationId xmlns:a16="http://schemas.microsoft.com/office/drawing/2014/main" id="{6DC03C0D-C3CA-47C7-B784-FA4AB2803895}"/>
            </a:ext>
          </a:extLst>
        </xdr:cNvPr>
        <xdr:cNvCxnSpPr/>
      </xdr:nvCxnSpPr>
      <xdr:spPr>
        <a:xfrm>
          <a:off x="12346940" y="9831705"/>
          <a:ext cx="7975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133985</xdr:rowOff>
    </xdr:from>
    <xdr:to>
      <xdr:col>67</xdr:col>
      <xdr:colOff>101600</xdr:colOff>
      <xdr:row>57</xdr:row>
      <xdr:rowOff>64135</xdr:rowOff>
    </xdr:to>
    <xdr:sp macro="" textlink="">
      <xdr:nvSpPr>
        <xdr:cNvPr id="652" name="楕円 651">
          <a:extLst>
            <a:ext uri="{FF2B5EF4-FFF2-40B4-BE49-F238E27FC236}">
              <a16:creationId xmlns:a16="http://schemas.microsoft.com/office/drawing/2014/main" id="{E3C1ED7C-4ECF-4392-912D-FFC08617B701}"/>
            </a:ext>
          </a:extLst>
        </xdr:cNvPr>
        <xdr:cNvSpPr/>
      </xdr:nvSpPr>
      <xdr:spPr>
        <a:xfrm>
          <a:off x="11487150" y="97313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13335</xdr:rowOff>
    </xdr:from>
    <xdr:to>
      <xdr:col>71</xdr:col>
      <xdr:colOff>177800</xdr:colOff>
      <xdr:row>57</xdr:row>
      <xdr:rowOff>62865</xdr:rowOff>
    </xdr:to>
    <xdr:cxnSp macro="">
      <xdr:nvCxnSpPr>
        <xdr:cNvPr id="653" name="直線コネクタ 652">
          <a:extLst>
            <a:ext uri="{FF2B5EF4-FFF2-40B4-BE49-F238E27FC236}">
              <a16:creationId xmlns:a16="http://schemas.microsoft.com/office/drawing/2014/main" id="{2A9FDCC6-855F-4EC4-8912-5944F5AFFDA6}"/>
            </a:ext>
          </a:extLst>
        </xdr:cNvPr>
        <xdr:cNvCxnSpPr/>
      </xdr:nvCxnSpPr>
      <xdr:spPr>
        <a:xfrm>
          <a:off x="11541760" y="9789795"/>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1922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2F00EAB5-4DC9-487B-A79D-A839991F576C}"/>
            </a:ext>
          </a:extLst>
        </xdr:cNvPr>
        <xdr:cNvSpPr txBox="1"/>
      </xdr:nvSpPr>
      <xdr:spPr>
        <a:xfrm>
          <a:off x="13738234"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139082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921EBC10-22B1-49F4-94B0-851A02D4E888}"/>
            </a:ext>
          </a:extLst>
        </xdr:cNvPr>
        <xdr:cNvSpPr txBox="1"/>
      </xdr:nvSpPr>
      <xdr:spPr>
        <a:xfrm>
          <a:off x="12957184" y="1007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102887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5C4027A9-C425-4CE6-997B-542799C1DB5A}"/>
            </a:ext>
          </a:extLst>
        </xdr:cNvPr>
        <xdr:cNvSpPr txBox="1"/>
      </xdr:nvSpPr>
      <xdr:spPr>
        <a:xfrm>
          <a:off x="12171054" y="10045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70502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3D435315-DC3F-42AE-BC49-325E4A660671}"/>
            </a:ext>
          </a:extLst>
        </xdr:cNvPr>
        <xdr:cNvSpPr txBox="1"/>
      </xdr:nvSpPr>
      <xdr:spPr>
        <a:xfrm>
          <a:off x="11354444" y="1001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57802</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C1CAD424-E86A-44FF-B99F-A42EE46B38F7}"/>
            </a:ext>
          </a:extLst>
        </xdr:cNvPr>
        <xdr:cNvSpPr txBox="1"/>
      </xdr:nvSpPr>
      <xdr:spPr>
        <a:xfrm>
          <a:off x="1373823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8272</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E2D0AEE0-62FC-4806-ADE0-3287D5D191CF}"/>
            </a:ext>
          </a:extLst>
        </xdr:cNvPr>
        <xdr:cNvSpPr txBox="1"/>
      </xdr:nvSpPr>
      <xdr:spPr>
        <a:xfrm>
          <a:off x="12957184" y="961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130192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55CD6E8D-6FE8-4AD4-888C-CBF36A9E820A}"/>
            </a:ext>
          </a:extLst>
        </xdr:cNvPr>
        <xdr:cNvSpPr txBox="1"/>
      </xdr:nvSpPr>
      <xdr:spPr>
        <a:xfrm>
          <a:off x="12171054" y="956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80662</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1DA0ED62-6410-4A96-B6B1-D12E153ABFB4}"/>
            </a:ext>
          </a:extLst>
        </xdr:cNvPr>
        <xdr:cNvSpPr txBox="1"/>
      </xdr:nvSpPr>
      <xdr:spPr>
        <a:xfrm>
          <a:off x="11354444" y="951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2C01FE9F-C439-4C93-A494-41FEF1E32122}"/>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C2B8FEAA-7626-4F5E-90E2-A8DABD8F0363}"/>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3555DCA5-3F4A-440E-8B9E-8C695C725991}"/>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B4B79DC5-55ED-4E4A-92AC-721ACD17ACAC}"/>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DDF07863-3166-4B20-B739-319C2DBD0347}"/>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3BEF59D2-5DDD-4266-98BD-37C9EBE134C2}"/>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20D70E07-D59B-441E-B564-1A9E482B475F}"/>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9D589B63-71DE-42EC-9DFF-E6A36EE89B70}"/>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BD33CBC0-02EE-4AEE-A070-E3411D7B51FD}"/>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03C11918-510B-4855-9F33-3C1D1D2C956B}"/>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71C3C8B4-08BE-423E-AFD2-38FD4B7B24BE}"/>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3B0ACC6F-F26B-431B-9D5E-00346ED69AA5}"/>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1B9881E4-B6C9-436B-8691-5C36ED7499D4}"/>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26A9499F-A87F-4E05-A863-BC16F4DA4557}"/>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8F2FADE6-9015-4519-B4F3-AE97042D13B0}"/>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478921ED-667F-4B0B-B7EC-7D9AC71246FD}"/>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737521F3-6C9A-478F-85A6-F7185A49F380}"/>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D863B2D4-582C-4B36-B436-84483EE882B4}"/>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41F2E425-62A6-479E-95E8-BC8BE76202B3}"/>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920285A5-0F62-4799-BEC9-6F0709E99A84}"/>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76B9278C-76F8-4F6F-89F6-1B7B304B25C4}"/>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5130C9D8-DD19-4EA0-B9EB-94E08B090BB1}"/>
            </a:ext>
          </a:extLst>
        </xdr:cNvPr>
        <xdr:cNvCxnSpPr/>
      </xdr:nvCxnSpPr>
      <xdr:spPr>
        <a:xfrm flipV="1">
          <a:off x="19947254" y="9535287"/>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2A3E1C81-684B-4588-AEE1-6939AEBDF88B}"/>
            </a:ext>
          </a:extLst>
        </xdr:cNvPr>
        <xdr:cNvSpPr txBox="1"/>
      </xdr:nvSpPr>
      <xdr:spPr>
        <a:xfrm>
          <a:off x="19985990" y="1096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91D3E22A-7736-4AA5-9990-468C28300D1E}"/>
            </a:ext>
          </a:extLst>
        </xdr:cNvPr>
        <xdr:cNvCxnSpPr/>
      </xdr:nvCxnSpPr>
      <xdr:spPr>
        <a:xfrm>
          <a:off x="19885660" y="109545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4D1605F7-494D-4303-958F-2324D8F73596}"/>
            </a:ext>
          </a:extLst>
        </xdr:cNvPr>
        <xdr:cNvSpPr txBox="1"/>
      </xdr:nvSpPr>
      <xdr:spPr>
        <a:xfrm>
          <a:off x="19985990" y="931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EE4B4C7F-54CE-4C87-92B0-6A1517E08671}"/>
            </a:ext>
          </a:extLst>
        </xdr:cNvPr>
        <xdr:cNvCxnSpPr/>
      </xdr:nvCxnSpPr>
      <xdr:spPr>
        <a:xfrm>
          <a:off x="19885660" y="95352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213819B1-74D6-4848-AC07-5709A7AC8B1B}"/>
            </a:ext>
          </a:extLst>
        </xdr:cNvPr>
        <xdr:cNvSpPr txBox="1"/>
      </xdr:nvSpPr>
      <xdr:spPr>
        <a:xfrm>
          <a:off x="1998599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86E066F2-A615-43EE-A750-A02A921D018E}"/>
            </a:ext>
          </a:extLst>
        </xdr:cNvPr>
        <xdr:cNvSpPr/>
      </xdr:nvSpPr>
      <xdr:spPr>
        <a:xfrm>
          <a:off x="19904710" y="1076121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4FCCBE91-33BF-4A85-A893-47EAD0DD6975}"/>
            </a:ext>
          </a:extLst>
        </xdr:cNvPr>
        <xdr:cNvSpPr/>
      </xdr:nvSpPr>
      <xdr:spPr>
        <a:xfrm>
          <a:off x="19161760" y="107657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DBA21130-E209-46DC-B6A4-5D3B9396E8DA}"/>
            </a:ext>
          </a:extLst>
        </xdr:cNvPr>
        <xdr:cNvSpPr/>
      </xdr:nvSpPr>
      <xdr:spPr>
        <a:xfrm>
          <a:off x="18345150" y="107657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A2B62159-F4AE-4B52-B8B5-4A95BA784EB3}"/>
            </a:ext>
          </a:extLst>
        </xdr:cNvPr>
        <xdr:cNvSpPr/>
      </xdr:nvSpPr>
      <xdr:spPr>
        <a:xfrm>
          <a:off x="17547590" y="1076121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CDF0C21F-8C2A-4317-A77C-03F6EE1D0593}"/>
            </a:ext>
          </a:extLst>
        </xdr:cNvPr>
        <xdr:cNvSpPr/>
      </xdr:nvSpPr>
      <xdr:spPr>
        <a:xfrm>
          <a:off x="16761460" y="1076121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D996801B-69A3-442E-AB57-4D6C7134AE98}"/>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3FD3514A-7F8E-4C1E-8430-E4ADAC3DFA5E}"/>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E0A48C0A-0D21-4566-8665-7DD2A03B9FBB}"/>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136BD374-815A-422E-8C2C-C243FF10029F}"/>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857A0FAB-8AEB-45B6-A008-7F27D91BCFAC}"/>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6350</xdr:rowOff>
    </xdr:from>
    <xdr:to>
      <xdr:col>116</xdr:col>
      <xdr:colOff>114300</xdr:colOff>
      <xdr:row>63</xdr:row>
      <xdr:rowOff>107950</xdr:rowOff>
    </xdr:to>
    <xdr:sp macro="" textlink="">
      <xdr:nvSpPr>
        <xdr:cNvPr id="699" name="楕円 698">
          <a:extLst>
            <a:ext uri="{FF2B5EF4-FFF2-40B4-BE49-F238E27FC236}">
              <a16:creationId xmlns:a16="http://schemas.microsoft.com/office/drawing/2014/main" id="{28F2993D-55EC-44D8-BF4D-3544B8A298F8}"/>
            </a:ext>
          </a:extLst>
        </xdr:cNvPr>
        <xdr:cNvSpPr/>
      </xdr:nvSpPr>
      <xdr:spPr>
        <a:xfrm>
          <a:off x="19904710" y="108096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105935</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45B207C9-03F2-4B22-B72F-5456C196FAC3}"/>
            </a:ext>
          </a:extLst>
        </xdr:cNvPr>
        <xdr:cNvSpPr txBox="1"/>
      </xdr:nvSpPr>
      <xdr:spPr>
        <a:xfrm>
          <a:off x="19985990" y="1073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6350</xdr:rowOff>
    </xdr:from>
    <xdr:to>
      <xdr:col>112</xdr:col>
      <xdr:colOff>38100</xdr:colOff>
      <xdr:row>63</xdr:row>
      <xdr:rowOff>107950</xdr:rowOff>
    </xdr:to>
    <xdr:sp macro="" textlink="">
      <xdr:nvSpPr>
        <xdr:cNvPr id="701" name="楕円 700">
          <a:extLst>
            <a:ext uri="{FF2B5EF4-FFF2-40B4-BE49-F238E27FC236}">
              <a16:creationId xmlns:a16="http://schemas.microsoft.com/office/drawing/2014/main" id="{4D7878AA-B56A-4FE4-9C86-E1296C7F8E8F}"/>
            </a:ext>
          </a:extLst>
        </xdr:cNvPr>
        <xdr:cNvSpPr/>
      </xdr:nvSpPr>
      <xdr:spPr>
        <a:xfrm>
          <a:off x="19161760" y="10809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57150</xdr:rowOff>
    </xdr:from>
    <xdr:to>
      <xdr:col>116</xdr:col>
      <xdr:colOff>63500</xdr:colOff>
      <xdr:row>63</xdr:row>
      <xdr:rowOff>57150</xdr:rowOff>
    </xdr:to>
    <xdr:cxnSp macro="">
      <xdr:nvCxnSpPr>
        <xdr:cNvPr id="702" name="直線コネクタ 701">
          <a:extLst>
            <a:ext uri="{FF2B5EF4-FFF2-40B4-BE49-F238E27FC236}">
              <a16:creationId xmlns:a16="http://schemas.microsoft.com/office/drawing/2014/main" id="{E1491517-88F3-404F-BF8A-E36B56835A39}"/>
            </a:ext>
          </a:extLst>
        </xdr:cNvPr>
        <xdr:cNvCxnSpPr/>
      </xdr:nvCxnSpPr>
      <xdr:spPr>
        <a:xfrm>
          <a:off x="19204940" y="108546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6350</xdr:rowOff>
    </xdr:from>
    <xdr:to>
      <xdr:col>107</xdr:col>
      <xdr:colOff>101600</xdr:colOff>
      <xdr:row>63</xdr:row>
      <xdr:rowOff>107950</xdr:rowOff>
    </xdr:to>
    <xdr:sp macro="" textlink="">
      <xdr:nvSpPr>
        <xdr:cNvPr id="703" name="楕円 702">
          <a:extLst>
            <a:ext uri="{FF2B5EF4-FFF2-40B4-BE49-F238E27FC236}">
              <a16:creationId xmlns:a16="http://schemas.microsoft.com/office/drawing/2014/main" id="{EF3AA8E6-ABE5-4F4E-9E5C-3E304E776F1A}"/>
            </a:ext>
          </a:extLst>
        </xdr:cNvPr>
        <xdr:cNvSpPr/>
      </xdr:nvSpPr>
      <xdr:spPr>
        <a:xfrm>
          <a:off x="18345150" y="108096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57150</xdr:rowOff>
    </xdr:from>
    <xdr:to>
      <xdr:col>111</xdr:col>
      <xdr:colOff>177800</xdr:colOff>
      <xdr:row>63</xdr:row>
      <xdr:rowOff>57150</xdr:rowOff>
    </xdr:to>
    <xdr:cxnSp macro="">
      <xdr:nvCxnSpPr>
        <xdr:cNvPr id="704" name="直線コネクタ 703">
          <a:extLst>
            <a:ext uri="{FF2B5EF4-FFF2-40B4-BE49-F238E27FC236}">
              <a16:creationId xmlns:a16="http://schemas.microsoft.com/office/drawing/2014/main" id="{20840CCD-9D5A-4365-9995-090A7D284D65}"/>
            </a:ext>
          </a:extLst>
        </xdr:cNvPr>
        <xdr:cNvCxnSpPr/>
      </xdr:nvCxnSpPr>
      <xdr:spPr>
        <a:xfrm>
          <a:off x="18399760" y="108546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xdr:rowOff>
    </xdr:from>
    <xdr:to>
      <xdr:col>102</xdr:col>
      <xdr:colOff>165100</xdr:colOff>
      <xdr:row>63</xdr:row>
      <xdr:rowOff>107950</xdr:rowOff>
    </xdr:to>
    <xdr:sp macro="" textlink="">
      <xdr:nvSpPr>
        <xdr:cNvPr id="705" name="楕円 704">
          <a:extLst>
            <a:ext uri="{FF2B5EF4-FFF2-40B4-BE49-F238E27FC236}">
              <a16:creationId xmlns:a16="http://schemas.microsoft.com/office/drawing/2014/main" id="{A8D6B8AC-55C7-4503-9D63-DA13B659119A}"/>
            </a:ext>
          </a:extLst>
        </xdr:cNvPr>
        <xdr:cNvSpPr/>
      </xdr:nvSpPr>
      <xdr:spPr>
        <a:xfrm>
          <a:off x="17547590" y="108096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57150</xdr:rowOff>
    </xdr:from>
    <xdr:to>
      <xdr:col>107</xdr:col>
      <xdr:colOff>50800</xdr:colOff>
      <xdr:row>63</xdr:row>
      <xdr:rowOff>57150</xdr:rowOff>
    </xdr:to>
    <xdr:cxnSp macro="">
      <xdr:nvCxnSpPr>
        <xdr:cNvPr id="706" name="直線コネクタ 705">
          <a:extLst>
            <a:ext uri="{FF2B5EF4-FFF2-40B4-BE49-F238E27FC236}">
              <a16:creationId xmlns:a16="http://schemas.microsoft.com/office/drawing/2014/main" id="{74165CF1-F0DE-4ECA-8816-FB68E65DC2E1}"/>
            </a:ext>
          </a:extLst>
        </xdr:cNvPr>
        <xdr:cNvCxnSpPr/>
      </xdr:nvCxnSpPr>
      <xdr:spPr>
        <a:xfrm>
          <a:off x="17602200" y="108546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xdr:rowOff>
    </xdr:from>
    <xdr:to>
      <xdr:col>98</xdr:col>
      <xdr:colOff>38100</xdr:colOff>
      <xdr:row>63</xdr:row>
      <xdr:rowOff>107950</xdr:rowOff>
    </xdr:to>
    <xdr:sp macro="" textlink="">
      <xdr:nvSpPr>
        <xdr:cNvPr id="707" name="楕円 706">
          <a:extLst>
            <a:ext uri="{FF2B5EF4-FFF2-40B4-BE49-F238E27FC236}">
              <a16:creationId xmlns:a16="http://schemas.microsoft.com/office/drawing/2014/main" id="{4E85CC70-8C84-402F-A957-99BF4CE31932}"/>
            </a:ext>
          </a:extLst>
        </xdr:cNvPr>
        <xdr:cNvSpPr/>
      </xdr:nvSpPr>
      <xdr:spPr>
        <a:xfrm>
          <a:off x="16761460" y="10809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57150</xdr:rowOff>
    </xdr:from>
    <xdr:to>
      <xdr:col>102</xdr:col>
      <xdr:colOff>114300</xdr:colOff>
      <xdr:row>63</xdr:row>
      <xdr:rowOff>57150</xdr:rowOff>
    </xdr:to>
    <xdr:cxnSp macro="">
      <xdr:nvCxnSpPr>
        <xdr:cNvPr id="708" name="直線コネクタ 707">
          <a:extLst>
            <a:ext uri="{FF2B5EF4-FFF2-40B4-BE49-F238E27FC236}">
              <a16:creationId xmlns:a16="http://schemas.microsoft.com/office/drawing/2014/main" id="{D82962EF-569F-4830-B39C-F76A04F3ABB7}"/>
            </a:ext>
          </a:extLst>
        </xdr:cNvPr>
        <xdr:cNvCxnSpPr/>
      </xdr:nvCxnSpPr>
      <xdr:spPr>
        <a:xfrm>
          <a:off x="16804640" y="108546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C8E39AA0-F055-4387-B3A5-0AFB5F3F72A0}"/>
            </a:ext>
          </a:extLst>
        </xdr:cNvPr>
        <xdr:cNvSpPr txBox="1"/>
      </xdr:nvSpPr>
      <xdr:spPr>
        <a:xfrm>
          <a:off x="18982132"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7DC494EF-3A25-42CB-9A8E-9497FA36E660}"/>
            </a:ext>
          </a:extLst>
        </xdr:cNvPr>
        <xdr:cNvSpPr txBox="1"/>
      </xdr:nvSpPr>
      <xdr:spPr>
        <a:xfrm>
          <a:off x="18182032"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7CBAA649-F4A5-4EB7-B90B-EC61AADC44F0}"/>
            </a:ext>
          </a:extLst>
        </xdr:cNvPr>
        <xdr:cNvSpPr txBox="1"/>
      </xdr:nvSpPr>
      <xdr:spPr>
        <a:xfrm>
          <a:off x="17384472"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a:extLst>
            <a:ext uri="{FF2B5EF4-FFF2-40B4-BE49-F238E27FC236}">
              <a16:creationId xmlns:a16="http://schemas.microsoft.com/office/drawing/2014/main" id="{2526E96A-3967-4873-83C1-24C8A8D8C994}"/>
            </a:ext>
          </a:extLst>
        </xdr:cNvPr>
        <xdr:cNvSpPr txBox="1"/>
      </xdr:nvSpPr>
      <xdr:spPr>
        <a:xfrm>
          <a:off x="1658881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99077</xdr:rowOff>
    </xdr:from>
    <xdr:ext cx="469744" cy="259045"/>
    <xdr:sp macro="" textlink="">
      <xdr:nvSpPr>
        <xdr:cNvPr id="713" name="n_1mainValue【保健センター・保健所】&#10;一人当たり面積">
          <a:extLst>
            <a:ext uri="{FF2B5EF4-FFF2-40B4-BE49-F238E27FC236}">
              <a16:creationId xmlns:a16="http://schemas.microsoft.com/office/drawing/2014/main" id="{3D1AD585-D130-44EB-8508-07C60B74A579}"/>
            </a:ext>
          </a:extLst>
        </xdr:cNvPr>
        <xdr:cNvSpPr txBox="1"/>
      </xdr:nvSpPr>
      <xdr:spPr>
        <a:xfrm>
          <a:off x="18982132"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99077</xdr:rowOff>
    </xdr:from>
    <xdr:ext cx="469744" cy="259045"/>
    <xdr:sp macro="" textlink="">
      <xdr:nvSpPr>
        <xdr:cNvPr id="714" name="n_2mainValue【保健センター・保健所】&#10;一人当たり面積">
          <a:extLst>
            <a:ext uri="{FF2B5EF4-FFF2-40B4-BE49-F238E27FC236}">
              <a16:creationId xmlns:a16="http://schemas.microsoft.com/office/drawing/2014/main" id="{5C256ADC-0F01-4E08-98F4-0783B78047EC}"/>
            </a:ext>
          </a:extLst>
        </xdr:cNvPr>
        <xdr:cNvSpPr txBox="1"/>
      </xdr:nvSpPr>
      <xdr:spPr>
        <a:xfrm>
          <a:off x="18182032"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99077</xdr:rowOff>
    </xdr:from>
    <xdr:ext cx="469744" cy="259045"/>
    <xdr:sp macro="" textlink="">
      <xdr:nvSpPr>
        <xdr:cNvPr id="715" name="n_3mainValue【保健センター・保健所】&#10;一人当たり面積">
          <a:extLst>
            <a:ext uri="{FF2B5EF4-FFF2-40B4-BE49-F238E27FC236}">
              <a16:creationId xmlns:a16="http://schemas.microsoft.com/office/drawing/2014/main" id="{E372F028-CA6F-4076-A880-9A12CD9A97A0}"/>
            </a:ext>
          </a:extLst>
        </xdr:cNvPr>
        <xdr:cNvSpPr txBox="1"/>
      </xdr:nvSpPr>
      <xdr:spPr>
        <a:xfrm>
          <a:off x="17384472"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99077</xdr:rowOff>
    </xdr:from>
    <xdr:ext cx="469744" cy="259045"/>
    <xdr:sp macro="" textlink="">
      <xdr:nvSpPr>
        <xdr:cNvPr id="716" name="n_4mainValue【保健センター・保健所】&#10;一人当たり面積">
          <a:extLst>
            <a:ext uri="{FF2B5EF4-FFF2-40B4-BE49-F238E27FC236}">
              <a16:creationId xmlns:a16="http://schemas.microsoft.com/office/drawing/2014/main" id="{EF266FCE-E4E4-4E74-B9F6-0BAAC10AD53C}"/>
            </a:ext>
          </a:extLst>
        </xdr:cNvPr>
        <xdr:cNvSpPr txBox="1"/>
      </xdr:nvSpPr>
      <xdr:spPr>
        <a:xfrm>
          <a:off x="16588817"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4F3DD672-622B-485C-A761-3D6B3CA415AE}"/>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EDB840BF-1210-48D9-A59B-D8756BCB6D27}"/>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A35A95B5-6123-4E09-9666-A3B25320DF81}"/>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FD0F58F9-636E-4F73-A988-515CBFF4EE99}"/>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2BABC946-DF69-4F86-BD87-4B815DE1072F}"/>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3EFF6DF1-FFF1-4E81-891C-3C30C2C96BE5}"/>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EC7ABE6C-BD24-4319-A662-5C843A874EFB}"/>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5678E1DA-A796-45D5-86A3-B4919121AA73}"/>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CF7B832D-BD4A-4636-8FC0-EB88F73C174B}"/>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4DECFAF8-91C8-4144-8833-6A8FBE74E7AE}"/>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09C9E26C-2D2A-41CB-BA07-E6E8EF8B80A4}"/>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4DA56729-A7B6-490A-8AE6-B105C549810E}"/>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A8232B62-C89B-4B1E-80A3-CC503D7EAD38}"/>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20834F8D-CF9F-4ADC-9FFE-74853135D342}"/>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1CC25B53-9747-4BC6-8C56-C323F69C39DA}"/>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E308E830-65B1-4344-AF33-195EC5DF1F68}"/>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3164E0DA-B3BA-407E-807C-079D47C8AA7A}"/>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4C7AEB4D-958E-4189-978E-C561EF6D48F7}"/>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012B7212-1B79-41BC-A386-850905016971}"/>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F3E042B7-0C6F-497A-8216-E62DD2830EA9}"/>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4A8940F8-4D90-4B5C-9007-155504CF6ED4}"/>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19A67C22-F5C0-42EF-B15C-E88A4A97D5D7}"/>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04C0E8EB-FFED-4FE7-A77A-AD2C25A02991}"/>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9980F94E-59BD-4D14-9774-27A4B58F0798}"/>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A1BE95DB-22BA-4106-9D9F-4D4A0EFE88BD}"/>
            </a:ext>
          </a:extLst>
        </xdr:cNvPr>
        <xdr:cNvCxnSpPr/>
      </xdr:nvCxnSpPr>
      <xdr:spPr>
        <a:xfrm flipV="1">
          <a:off x="14703424" y="13251180"/>
          <a:ext cx="0" cy="156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FE9B6E6F-5551-4E44-83C9-A3F9254C0A2A}"/>
            </a:ext>
          </a:extLst>
        </xdr:cNvPr>
        <xdr:cNvSpPr txBox="1"/>
      </xdr:nvSpPr>
      <xdr:spPr>
        <a:xfrm>
          <a:off x="1474216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8A092A17-7957-4595-A95D-7E511ED9123C}"/>
            </a:ext>
          </a:extLst>
        </xdr:cNvPr>
        <xdr:cNvCxnSpPr/>
      </xdr:nvCxnSpPr>
      <xdr:spPr>
        <a:xfrm>
          <a:off x="14611350" y="14811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CAC83C81-FE7E-4975-9954-BF6154D2F4D3}"/>
            </a:ext>
          </a:extLst>
        </xdr:cNvPr>
        <xdr:cNvSpPr txBox="1"/>
      </xdr:nvSpPr>
      <xdr:spPr>
        <a:xfrm>
          <a:off x="14742160" y="1302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BD77CA8A-0843-4771-B014-BD80FEF4C362}"/>
            </a:ext>
          </a:extLst>
        </xdr:cNvPr>
        <xdr:cNvCxnSpPr/>
      </xdr:nvCxnSpPr>
      <xdr:spPr>
        <a:xfrm>
          <a:off x="14611350" y="1325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BF8D1396-0097-4F0E-B7C8-BF41A1955EB7}"/>
            </a:ext>
          </a:extLst>
        </xdr:cNvPr>
        <xdr:cNvSpPr txBox="1"/>
      </xdr:nvSpPr>
      <xdr:spPr>
        <a:xfrm>
          <a:off x="14742160" y="1403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910393EF-80FA-4892-AC74-63C23F8E3CA5}"/>
            </a:ext>
          </a:extLst>
        </xdr:cNvPr>
        <xdr:cNvSpPr/>
      </xdr:nvSpPr>
      <xdr:spPr>
        <a:xfrm>
          <a:off x="14649450" y="141909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A0A3E778-B564-4B75-B68E-D79D7201A3BD}"/>
            </a:ext>
          </a:extLst>
        </xdr:cNvPr>
        <xdr:cNvSpPr/>
      </xdr:nvSpPr>
      <xdr:spPr>
        <a:xfrm>
          <a:off x="13887450" y="14166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A170658A-AE40-4B46-97D9-F16D0378DCD0}"/>
            </a:ext>
          </a:extLst>
        </xdr:cNvPr>
        <xdr:cNvSpPr/>
      </xdr:nvSpPr>
      <xdr:spPr>
        <a:xfrm>
          <a:off x="13089890" y="141566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E2FC5B1E-351A-400E-BFFB-D61FB37597C4}"/>
            </a:ext>
          </a:extLst>
        </xdr:cNvPr>
        <xdr:cNvSpPr/>
      </xdr:nvSpPr>
      <xdr:spPr>
        <a:xfrm>
          <a:off x="12303760" y="141338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9FA70F91-A377-4A37-913C-2DBE5E84DB23}"/>
            </a:ext>
          </a:extLst>
        </xdr:cNvPr>
        <xdr:cNvSpPr/>
      </xdr:nvSpPr>
      <xdr:spPr>
        <a:xfrm>
          <a:off x="11487150" y="141814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9A9496A6-AEAF-456E-A4D3-F4137D38E286}"/>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66F41DA7-0072-493A-B1DD-F3C8B5D9DD75}"/>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B26B1C86-8C70-49E0-B621-50FF5C61B055}"/>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DF0A3121-D70E-4141-B4CA-C4DBE6B51E0D}"/>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FADCF3AE-1C87-482A-BE78-1863EF6D1F95}"/>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27305</xdr:rowOff>
    </xdr:from>
    <xdr:to>
      <xdr:col>85</xdr:col>
      <xdr:colOff>177800</xdr:colOff>
      <xdr:row>85</xdr:row>
      <xdr:rowOff>128905</xdr:rowOff>
    </xdr:to>
    <xdr:sp macro="" textlink="">
      <xdr:nvSpPr>
        <xdr:cNvPr id="757" name="楕円 756">
          <a:extLst>
            <a:ext uri="{FF2B5EF4-FFF2-40B4-BE49-F238E27FC236}">
              <a16:creationId xmlns:a16="http://schemas.microsoft.com/office/drawing/2014/main" id="{ECDB8B1E-AD99-4FC6-A37C-8452B376C966}"/>
            </a:ext>
          </a:extLst>
        </xdr:cNvPr>
        <xdr:cNvSpPr/>
      </xdr:nvSpPr>
      <xdr:spPr>
        <a:xfrm>
          <a:off x="14649450" y="1459865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5732</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CA940B76-1D31-42A1-B2B2-A1809402C968}"/>
            </a:ext>
          </a:extLst>
        </xdr:cNvPr>
        <xdr:cNvSpPr txBox="1"/>
      </xdr:nvSpPr>
      <xdr:spPr>
        <a:xfrm>
          <a:off x="14742160" y="1458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17780</xdr:rowOff>
    </xdr:from>
    <xdr:to>
      <xdr:col>81</xdr:col>
      <xdr:colOff>101600</xdr:colOff>
      <xdr:row>85</xdr:row>
      <xdr:rowOff>119380</xdr:rowOff>
    </xdr:to>
    <xdr:sp macro="" textlink="">
      <xdr:nvSpPr>
        <xdr:cNvPr id="759" name="楕円 758">
          <a:extLst>
            <a:ext uri="{FF2B5EF4-FFF2-40B4-BE49-F238E27FC236}">
              <a16:creationId xmlns:a16="http://schemas.microsoft.com/office/drawing/2014/main" id="{C6717DEC-C24E-48BB-998C-F88CB49EA0F4}"/>
            </a:ext>
          </a:extLst>
        </xdr:cNvPr>
        <xdr:cNvSpPr/>
      </xdr:nvSpPr>
      <xdr:spPr>
        <a:xfrm>
          <a:off x="13887450" y="145948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68580</xdr:rowOff>
    </xdr:from>
    <xdr:to>
      <xdr:col>85</xdr:col>
      <xdr:colOff>127000</xdr:colOff>
      <xdr:row>85</xdr:row>
      <xdr:rowOff>78105</xdr:rowOff>
    </xdr:to>
    <xdr:cxnSp macro="">
      <xdr:nvCxnSpPr>
        <xdr:cNvPr id="760" name="直線コネクタ 759">
          <a:extLst>
            <a:ext uri="{FF2B5EF4-FFF2-40B4-BE49-F238E27FC236}">
              <a16:creationId xmlns:a16="http://schemas.microsoft.com/office/drawing/2014/main" id="{A10B5E86-21F5-4C12-934C-13120F503971}"/>
            </a:ext>
          </a:extLst>
        </xdr:cNvPr>
        <xdr:cNvCxnSpPr/>
      </xdr:nvCxnSpPr>
      <xdr:spPr>
        <a:xfrm>
          <a:off x="13942060" y="14639925"/>
          <a:ext cx="762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8255</xdr:rowOff>
    </xdr:from>
    <xdr:to>
      <xdr:col>76</xdr:col>
      <xdr:colOff>165100</xdr:colOff>
      <xdr:row>85</xdr:row>
      <xdr:rowOff>109855</xdr:rowOff>
    </xdr:to>
    <xdr:sp macro="" textlink="">
      <xdr:nvSpPr>
        <xdr:cNvPr id="761" name="楕円 760">
          <a:extLst>
            <a:ext uri="{FF2B5EF4-FFF2-40B4-BE49-F238E27FC236}">
              <a16:creationId xmlns:a16="http://schemas.microsoft.com/office/drawing/2014/main" id="{F293F989-C21E-407B-BD44-100DE78CAD4A}"/>
            </a:ext>
          </a:extLst>
        </xdr:cNvPr>
        <xdr:cNvSpPr/>
      </xdr:nvSpPr>
      <xdr:spPr>
        <a:xfrm>
          <a:off x="13089890" y="1458341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59055</xdr:rowOff>
    </xdr:from>
    <xdr:to>
      <xdr:col>81</xdr:col>
      <xdr:colOff>50800</xdr:colOff>
      <xdr:row>85</xdr:row>
      <xdr:rowOff>68580</xdr:rowOff>
    </xdr:to>
    <xdr:cxnSp macro="">
      <xdr:nvCxnSpPr>
        <xdr:cNvPr id="762" name="直線コネクタ 761">
          <a:extLst>
            <a:ext uri="{FF2B5EF4-FFF2-40B4-BE49-F238E27FC236}">
              <a16:creationId xmlns:a16="http://schemas.microsoft.com/office/drawing/2014/main" id="{80B8D7A6-F060-43FE-9296-420B5E461DA0}"/>
            </a:ext>
          </a:extLst>
        </xdr:cNvPr>
        <xdr:cNvCxnSpPr/>
      </xdr:nvCxnSpPr>
      <xdr:spPr>
        <a:xfrm>
          <a:off x="13144500" y="14628495"/>
          <a:ext cx="7975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21589</xdr:rowOff>
    </xdr:from>
    <xdr:to>
      <xdr:col>72</xdr:col>
      <xdr:colOff>38100</xdr:colOff>
      <xdr:row>85</xdr:row>
      <xdr:rowOff>123189</xdr:rowOff>
    </xdr:to>
    <xdr:sp macro="" textlink="">
      <xdr:nvSpPr>
        <xdr:cNvPr id="763" name="楕円 762">
          <a:extLst>
            <a:ext uri="{FF2B5EF4-FFF2-40B4-BE49-F238E27FC236}">
              <a16:creationId xmlns:a16="http://schemas.microsoft.com/office/drawing/2014/main" id="{BF14E2A9-6CC1-4766-B4CE-898A0F05B038}"/>
            </a:ext>
          </a:extLst>
        </xdr:cNvPr>
        <xdr:cNvSpPr/>
      </xdr:nvSpPr>
      <xdr:spPr>
        <a:xfrm>
          <a:off x="12303760" y="1459102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59055</xdr:rowOff>
    </xdr:from>
    <xdr:to>
      <xdr:col>76</xdr:col>
      <xdr:colOff>114300</xdr:colOff>
      <xdr:row>85</xdr:row>
      <xdr:rowOff>72389</xdr:rowOff>
    </xdr:to>
    <xdr:cxnSp macro="">
      <xdr:nvCxnSpPr>
        <xdr:cNvPr id="764" name="直線コネクタ 763">
          <a:extLst>
            <a:ext uri="{FF2B5EF4-FFF2-40B4-BE49-F238E27FC236}">
              <a16:creationId xmlns:a16="http://schemas.microsoft.com/office/drawing/2014/main" id="{A1B21CE1-E20F-42BA-8400-06EE6F84E8AB}"/>
            </a:ext>
          </a:extLst>
        </xdr:cNvPr>
        <xdr:cNvCxnSpPr/>
      </xdr:nvCxnSpPr>
      <xdr:spPr>
        <a:xfrm flipV="1">
          <a:off x="12346940" y="14628495"/>
          <a:ext cx="79756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12064</xdr:rowOff>
    </xdr:from>
    <xdr:to>
      <xdr:col>67</xdr:col>
      <xdr:colOff>101600</xdr:colOff>
      <xdr:row>85</xdr:row>
      <xdr:rowOff>113664</xdr:rowOff>
    </xdr:to>
    <xdr:sp macro="" textlink="">
      <xdr:nvSpPr>
        <xdr:cNvPr id="765" name="楕円 764">
          <a:extLst>
            <a:ext uri="{FF2B5EF4-FFF2-40B4-BE49-F238E27FC236}">
              <a16:creationId xmlns:a16="http://schemas.microsoft.com/office/drawing/2014/main" id="{A5E46416-232C-46DA-AA7D-B7E43278EE74}"/>
            </a:ext>
          </a:extLst>
        </xdr:cNvPr>
        <xdr:cNvSpPr/>
      </xdr:nvSpPr>
      <xdr:spPr>
        <a:xfrm>
          <a:off x="11487150" y="1458912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62864</xdr:rowOff>
    </xdr:from>
    <xdr:to>
      <xdr:col>71</xdr:col>
      <xdr:colOff>177800</xdr:colOff>
      <xdr:row>85</xdr:row>
      <xdr:rowOff>72389</xdr:rowOff>
    </xdr:to>
    <xdr:cxnSp macro="">
      <xdr:nvCxnSpPr>
        <xdr:cNvPr id="766" name="直線コネクタ 765">
          <a:extLst>
            <a:ext uri="{FF2B5EF4-FFF2-40B4-BE49-F238E27FC236}">
              <a16:creationId xmlns:a16="http://schemas.microsoft.com/office/drawing/2014/main" id="{1AC7AD7A-E294-43C8-A72A-9BEB8B8F9DA3}"/>
            </a:ext>
          </a:extLst>
        </xdr:cNvPr>
        <xdr:cNvCxnSpPr/>
      </xdr:nvCxnSpPr>
      <xdr:spPr>
        <a:xfrm>
          <a:off x="11541760" y="14632304"/>
          <a:ext cx="80518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767" name="n_1aveValue【消防施設】&#10;有形固定資産減価償却率">
          <a:extLst>
            <a:ext uri="{FF2B5EF4-FFF2-40B4-BE49-F238E27FC236}">
              <a16:creationId xmlns:a16="http://schemas.microsoft.com/office/drawing/2014/main" id="{3AC19C25-39E7-4F80-82F4-A891688EDB3C}"/>
            </a:ext>
          </a:extLst>
        </xdr:cNvPr>
        <xdr:cNvSpPr txBox="1"/>
      </xdr:nvSpPr>
      <xdr:spPr>
        <a:xfrm>
          <a:off x="1373823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768" name="n_2aveValue【消防施設】&#10;有形固定資産減価償却率">
          <a:extLst>
            <a:ext uri="{FF2B5EF4-FFF2-40B4-BE49-F238E27FC236}">
              <a16:creationId xmlns:a16="http://schemas.microsoft.com/office/drawing/2014/main" id="{80BE39AE-FFC6-419D-AE55-E86920AD5E2C}"/>
            </a:ext>
          </a:extLst>
        </xdr:cNvPr>
        <xdr:cNvSpPr txBox="1"/>
      </xdr:nvSpPr>
      <xdr:spPr>
        <a:xfrm>
          <a:off x="1295718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769" name="n_3aveValue【消防施設】&#10;有形固定資産減価償却率">
          <a:extLst>
            <a:ext uri="{FF2B5EF4-FFF2-40B4-BE49-F238E27FC236}">
              <a16:creationId xmlns:a16="http://schemas.microsoft.com/office/drawing/2014/main" id="{30644E3F-2985-4B3D-AA1E-9FB5AB04978E}"/>
            </a:ext>
          </a:extLst>
        </xdr:cNvPr>
        <xdr:cNvSpPr txBox="1"/>
      </xdr:nvSpPr>
      <xdr:spPr>
        <a:xfrm>
          <a:off x="12171054" y="1390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770" name="n_4aveValue【消防施設】&#10;有形固定資産減価償却率">
          <a:extLst>
            <a:ext uri="{FF2B5EF4-FFF2-40B4-BE49-F238E27FC236}">
              <a16:creationId xmlns:a16="http://schemas.microsoft.com/office/drawing/2014/main" id="{80891816-7FF9-46C9-9AAE-933503F0D31F}"/>
            </a:ext>
          </a:extLst>
        </xdr:cNvPr>
        <xdr:cNvSpPr txBox="1"/>
      </xdr:nvSpPr>
      <xdr:spPr>
        <a:xfrm>
          <a:off x="113544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110507</xdr:rowOff>
    </xdr:from>
    <xdr:ext cx="405111" cy="259045"/>
    <xdr:sp macro="" textlink="">
      <xdr:nvSpPr>
        <xdr:cNvPr id="771" name="n_1mainValue【消防施設】&#10;有形固定資産減価償却率">
          <a:extLst>
            <a:ext uri="{FF2B5EF4-FFF2-40B4-BE49-F238E27FC236}">
              <a16:creationId xmlns:a16="http://schemas.microsoft.com/office/drawing/2014/main" id="{DDC17CC0-A324-43CD-AADB-DD695321F4C3}"/>
            </a:ext>
          </a:extLst>
        </xdr:cNvPr>
        <xdr:cNvSpPr txBox="1"/>
      </xdr:nvSpPr>
      <xdr:spPr>
        <a:xfrm>
          <a:off x="13738234" y="1468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100982</xdr:rowOff>
    </xdr:from>
    <xdr:ext cx="405111" cy="259045"/>
    <xdr:sp macro="" textlink="">
      <xdr:nvSpPr>
        <xdr:cNvPr id="772" name="n_2mainValue【消防施設】&#10;有形固定資産減価償却率">
          <a:extLst>
            <a:ext uri="{FF2B5EF4-FFF2-40B4-BE49-F238E27FC236}">
              <a16:creationId xmlns:a16="http://schemas.microsoft.com/office/drawing/2014/main" id="{053C43CE-2C0D-44B8-AF5A-09D910AEAAA3}"/>
            </a:ext>
          </a:extLst>
        </xdr:cNvPr>
        <xdr:cNvSpPr txBox="1"/>
      </xdr:nvSpPr>
      <xdr:spPr>
        <a:xfrm>
          <a:off x="12957184" y="1467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114316</xdr:rowOff>
    </xdr:from>
    <xdr:ext cx="405111" cy="259045"/>
    <xdr:sp macro="" textlink="">
      <xdr:nvSpPr>
        <xdr:cNvPr id="773" name="n_3mainValue【消防施設】&#10;有形固定資産減価償却率">
          <a:extLst>
            <a:ext uri="{FF2B5EF4-FFF2-40B4-BE49-F238E27FC236}">
              <a16:creationId xmlns:a16="http://schemas.microsoft.com/office/drawing/2014/main" id="{56B0F269-B5D3-45A1-AA89-C50CEE534644}"/>
            </a:ext>
          </a:extLst>
        </xdr:cNvPr>
        <xdr:cNvSpPr txBox="1"/>
      </xdr:nvSpPr>
      <xdr:spPr>
        <a:xfrm>
          <a:off x="1217105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104791</xdr:rowOff>
    </xdr:from>
    <xdr:ext cx="405111" cy="259045"/>
    <xdr:sp macro="" textlink="">
      <xdr:nvSpPr>
        <xdr:cNvPr id="774" name="n_4mainValue【消防施設】&#10;有形固定資産減価償却率">
          <a:extLst>
            <a:ext uri="{FF2B5EF4-FFF2-40B4-BE49-F238E27FC236}">
              <a16:creationId xmlns:a16="http://schemas.microsoft.com/office/drawing/2014/main" id="{21252779-18BE-4F48-8338-E26796FB414F}"/>
            </a:ext>
          </a:extLst>
        </xdr:cNvPr>
        <xdr:cNvSpPr txBox="1"/>
      </xdr:nvSpPr>
      <xdr:spPr>
        <a:xfrm>
          <a:off x="11354444" y="14676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4C971FB8-A8E1-477F-935C-E24A8287A2E2}"/>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A34E1717-B8C8-45FF-9A4A-D56B136A015B}"/>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7FAF6CDE-2DD5-42E4-AFE0-F7749E72C9A2}"/>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79268EC9-04BF-4570-8736-621DB030CC2E}"/>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6BAF276C-5411-42F0-A0C2-E2521CC58374}"/>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EBCD0F8F-B5B3-4FF0-BE88-CBFAD4B26EF5}"/>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5D2CD7AD-8209-4B67-8143-4CA451CDDFF9}"/>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BF10254B-6340-48FC-9FE3-A23E26E33387}"/>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CAEF6065-E3B2-455B-BD8C-2E368C42CEB0}"/>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0C823343-305E-47B2-A989-51F3B504750D}"/>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4D84FF46-8724-4340-93E4-7B4716075F4B}"/>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6EF06B1F-178F-4302-A225-A0E28AB52049}"/>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2DE714FC-E29A-4387-B329-03C12163E23A}"/>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06084231-6823-4AF1-A21F-3339F2B14F7E}"/>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51C20CA4-9521-40BC-8B86-84AB7201D4AF}"/>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6355F08F-88A2-4699-A4BE-72F6D52D8661}"/>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D6F568BA-6FF1-41FF-B3EF-812DB4097226}"/>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1634AAD0-5563-43CD-82E7-F055B0857EBD}"/>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3C1FC6DE-1858-4A5F-840D-90C4BCAEEE70}"/>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9F295F93-9ECC-45F1-A80E-F8DA82190366}"/>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6CCEEC24-0C02-4D6C-B361-321E55B696F7}"/>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F8ADB92D-7662-4DB6-9887-ADD3ADFC8224}"/>
            </a:ext>
          </a:extLst>
        </xdr:cNvPr>
        <xdr:cNvCxnSpPr/>
      </xdr:nvCxnSpPr>
      <xdr:spPr>
        <a:xfrm flipV="1">
          <a:off x="19947254" y="13436727"/>
          <a:ext cx="0" cy="1328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A9E71C23-CF2D-484B-8DA2-9B96A8F353E7}"/>
            </a:ext>
          </a:extLst>
        </xdr:cNvPr>
        <xdr:cNvSpPr txBox="1"/>
      </xdr:nvSpPr>
      <xdr:spPr>
        <a:xfrm>
          <a:off x="19985990" y="147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19A02F5F-B648-4601-8225-31563D670ED3}"/>
            </a:ext>
          </a:extLst>
        </xdr:cNvPr>
        <xdr:cNvCxnSpPr/>
      </xdr:nvCxnSpPr>
      <xdr:spPr>
        <a:xfrm>
          <a:off x="19885660" y="14765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FE2B3F0E-759C-4736-BEA8-1035F4562475}"/>
            </a:ext>
          </a:extLst>
        </xdr:cNvPr>
        <xdr:cNvSpPr txBox="1"/>
      </xdr:nvSpPr>
      <xdr:spPr>
        <a:xfrm>
          <a:off x="19985990" y="13217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DECF0BE8-7F79-41ED-9964-4B0AB9A76BF9}"/>
            </a:ext>
          </a:extLst>
        </xdr:cNvPr>
        <xdr:cNvCxnSpPr/>
      </xdr:nvCxnSpPr>
      <xdr:spPr>
        <a:xfrm>
          <a:off x="19885660" y="134367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00FFA656-6380-457D-89E2-66C41DDB000B}"/>
            </a:ext>
          </a:extLst>
        </xdr:cNvPr>
        <xdr:cNvSpPr txBox="1"/>
      </xdr:nvSpPr>
      <xdr:spPr>
        <a:xfrm>
          <a:off x="19985990" y="14285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7C664385-4F57-4A8F-88D8-F6819F908CF7}"/>
            </a:ext>
          </a:extLst>
        </xdr:cNvPr>
        <xdr:cNvSpPr/>
      </xdr:nvSpPr>
      <xdr:spPr>
        <a:xfrm>
          <a:off x="19904710" y="1442834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4CDA152C-8825-4DED-91E7-FEBF7644AC69}"/>
            </a:ext>
          </a:extLst>
        </xdr:cNvPr>
        <xdr:cNvSpPr/>
      </xdr:nvSpPr>
      <xdr:spPr>
        <a:xfrm>
          <a:off x="19161760" y="144329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AF8087AD-251B-4B53-9EFA-8F53F8D08D32}"/>
            </a:ext>
          </a:extLst>
        </xdr:cNvPr>
        <xdr:cNvSpPr/>
      </xdr:nvSpPr>
      <xdr:spPr>
        <a:xfrm>
          <a:off x="18345150" y="1444586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A29B873A-A6E1-4F6E-997E-DA033AA331BB}"/>
            </a:ext>
          </a:extLst>
        </xdr:cNvPr>
        <xdr:cNvSpPr/>
      </xdr:nvSpPr>
      <xdr:spPr>
        <a:xfrm>
          <a:off x="17547590" y="1443939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86705A12-FED2-4D16-B7D0-7355C6008E9D}"/>
            </a:ext>
          </a:extLst>
        </xdr:cNvPr>
        <xdr:cNvSpPr/>
      </xdr:nvSpPr>
      <xdr:spPr>
        <a:xfrm>
          <a:off x="16761460" y="144569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8E3A4F71-B2FE-458C-92C8-FB0B52BB6454}"/>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2AC317F-4FD8-4093-B62D-EF74F106F145}"/>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8948251D-3B4A-4914-8B3D-5ACA92D00BF0}"/>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F6AF9DE7-50EF-4C80-82C3-F19A736B5A04}"/>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DCAE6DF7-D0FB-4C82-B45D-66547D5FF9A0}"/>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94742</xdr:rowOff>
    </xdr:from>
    <xdr:to>
      <xdr:col>116</xdr:col>
      <xdr:colOff>114300</xdr:colOff>
      <xdr:row>86</xdr:row>
      <xdr:rowOff>24892</xdr:rowOff>
    </xdr:to>
    <xdr:sp macro="" textlink="">
      <xdr:nvSpPr>
        <xdr:cNvPr id="812" name="楕円 811">
          <a:extLst>
            <a:ext uri="{FF2B5EF4-FFF2-40B4-BE49-F238E27FC236}">
              <a16:creationId xmlns:a16="http://schemas.microsoft.com/office/drawing/2014/main" id="{0A1882DD-5340-4A01-8BA0-10707E48BA1B}"/>
            </a:ext>
          </a:extLst>
        </xdr:cNvPr>
        <xdr:cNvSpPr/>
      </xdr:nvSpPr>
      <xdr:spPr>
        <a:xfrm>
          <a:off x="19904710" y="1467180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9669</xdr:rowOff>
    </xdr:from>
    <xdr:ext cx="469744" cy="259045"/>
    <xdr:sp macro="" textlink="">
      <xdr:nvSpPr>
        <xdr:cNvPr id="813" name="【消防施設】&#10;一人当たり面積該当値テキスト">
          <a:extLst>
            <a:ext uri="{FF2B5EF4-FFF2-40B4-BE49-F238E27FC236}">
              <a16:creationId xmlns:a16="http://schemas.microsoft.com/office/drawing/2014/main" id="{43B17A4B-E298-4BFD-B301-18F1BA315EFF}"/>
            </a:ext>
          </a:extLst>
        </xdr:cNvPr>
        <xdr:cNvSpPr txBox="1"/>
      </xdr:nvSpPr>
      <xdr:spPr>
        <a:xfrm>
          <a:off x="19985990" y="1458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94742</xdr:rowOff>
    </xdr:from>
    <xdr:to>
      <xdr:col>112</xdr:col>
      <xdr:colOff>38100</xdr:colOff>
      <xdr:row>86</xdr:row>
      <xdr:rowOff>24892</xdr:rowOff>
    </xdr:to>
    <xdr:sp macro="" textlink="">
      <xdr:nvSpPr>
        <xdr:cNvPr id="814" name="楕円 813">
          <a:extLst>
            <a:ext uri="{FF2B5EF4-FFF2-40B4-BE49-F238E27FC236}">
              <a16:creationId xmlns:a16="http://schemas.microsoft.com/office/drawing/2014/main" id="{12E04926-436E-4894-BAC3-E950A00AF3C5}"/>
            </a:ext>
          </a:extLst>
        </xdr:cNvPr>
        <xdr:cNvSpPr/>
      </xdr:nvSpPr>
      <xdr:spPr>
        <a:xfrm>
          <a:off x="19161760" y="1467180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145542</xdr:rowOff>
    </xdr:from>
    <xdr:to>
      <xdr:col>116</xdr:col>
      <xdr:colOff>63500</xdr:colOff>
      <xdr:row>85</xdr:row>
      <xdr:rowOff>145542</xdr:rowOff>
    </xdr:to>
    <xdr:cxnSp macro="">
      <xdr:nvCxnSpPr>
        <xdr:cNvPr id="815" name="直線コネクタ 814">
          <a:extLst>
            <a:ext uri="{FF2B5EF4-FFF2-40B4-BE49-F238E27FC236}">
              <a16:creationId xmlns:a16="http://schemas.microsoft.com/office/drawing/2014/main" id="{0A710DD6-A177-4F67-AFB5-87DA4B78BCF4}"/>
            </a:ext>
          </a:extLst>
        </xdr:cNvPr>
        <xdr:cNvCxnSpPr/>
      </xdr:nvCxnSpPr>
      <xdr:spPr>
        <a:xfrm>
          <a:off x="19204940" y="1471688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94742</xdr:rowOff>
    </xdr:from>
    <xdr:to>
      <xdr:col>107</xdr:col>
      <xdr:colOff>101600</xdr:colOff>
      <xdr:row>86</xdr:row>
      <xdr:rowOff>24892</xdr:rowOff>
    </xdr:to>
    <xdr:sp macro="" textlink="">
      <xdr:nvSpPr>
        <xdr:cNvPr id="816" name="楕円 815">
          <a:extLst>
            <a:ext uri="{FF2B5EF4-FFF2-40B4-BE49-F238E27FC236}">
              <a16:creationId xmlns:a16="http://schemas.microsoft.com/office/drawing/2014/main" id="{B376FDEA-7369-4BE0-82F4-99DB37780B93}"/>
            </a:ext>
          </a:extLst>
        </xdr:cNvPr>
        <xdr:cNvSpPr/>
      </xdr:nvSpPr>
      <xdr:spPr>
        <a:xfrm>
          <a:off x="18345150" y="1467180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145542</xdr:rowOff>
    </xdr:from>
    <xdr:to>
      <xdr:col>111</xdr:col>
      <xdr:colOff>177800</xdr:colOff>
      <xdr:row>85</xdr:row>
      <xdr:rowOff>145542</xdr:rowOff>
    </xdr:to>
    <xdr:cxnSp macro="">
      <xdr:nvCxnSpPr>
        <xdr:cNvPr id="817" name="直線コネクタ 816">
          <a:extLst>
            <a:ext uri="{FF2B5EF4-FFF2-40B4-BE49-F238E27FC236}">
              <a16:creationId xmlns:a16="http://schemas.microsoft.com/office/drawing/2014/main" id="{6C79BB89-BACF-4D98-BAB2-77AF5B5448F5}"/>
            </a:ext>
          </a:extLst>
        </xdr:cNvPr>
        <xdr:cNvCxnSpPr/>
      </xdr:nvCxnSpPr>
      <xdr:spPr>
        <a:xfrm>
          <a:off x="18399760" y="1471688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94742</xdr:rowOff>
    </xdr:from>
    <xdr:to>
      <xdr:col>102</xdr:col>
      <xdr:colOff>165100</xdr:colOff>
      <xdr:row>86</xdr:row>
      <xdr:rowOff>24892</xdr:rowOff>
    </xdr:to>
    <xdr:sp macro="" textlink="">
      <xdr:nvSpPr>
        <xdr:cNvPr id="818" name="楕円 817">
          <a:extLst>
            <a:ext uri="{FF2B5EF4-FFF2-40B4-BE49-F238E27FC236}">
              <a16:creationId xmlns:a16="http://schemas.microsoft.com/office/drawing/2014/main" id="{4A7B4D4F-E274-4455-A64E-43C58D6162A4}"/>
            </a:ext>
          </a:extLst>
        </xdr:cNvPr>
        <xdr:cNvSpPr/>
      </xdr:nvSpPr>
      <xdr:spPr>
        <a:xfrm>
          <a:off x="17547590" y="1467180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145542</xdr:rowOff>
    </xdr:from>
    <xdr:to>
      <xdr:col>107</xdr:col>
      <xdr:colOff>50800</xdr:colOff>
      <xdr:row>85</xdr:row>
      <xdr:rowOff>145542</xdr:rowOff>
    </xdr:to>
    <xdr:cxnSp macro="">
      <xdr:nvCxnSpPr>
        <xdr:cNvPr id="819" name="直線コネクタ 818">
          <a:extLst>
            <a:ext uri="{FF2B5EF4-FFF2-40B4-BE49-F238E27FC236}">
              <a16:creationId xmlns:a16="http://schemas.microsoft.com/office/drawing/2014/main" id="{8C880790-F4C9-4D55-82DA-251FF5B83780}"/>
            </a:ext>
          </a:extLst>
        </xdr:cNvPr>
        <xdr:cNvCxnSpPr/>
      </xdr:nvCxnSpPr>
      <xdr:spPr>
        <a:xfrm>
          <a:off x="17602200" y="1471688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94742</xdr:rowOff>
    </xdr:from>
    <xdr:to>
      <xdr:col>98</xdr:col>
      <xdr:colOff>38100</xdr:colOff>
      <xdr:row>86</xdr:row>
      <xdr:rowOff>24892</xdr:rowOff>
    </xdr:to>
    <xdr:sp macro="" textlink="">
      <xdr:nvSpPr>
        <xdr:cNvPr id="820" name="楕円 819">
          <a:extLst>
            <a:ext uri="{FF2B5EF4-FFF2-40B4-BE49-F238E27FC236}">
              <a16:creationId xmlns:a16="http://schemas.microsoft.com/office/drawing/2014/main" id="{D1ACFD0E-D24B-4FC4-9015-6F64FCD609AC}"/>
            </a:ext>
          </a:extLst>
        </xdr:cNvPr>
        <xdr:cNvSpPr/>
      </xdr:nvSpPr>
      <xdr:spPr>
        <a:xfrm>
          <a:off x="16761460" y="1467180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145542</xdr:rowOff>
    </xdr:from>
    <xdr:to>
      <xdr:col>102</xdr:col>
      <xdr:colOff>114300</xdr:colOff>
      <xdr:row>85</xdr:row>
      <xdr:rowOff>145542</xdr:rowOff>
    </xdr:to>
    <xdr:cxnSp macro="">
      <xdr:nvCxnSpPr>
        <xdr:cNvPr id="821" name="直線コネクタ 820">
          <a:extLst>
            <a:ext uri="{FF2B5EF4-FFF2-40B4-BE49-F238E27FC236}">
              <a16:creationId xmlns:a16="http://schemas.microsoft.com/office/drawing/2014/main" id="{21706572-DB72-4D51-9818-53C30E056A5C}"/>
            </a:ext>
          </a:extLst>
        </xdr:cNvPr>
        <xdr:cNvCxnSpPr/>
      </xdr:nvCxnSpPr>
      <xdr:spPr>
        <a:xfrm>
          <a:off x="16804640" y="1471688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BA791D2C-A495-40D9-8C0B-2AA0770B38F0}"/>
            </a:ext>
          </a:extLst>
        </xdr:cNvPr>
        <xdr:cNvSpPr txBox="1"/>
      </xdr:nvSpPr>
      <xdr:spPr>
        <a:xfrm>
          <a:off x="18982132"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FD684261-1D3C-42AF-9E30-4BD9BEB4A252}"/>
            </a:ext>
          </a:extLst>
        </xdr:cNvPr>
        <xdr:cNvSpPr txBox="1"/>
      </xdr:nvSpPr>
      <xdr:spPr>
        <a:xfrm>
          <a:off x="18182032" y="1422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55FC0C12-12A9-4F00-898E-80C0F1A15E1B}"/>
            </a:ext>
          </a:extLst>
        </xdr:cNvPr>
        <xdr:cNvSpPr txBox="1"/>
      </xdr:nvSpPr>
      <xdr:spPr>
        <a:xfrm>
          <a:off x="17384472"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25" name="n_4aveValue【消防施設】&#10;一人当たり面積">
          <a:extLst>
            <a:ext uri="{FF2B5EF4-FFF2-40B4-BE49-F238E27FC236}">
              <a16:creationId xmlns:a16="http://schemas.microsoft.com/office/drawing/2014/main" id="{D0B04F9E-1C58-4FB8-9751-EABD83F973D6}"/>
            </a:ext>
          </a:extLst>
        </xdr:cNvPr>
        <xdr:cNvSpPr txBox="1"/>
      </xdr:nvSpPr>
      <xdr:spPr>
        <a:xfrm>
          <a:off x="16588817" y="14232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16019</xdr:rowOff>
    </xdr:from>
    <xdr:ext cx="469744" cy="259045"/>
    <xdr:sp macro="" textlink="">
      <xdr:nvSpPr>
        <xdr:cNvPr id="826" name="n_1mainValue【消防施設】&#10;一人当たり面積">
          <a:extLst>
            <a:ext uri="{FF2B5EF4-FFF2-40B4-BE49-F238E27FC236}">
              <a16:creationId xmlns:a16="http://schemas.microsoft.com/office/drawing/2014/main" id="{E051D9D4-010C-4953-A62D-049155907D51}"/>
            </a:ext>
          </a:extLst>
        </xdr:cNvPr>
        <xdr:cNvSpPr txBox="1"/>
      </xdr:nvSpPr>
      <xdr:spPr>
        <a:xfrm>
          <a:off x="18982132" y="147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16019</xdr:rowOff>
    </xdr:from>
    <xdr:ext cx="469744" cy="259045"/>
    <xdr:sp macro="" textlink="">
      <xdr:nvSpPr>
        <xdr:cNvPr id="827" name="n_2mainValue【消防施設】&#10;一人当たり面積">
          <a:extLst>
            <a:ext uri="{FF2B5EF4-FFF2-40B4-BE49-F238E27FC236}">
              <a16:creationId xmlns:a16="http://schemas.microsoft.com/office/drawing/2014/main" id="{DDAFE2B5-E0BD-4A72-9B9F-2BC12394BFAC}"/>
            </a:ext>
          </a:extLst>
        </xdr:cNvPr>
        <xdr:cNvSpPr txBox="1"/>
      </xdr:nvSpPr>
      <xdr:spPr>
        <a:xfrm>
          <a:off x="18182032" y="147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16019</xdr:rowOff>
    </xdr:from>
    <xdr:ext cx="469744" cy="259045"/>
    <xdr:sp macro="" textlink="">
      <xdr:nvSpPr>
        <xdr:cNvPr id="828" name="n_3mainValue【消防施設】&#10;一人当たり面積">
          <a:extLst>
            <a:ext uri="{FF2B5EF4-FFF2-40B4-BE49-F238E27FC236}">
              <a16:creationId xmlns:a16="http://schemas.microsoft.com/office/drawing/2014/main" id="{1DD78539-FD12-4683-90D0-E3C4D2EF8074}"/>
            </a:ext>
          </a:extLst>
        </xdr:cNvPr>
        <xdr:cNvSpPr txBox="1"/>
      </xdr:nvSpPr>
      <xdr:spPr>
        <a:xfrm>
          <a:off x="17384472" y="147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16019</xdr:rowOff>
    </xdr:from>
    <xdr:ext cx="469744" cy="259045"/>
    <xdr:sp macro="" textlink="">
      <xdr:nvSpPr>
        <xdr:cNvPr id="829" name="n_4mainValue【消防施設】&#10;一人当たり面積">
          <a:extLst>
            <a:ext uri="{FF2B5EF4-FFF2-40B4-BE49-F238E27FC236}">
              <a16:creationId xmlns:a16="http://schemas.microsoft.com/office/drawing/2014/main" id="{C9B31F65-B29D-4F0E-9F37-C30257B477C8}"/>
            </a:ext>
          </a:extLst>
        </xdr:cNvPr>
        <xdr:cNvSpPr txBox="1"/>
      </xdr:nvSpPr>
      <xdr:spPr>
        <a:xfrm>
          <a:off x="16588817" y="147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F501412-AF13-4874-BCC5-4C6976561A9B}"/>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C603230D-E80C-493F-86A8-E2A75B82153C}"/>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9C22BFC2-83B4-40AD-95E0-09BCE680D2F7}"/>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9A0F8C5B-E24B-4DFD-89FB-909AEB1F5417}"/>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D11CE113-4E81-4802-8AEA-D3834CE20971}"/>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289CCB33-A841-4AB1-A99B-11C112A44F28}"/>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B653E7A2-D778-4CE6-8305-D24F3236ED7A}"/>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DEB347A-FAEF-4F94-A00B-EB55CB561585}"/>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2D9DB932-DE7F-462F-9852-2C71E6013EBD}"/>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E6CC358C-0FF2-48E3-BA2E-E2A070291AB8}"/>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777DD080-FD30-4A88-B791-ADA2E701963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2B283DA1-D6EA-485E-AA63-6B9A44F6FE24}"/>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7B5E2D79-2C46-4976-ADE0-866B343E4FC2}"/>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61411423-9A5A-45F3-B6E0-BB41702F03EE}"/>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D457C0EE-D451-4CCA-B4E6-2CC3E15C9AAA}"/>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EBD62B82-276A-4931-B8EC-9D0CF1C8A773}"/>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772CB2D5-A06D-4F34-9D31-27A3C79AA56C}"/>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F8F49E58-D4B9-48A2-9154-C479E6601E0C}"/>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808C37F6-44BE-442A-878A-224522428F85}"/>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452194F5-8F20-4D14-8416-F73DD6B5D357}"/>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4E3366C9-3B6A-4E42-BBC4-45CD4C27ADD2}"/>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3ED3D396-7B4F-42A3-A38D-3C78B70A5E57}"/>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5D544FCD-423D-4438-B188-CC1E7BEB951B}"/>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CF177FB2-BAB2-45BC-8062-F3F633449899}"/>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6F0A0C13-E2F5-4AF1-BA39-B0724C9123EF}"/>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3A40D154-7D0A-41CB-BD9B-35172F6AB432}"/>
            </a:ext>
          </a:extLst>
        </xdr:cNvPr>
        <xdr:cNvCxnSpPr/>
      </xdr:nvCxnSpPr>
      <xdr:spPr>
        <a:xfrm flipV="1">
          <a:off x="14703424" y="17164594"/>
          <a:ext cx="0" cy="1450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128CA8BD-2E0E-40F0-907B-E04FCB771DAC}"/>
            </a:ext>
          </a:extLst>
        </xdr:cNvPr>
        <xdr:cNvSpPr txBox="1"/>
      </xdr:nvSpPr>
      <xdr:spPr>
        <a:xfrm>
          <a:off x="14742160" y="18620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C63F4B83-BB55-48CF-B19B-DFE9861A3584}"/>
            </a:ext>
          </a:extLst>
        </xdr:cNvPr>
        <xdr:cNvCxnSpPr/>
      </xdr:nvCxnSpPr>
      <xdr:spPr>
        <a:xfrm>
          <a:off x="14611350" y="186151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B2CA171D-AC2C-4189-A449-2E05572B0BDC}"/>
            </a:ext>
          </a:extLst>
        </xdr:cNvPr>
        <xdr:cNvSpPr txBox="1"/>
      </xdr:nvSpPr>
      <xdr:spPr>
        <a:xfrm>
          <a:off x="14742160" y="169322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07417538-3837-4950-8ACE-2BF0C1643DCD}"/>
            </a:ext>
          </a:extLst>
        </xdr:cNvPr>
        <xdr:cNvCxnSpPr/>
      </xdr:nvCxnSpPr>
      <xdr:spPr>
        <a:xfrm>
          <a:off x="14611350" y="17164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860" name="【庁舎】&#10;有形固定資産減価償却率平均値テキスト">
          <a:extLst>
            <a:ext uri="{FF2B5EF4-FFF2-40B4-BE49-F238E27FC236}">
              <a16:creationId xmlns:a16="http://schemas.microsoft.com/office/drawing/2014/main" id="{91C095C8-5EE0-4FA3-8FB5-11F8837F5146}"/>
            </a:ext>
          </a:extLst>
        </xdr:cNvPr>
        <xdr:cNvSpPr txBox="1"/>
      </xdr:nvSpPr>
      <xdr:spPr>
        <a:xfrm>
          <a:off x="14742160" y="17820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17018C26-2980-4D0A-A105-C38530E8EE26}"/>
            </a:ext>
          </a:extLst>
        </xdr:cNvPr>
        <xdr:cNvSpPr/>
      </xdr:nvSpPr>
      <xdr:spPr>
        <a:xfrm>
          <a:off x="14649450" y="1784177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278F2B05-10A7-48F8-B210-778AA9ECC942}"/>
            </a:ext>
          </a:extLst>
        </xdr:cNvPr>
        <xdr:cNvSpPr/>
      </xdr:nvSpPr>
      <xdr:spPr>
        <a:xfrm>
          <a:off x="13887450" y="1782898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2CAE7909-ADFD-4F6E-9704-D18DC264CCE2}"/>
            </a:ext>
          </a:extLst>
        </xdr:cNvPr>
        <xdr:cNvSpPr/>
      </xdr:nvSpPr>
      <xdr:spPr>
        <a:xfrm>
          <a:off x="13089890" y="1784694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290843B0-DD96-467D-AC60-1DBF278F15AF}"/>
            </a:ext>
          </a:extLst>
        </xdr:cNvPr>
        <xdr:cNvSpPr/>
      </xdr:nvSpPr>
      <xdr:spPr>
        <a:xfrm>
          <a:off x="12303760" y="1787252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0EEC7366-3E58-44AA-9CB5-599DB6E09882}"/>
            </a:ext>
          </a:extLst>
        </xdr:cNvPr>
        <xdr:cNvSpPr/>
      </xdr:nvSpPr>
      <xdr:spPr>
        <a:xfrm>
          <a:off x="11487150" y="1792369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33500C44-ECA1-4701-9DB8-B77E0AC35434}"/>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BC84F6D9-A7F1-4C1F-A3A3-73BED38C3B70}"/>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16A040B7-BF9F-4D36-9ADA-A2459C29FE7D}"/>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6032A0A1-376E-4205-91C8-88C70A41B25A}"/>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408BE2A4-6140-44AE-BBB6-E031713883C9}"/>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159294</xdr:rowOff>
    </xdr:from>
    <xdr:to>
      <xdr:col>85</xdr:col>
      <xdr:colOff>177800</xdr:colOff>
      <xdr:row>102</xdr:row>
      <xdr:rowOff>89444</xdr:rowOff>
    </xdr:to>
    <xdr:sp macro="" textlink="">
      <xdr:nvSpPr>
        <xdr:cNvPr id="871" name="楕円 870">
          <a:extLst>
            <a:ext uri="{FF2B5EF4-FFF2-40B4-BE49-F238E27FC236}">
              <a16:creationId xmlns:a16="http://schemas.microsoft.com/office/drawing/2014/main" id="{BE387D5B-26E9-4A42-B219-90C7C06D3A20}"/>
            </a:ext>
          </a:extLst>
        </xdr:cNvPr>
        <xdr:cNvSpPr/>
      </xdr:nvSpPr>
      <xdr:spPr>
        <a:xfrm>
          <a:off x="14649450" y="1747764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10721</xdr:rowOff>
    </xdr:from>
    <xdr:ext cx="405111" cy="259045"/>
    <xdr:sp macro="" textlink="">
      <xdr:nvSpPr>
        <xdr:cNvPr id="872" name="【庁舎】&#10;有形固定資産減価償却率該当値テキスト">
          <a:extLst>
            <a:ext uri="{FF2B5EF4-FFF2-40B4-BE49-F238E27FC236}">
              <a16:creationId xmlns:a16="http://schemas.microsoft.com/office/drawing/2014/main" id="{196A87C4-55CD-412E-94B1-E580A18E77C9}"/>
            </a:ext>
          </a:extLst>
        </xdr:cNvPr>
        <xdr:cNvSpPr txBox="1"/>
      </xdr:nvSpPr>
      <xdr:spPr>
        <a:xfrm>
          <a:off x="14742160" y="17329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66221</xdr:rowOff>
    </xdr:from>
    <xdr:to>
      <xdr:col>81</xdr:col>
      <xdr:colOff>101600</xdr:colOff>
      <xdr:row>102</xdr:row>
      <xdr:rowOff>167821</xdr:rowOff>
    </xdr:to>
    <xdr:sp macro="" textlink="">
      <xdr:nvSpPr>
        <xdr:cNvPr id="873" name="楕円 872">
          <a:extLst>
            <a:ext uri="{FF2B5EF4-FFF2-40B4-BE49-F238E27FC236}">
              <a16:creationId xmlns:a16="http://schemas.microsoft.com/office/drawing/2014/main" id="{ED798D7B-7DB8-4DCA-A122-9D3503A43A37}"/>
            </a:ext>
          </a:extLst>
        </xdr:cNvPr>
        <xdr:cNvSpPr/>
      </xdr:nvSpPr>
      <xdr:spPr>
        <a:xfrm>
          <a:off x="13887450" y="1755221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38644</xdr:rowOff>
    </xdr:from>
    <xdr:to>
      <xdr:col>85</xdr:col>
      <xdr:colOff>127000</xdr:colOff>
      <xdr:row>102</xdr:row>
      <xdr:rowOff>117021</xdr:rowOff>
    </xdr:to>
    <xdr:cxnSp macro="">
      <xdr:nvCxnSpPr>
        <xdr:cNvPr id="874" name="直線コネクタ 873">
          <a:extLst>
            <a:ext uri="{FF2B5EF4-FFF2-40B4-BE49-F238E27FC236}">
              <a16:creationId xmlns:a16="http://schemas.microsoft.com/office/drawing/2014/main" id="{6419451D-6B35-49C5-AF6F-95F640E2F5F9}"/>
            </a:ext>
          </a:extLst>
        </xdr:cNvPr>
        <xdr:cNvCxnSpPr/>
      </xdr:nvCxnSpPr>
      <xdr:spPr>
        <a:xfrm flipV="1">
          <a:off x="13942060" y="17526544"/>
          <a:ext cx="762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33564</xdr:rowOff>
    </xdr:from>
    <xdr:to>
      <xdr:col>76</xdr:col>
      <xdr:colOff>165100</xdr:colOff>
      <xdr:row>102</xdr:row>
      <xdr:rowOff>135164</xdr:rowOff>
    </xdr:to>
    <xdr:sp macro="" textlink="">
      <xdr:nvSpPr>
        <xdr:cNvPr id="875" name="楕円 874">
          <a:extLst>
            <a:ext uri="{FF2B5EF4-FFF2-40B4-BE49-F238E27FC236}">
              <a16:creationId xmlns:a16="http://schemas.microsoft.com/office/drawing/2014/main" id="{7B319907-1827-4AE0-95A4-5B0218968508}"/>
            </a:ext>
          </a:extLst>
        </xdr:cNvPr>
        <xdr:cNvSpPr/>
      </xdr:nvSpPr>
      <xdr:spPr>
        <a:xfrm>
          <a:off x="13089890" y="1751955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84364</xdr:rowOff>
    </xdr:from>
    <xdr:to>
      <xdr:col>81</xdr:col>
      <xdr:colOff>50800</xdr:colOff>
      <xdr:row>102</xdr:row>
      <xdr:rowOff>117021</xdr:rowOff>
    </xdr:to>
    <xdr:cxnSp macro="">
      <xdr:nvCxnSpPr>
        <xdr:cNvPr id="876" name="直線コネクタ 875">
          <a:extLst>
            <a:ext uri="{FF2B5EF4-FFF2-40B4-BE49-F238E27FC236}">
              <a16:creationId xmlns:a16="http://schemas.microsoft.com/office/drawing/2014/main" id="{66F0975C-6DD7-4824-AE13-367E36BED23E}"/>
            </a:ext>
          </a:extLst>
        </xdr:cNvPr>
        <xdr:cNvCxnSpPr/>
      </xdr:nvCxnSpPr>
      <xdr:spPr>
        <a:xfrm>
          <a:off x="13144500" y="17574169"/>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9071</xdr:rowOff>
    </xdr:from>
    <xdr:to>
      <xdr:col>72</xdr:col>
      <xdr:colOff>38100</xdr:colOff>
      <xdr:row>102</xdr:row>
      <xdr:rowOff>110671</xdr:rowOff>
    </xdr:to>
    <xdr:sp macro="" textlink="">
      <xdr:nvSpPr>
        <xdr:cNvPr id="877" name="楕円 876">
          <a:extLst>
            <a:ext uri="{FF2B5EF4-FFF2-40B4-BE49-F238E27FC236}">
              <a16:creationId xmlns:a16="http://schemas.microsoft.com/office/drawing/2014/main" id="{A4E5270D-1EAE-4887-8314-7B73F6242210}"/>
            </a:ext>
          </a:extLst>
        </xdr:cNvPr>
        <xdr:cNvSpPr/>
      </xdr:nvSpPr>
      <xdr:spPr>
        <a:xfrm>
          <a:off x="12303760" y="1749887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59871</xdr:rowOff>
    </xdr:from>
    <xdr:to>
      <xdr:col>76</xdr:col>
      <xdr:colOff>114300</xdr:colOff>
      <xdr:row>102</xdr:row>
      <xdr:rowOff>84364</xdr:rowOff>
    </xdr:to>
    <xdr:cxnSp macro="">
      <xdr:nvCxnSpPr>
        <xdr:cNvPr id="878" name="直線コネクタ 877">
          <a:extLst>
            <a:ext uri="{FF2B5EF4-FFF2-40B4-BE49-F238E27FC236}">
              <a16:creationId xmlns:a16="http://schemas.microsoft.com/office/drawing/2014/main" id="{5955F0CA-CCCC-4E05-A751-AB3CB6FC2EA1}"/>
            </a:ext>
          </a:extLst>
        </xdr:cNvPr>
        <xdr:cNvCxnSpPr/>
      </xdr:nvCxnSpPr>
      <xdr:spPr>
        <a:xfrm>
          <a:off x="12346940" y="17543961"/>
          <a:ext cx="797560" cy="3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147864</xdr:rowOff>
    </xdr:from>
    <xdr:to>
      <xdr:col>67</xdr:col>
      <xdr:colOff>101600</xdr:colOff>
      <xdr:row>102</xdr:row>
      <xdr:rowOff>78014</xdr:rowOff>
    </xdr:to>
    <xdr:sp macro="" textlink="">
      <xdr:nvSpPr>
        <xdr:cNvPr id="879" name="楕円 878">
          <a:extLst>
            <a:ext uri="{FF2B5EF4-FFF2-40B4-BE49-F238E27FC236}">
              <a16:creationId xmlns:a16="http://schemas.microsoft.com/office/drawing/2014/main" id="{5ACA57EB-50D0-41CF-915E-DBFEDF21BBF0}"/>
            </a:ext>
          </a:extLst>
        </xdr:cNvPr>
        <xdr:cNvSpPr/>
      </xdr:nvSpPr>
      <xdr:spPr>
        <a:xfrm>
          <a:off x="11487150" y="1746240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27214</xdr:rowOff>
    </xdr:from>
    <xdr:to>
      <xdr:col>71</xdr:col>
      <xdr:colOff>177800</xdr:colOff>
      <xdr:row>102</xdr:row>
      <xdr:rowOff>59871</xdr:rowOff>
    </xdr:to>
    <xdr:cxnSp macro="">
      <xdr:nvCxnSpPr>
        <xdr:cNvPr id="880" name="直線コネクタ 879">
          <a:extLst>
            <a:ext uri="{FF2B5EF4-FFF2-40B4-BE49-F238E27FC236}">
              <a16:creationId xmlns:a16="http://schemas.microsoft.com/office/drawing/2014/main" id="{C1D2E1A8-4969-4F8E-BEA3-927C513E89A4}"/>
            </a:ext>
          </a:extLst>
        </xdr:cNvPr>
        <xdr:cNvCxnSpPr/>
      </xdr:nvCxnSpPr>
      <xdr:spPr>
        <a:xfrm>
          <a:off x="11541760" y="17513209"/>
          <a:ext cx="80518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881" name="n_1aveValue【庁舎】&#10;有形固定資産減価償却率">
          <a:extLst>
            <a:ext uri="{FF2B5EF4-FFF2-40B4-BE49-F238E27FC236}">
              <a16:creationId xmlns:a16="http://schemas.microsoft.com/office/drawing/2014/main" id="{4D78D741-732D-4F57-B836-20641C4C38BA}"/>
            </a:ext>
          </a:extLst>
        </xdr:cNvPr>
        <xdr:cNvSpPr txBox="1"/>
      </xdr:nvSpPr>
      <xdr:spPr>
        <a:xfrm>
          <a:off x="13738234" y="1791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882" name="n_2aveValue【庁舎】&#10;有形固定資産減価償却率">
          <a:extLst>
            <a:ext uri="{FF2B5EF4-FFF2-40B4-BE49-F238E27FC236}">
              <a16:creationId xmlns:a16="http://schemas.microsoft.com/office/drawing/2014/main" id="{69AEB45E-6B83-40DB-9C28-CEB65A634F5A}"/>
            </a:ext>
          </a:extLst>
        </xdr:cNvPr>
        <xdr:cNvSpPr txBox="1"/>
      </xdr:nvSpPr>
      <xdr:spPr>
        <a:xfrm>
          <a:off x="12957184" y="17933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883" name="n_3aveValue【庁舎】&#10;有形固定資産減価償却率">
          <a:extLst>
            <a:ext uri="{FF2B5EF4-FFF2-40B4-BE49-F238E27FC236}">
              <a16:creationId xmlns:a16="http://schemas.microsoft.com/office/drawing/2014/main" id="{5FC19614-C6F8-482C-8570-1D776DD04724}"/>
            </a:ext>
          </a:extLst>
        </xdr:cNvPr>
        <xdr:cNvSpPr txBox="1"/>
      </xdr:nvSpPr>
      <xdr:spPr>
        <a:xfrm>
          <a:off x="12171054" y="17961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884" name="n_4aveValue【庁舎】&#10;有形固定資産減価償却率">
          <a:extLst>
            <a:ext uri="{FF2B5EF4-FFF2-40B4-BE49-F238E27FC236}">
              <a16:creationId xmlns:a16="http://schemas.microsoft.com/office/drawing/2014/main" id="{CCF5BE0B-CE11-442B-8973-CB0CD67BF6B5}"/>
            </a:ext>
          </a:extLst>
        </xdr:cNvPr>
        <xdr:cNvSpPr txBox="1"/>
      </xdr:nvSpPr>
      <xdr:spPr>
        <a:xfrm>
          <a:off x="11354444" y="180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12898</xdr:rowOff>
    </xdr:from>
    <xdr:ext cx="405111" cy="259045"/>
    <xdr:sp macro="" textlink="">
      <xdr:nvSpPr>
        <xdr:cNvPr id="885" name="n_1mainValue【庁舎】&#10;有形固定資産減価償却率">
          <a:extLst>
            <a:ext uri="{FF2B5EF4-FFF2-40B4-BE49-F238E27FC236}">
              <a16:creationId xmlns:a16="http://schemas.microsoft.com/office/drawing/2014/main" id="{F12A37D2-ACA2-4BF6-A25A-5A0EDE617969}"/>
            </a:ext>
          </a:extLst>
        </xdr:cNvPr>
        <xdr:cNvSpPr txBox="1"/>
      </xdr:nvSpPr>
      <xdr:spPr>
        <a:xfrm>
          <a:off x="13738234" y="17333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151691</xdr:rowOff>
    </xdr:from>
    <xdr:ext cx="405111" cy="259045"/>
    <xdr:sp macro="" textlink="">
      <xdr:nvSpPr>
        <xdr:cNvPr id="886" name="n_2mainValue【庁舎】&#10;有形固定資産減価償却率">
          <a:extLst>
            <a:ext uri="{FF2B5EF4-FFF2-40B4-BE49-F238E27FC236}">
              <a16:creationId xmlns:a16="http://schemas.microsoft.com/office/drawing/2014/main" id="{58D8E3ED-4121-4DC2-82EC-22F220AE4D88}"/>
            </a:ext>
          </a:extLst>
        </xdr:cNvPr>
        <xdr:cNvSpPr txBox="1"/>
      </xdr:nvSpPr>
      <xdr:spPr>
        <a:xfrm>
          <a:off x="12957184" y="1729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127198</xdr:rowOff>
    </xdr:from>
    <xdr:ext cx="405111" cy="259045"/>
    <xdr:sp macro="" textlink="">
      <xdr:nvSpPr>
        <xdr:cNvPr id="887" name="n_3mainValue【庁舎】&#10;有形固定資産減価償却率">
          <a:extLst>
            <a:ext uri="{FF2B5EF4-FFF2-40B4-BE49-F238E27FC236}">
              <a16:creationId xmlns:a16="http://schemas.microsoft.com/office/drawing/2014/main" id="{992C95CD-28E2-432C-AF38-81B0030BFF3D}"/>
            </a:ext>
          </a:extLst>
        </xdr:cNvPr>
        <xdr:cNvSpPr txBox="1"/>
      </xdr:nvSpPr>
      <xdr:spPr>
        <a:xfrm>
          <a:off x="12171054" y="17276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94541</xdr:rowOff>
    </xdr:from>
    <xdr:ext cx="405111" cy="259045"/>
    <xdr:sp macro="" textlink="">
      <xdr:nvSpPr>
        <xdr:cNvPr id="888" name="n_4mainValue【庁舎】&#10;有形固定資産減価償却率">
          <a:extLst>
            <a:ext uri="{FF2B5EF4-FFF2-40B4-BE49-F238E27FC236}">
              <a16:creationId xmlns:a16="http://schemas.microsoft.com/office/drawing/2014/main" id="{4AE99544-58B6-424D-872F-EA4E50482F19}"/>
            </a:ext>
          </a:extLst>
        </xdr:cNvPr>
        <xdr:cNvSpPr txBox="1"/>
      </xdr:nvSpPr>
      <xdr:spPr>
        <a:xfrm>
          <a:off x="11354444" y="1724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E0CD5A31-69BA-4319-A5FE-C4E66F0F8A5B}"/>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B3380B45-FB7B-4B5F-99EB-EC1DDDAC45E0}"/>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A9EA6DE-F110-48C5-96C2-46FF1574753B}"/>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E265A057-E073-4AD7-859A-632C6A3802CC}"/>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8D31FDC7-987C-443A-BAAE-2DA71D7577BB}"/>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AA43853B-23ED-4A68-B129-0084FF5CBA10}"/>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4E267267-AAAF-4622-BA64-79840282F87C}"/>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CEAAFDBC-0530-4C82-858D-D155E807BFE7}"/>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806AC718-1125-45C4-88B7-764725520781}"/>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1D5A2532-92C2-46F3-BFD6-5CEEFBF338B7}"/>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5E86A0AA-A877-407E-B3F8-B5D91B231827}"/>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0600DFD9-1127-4834-AEFC-0D83E346A36F}"/>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C28FE4E6-82AB-4DBF-A482-50E015462027}"/>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F4B9F165-25E2-4925-AC6F-42E97613D05F}"/>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722CF92E-D55E-4AAA-9246-A95B3CD3063D}"/>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00C49DF6-3D34-4647-B31B-45AFBB8DD547}"/>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2CCC768C-CCD4-49C7-BD43-5EC86C6F8ED6}"/>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31BBE22D-DCAF-43AC-8DE6-B0CA181D2C39}"/>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281CA83C-A02F-4460-AD97-C0B2013CA5DC}"/>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D1ECE224-63AA-4F2C-AFAB-00A6FC2FE883}"/>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6D3044A5-ED75-419A-A0C9-30F286B4A0ED}"/>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2087E268-6117-45E7-9883-E84A8CCE90CB}"/>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6299639B-E625-45DA-9CB1-79188856D618}"/>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EFB5A879-34D0-4805-B246-16D610123866}"/>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AB7E4568-1F63-4F1A-A81B-AFE86D0E46AA}"/>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6F980000-5DB6-4DE7-BCE9-C20091C7673A}"/>
            </a:ext>
          </a:extLst>
        </xdr:cNvPr>
        <xdr:cNvCxnSpPr/>
      </xdr:nvCxnSpPr>
      <xdr:spPr>
        <a:xfrm flipV="1">
          <a:off x="19947254" y="1706499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0B79EEB5-F04B-4BDD-B42A-AF7C51FAA0D3}"/>
            </a:ext>
          </a:extLst>
        </xdr:cNvPr>
        <xdr:cNvSpPr txBox="1"/>
      </xdr:nvSpPr>
      <xdr:spPr>
        <a:xfrm>
          <a:off x="1998599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70245F52-A15E-487A-8AB7-B9FABB344325}"/>
            </a:ext>
          </a:extLst>
        </xdr:cNvPr>
        <xdr:cNvCxnSpPr/>
      </xdr:nvCxnSpPr>
      <xdr:spPr>
        <a:xfrm>
          <a:off x="19885660" y="1851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6CCC081B-681B-4C9A-B6B2-17C070ABD0A0}"/>
            </a:ext>
          </a:extLst>
        </xdr:cNvPr>
        <xdr:cNvSpPr txBox="1"/>
      </xdr:nvSpPr>
      <xdr:spPr>
        <a:xfrm>
          <a:off x="1998599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46A0C34C-2547-4BEF-BDCE-9467EFECF7CB}"/>
            </a:ext>
          </a:extLst>
        </xdr:cNvPr>
        <xdr:cNvCxnSpPr/>
      </xdr:nvCxnSpPr>
      <xdr:spPr>
        <a:xfrm>
          <a:off x="19885660" y="1706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1F4D2B2A-ECE7-441E-BD40-F5E2D90062B6}"/>
            </a:ext>
          </a:extLst>
        </xdr:cNvPr>
        <xdr:cNvSpPr txBox="1"/>
      </xdr:nvSpPr>
      <xdr:spPr>
        <a:xfrm>
          <a:off x="19985990" y="17886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68372B02-7195-49A5-9AA5-58322E8EF86A}"/>
            </a:ext>
          </a:extLst>
        </xdr:cNvPr>
        <xdr:cNvSpPr/>
      </xdr:nvSpPr>
      <xdr:spPr>
        <a:xfrm>
          <a:off x="19904710" y="180390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6D9AC980-32D7-442F-A343-7C988BC04D62}"/>
            </a:ext>
          </a:extLst>
        </xdr:cNvPr>
        <xdr:cNvSpPr/>
      </xdr:nvSpPr>
      <xdr:spPr>
        <a:xfrm>
          <a:off x="19161760" y="1804234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74EF5F70-FCE9-4EFF-B6B2-677DE8400507}"/>
            </a:ext>
          </a:extLst>
        </xdr:cNvPr>
        <xdr:cNvSpPr/>
      </xdr:nvSpPr>
      <xdr:spPr>
        <a:xfrm>
          <a:off x="18345150" y="180665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82E20E0D-876C-42E7-BB6E-DF1CBC1162FB}"/>
            </a:ext>
          </a:extLst>
        </xdr:cNvPr>
        <xdr:cNvSpPr/>
      </xdr:nvSpPr>
      <xdr:spPr>
        <a:xfrm>
          <a:off x="17547590" y="1807826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6E32A9CE-E0A2-4EE2-8E12-AFEE05F41403}"/>
            </a:ext>
          </a:extLst>
        </xdr:cNvPr>
        <xdr:cNvSpPr/>
      </xdr:nvSpPr>
      <xdr:spPr>
        <a:xfrm>
          <a:off x="16761460" y="1809840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4C7807FC-D012-4F51-97C6-68BEFEAFB7DE}"/>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CE0D28C3-751F-460A-BDEB-76C59A870307}"/>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771EFDF2-D24C-4456-926D-B5CE7EAFACF2}"/>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85C1A6FA-A486-4BA1-BEE8-840F400CA317}"/>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4BCDFC11-CFB1-4A7E-9801-5CB3F30E3CA7}"/>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79284</xdr:rowOff>
    </xdr:from>
    <xdr:to>
      <xdr:col>116</xdr:col>
      <xdr:colOff>114300</xdr:colOff>
      <xdr:row>106</xdr:row>
      <xdr:rowOff>9434</xdr:rowOff>
    </xdr:to>
    <xdr:sp macro="" textlink="">
      <xdr:nvSpPr>
        <xdr:cNvPr id="930" name="楕円 929">
          <a:extLst>
            <a:ext uri="{FF2B5EF4-FFF2-40B4-BE49-F238E27FC236}">
              <a16:creationId xmlns:a16="http://schemas.microsoft.com/office/drawing/2014/main" id="{DF74C287-53A8-456C-BA21-25D6AD90095B}"/>
            </a:ext>
          </a:extLst>
        </xdr:cNvPr>
        <xdr:cNvSpPr/>
      </xdr:nvSpPr>
      <xdr:spPr>
        <a:xfrm>
          <a:off x="19904710" y="1808153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57711</xdr:rowOff>
    </xdr:from>
    <xdr:ext cx="469744" cy="259045"/>
    <xdr:sp macro="" textlink="">
      <xdr:nvSpPr>
        <xdr:cNvPr id="931" name="【庁舎】&#10;一人当たり面積該当値テキスト">
          <a:extLst>
            <a:ext uri="{FF2B5EF4-FFF2-40B4-BE49-F238E27FC236}">
              <a16:creationId xmlns:a16="http://schemas.microsoft.com/office/drawing/2014/main" id="{50E8AE9F-1565-47E0-B8A3-956C11340208}"/>
            </a:ext>
          </a:extLst>
        </xdr:cNvPr>
        <xdr:cNvSpPr txBox="1"/>
      </xdr:nvSpPr>
      <xdr:spPr>
        <a:xfrm>
          <a:off x="19985990" y="1805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79284</xdr:rowOff>
    </xdr:from>
    <xdr:to>
      <xdr:col>112</xdr:col>
      <xdr:colOff>38100</xdr:colOff>
      <xdr:row>106</xdr:row>
      <xdr:rowOff>9434</xdr:rowOff>
    </xdr:to>
    <xdr:sp macro="" textlink="">
      <xdr:nvSpPr>
        <xdr:cNvPr id="932" name="楕円 931">
          <a:extLst>
            <a:ext uri="{FF2B5EF4-FFF2-40B4-BE49-F238E27FC236}">
              <a16:creationId xmlns:a16="http://schemas.microsoft.com/office/drawing/2014/main" id="{13D1C26D-12FD-418C-A9E9-0FE3F7E87E6A}"/>
            </a:ext>
          </a:extLst>
        </xdr:cNvPr>
        <xdr:cNvSpPr/>
      </xdr:nvSpPr>
      <xdr:spPr>
        <a:xfrm>
          <a:off x="19161760" y="1808153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130084</xdr:rowOff>
    </xdr:from>
    <xdr:to>
      <xdr:col>116</xdr:col>
      <xdr:colOff>63500</xdr:colOff>
      <xdr:row>105</xdr:row>
      <xdr:rowOff>130084</xdr:rowOff>
    </xdr:to>
    <xdr:cxnSp macro="">
      <xdr:nvCxnSpPr>
        <xdr:cNvPr id="933" name="直線コネクタ 932">
          <a:extLst>
            <a:ext uri="{FF2B5EF4-FFF2-40B4-BE49-F238E27FC236}">
              <a16:creationId xmlns:a16="http://schemas.microsoft.com/office/drawing/2014/main" id="{9EFC5EE0-200E-47BE-90EA-335C94672397}"/>
            </a:ext>
          </a:extLst>
        </xdr:cNvPr>
        <xdr:cNvCxnSpPr/>
      </xdr:nvCxnSpPr>
      <xdr:spPr>
        <a:xfrm>
          <a:off x="19204940" y="1813614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76019</xdr:rowOff>
    </xdr:from>
    <xdr:to>
      <xdr:col>107</xdr:col>
      <xdr:colOff>101600</xdr:colOff>
      <xdr:row>106</xdr:row>
      <xdr:rowOff>6169</xdr:rowOff>
    </xdr:to>
    <xdr:sp macro="" textlink="">
      <xdr:nvSpPr>
        <xdr:cNvPr id="934" name="楕円 933">
          <a:extLst>
            <a:ext uri="{FF2B5EF4-FFF2-40B4-BE49-F238E27FC236}">
              <a16:creationId xmlns:a16="http://schemas.microsoft.com/office/drawing/2014/main" id="{08BB0640-7E6E-48C1-9247-BBB1C5AA51CD}"/>
            </a:ext>
          </a:extLst>
        </xdr:cNvPr>
        <xdr:cNvSpPr/>
      </xdr:nvSpPr>
      <xdr:spPr>
        <a:xfrm>
          <a:off x="18345150" y="1807826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126819</xdr:rowOff>
    </xdr:from>
    <xdr:to>
      <xdr:col>111</xdr:col>
      <xdr:colOff>177800</xdr:colOff>
      <xdr:row>105</xdr:row>
      <xdr:rowOff>130084</xdr:rowOff>
    </xdr:to>
    <xdr:cxnSp macro="">
      <xdr:nvCxnSpPr>
        <xdr:cNvPr id="935" name="直線コネクタ 934">
          <a:extLst>
            <a:ext uri="{FF2B5EF4-FFF2-40B4-BE49-F238E27FC236}">
              <a16:creationId xmlns:a16="http://schemas.microsoft.com/office/drawing/2014/main" id="{08B1A292-2EA3-49D3-9BAD-141A7D67A5CE}"/>
            </a:ext>
          </a:extLst>
        </xdr:cNvPr>
        <xdr:cNvCxnSpPr/>
      </xdr:nvCxnSpPr>
      <xdr:spPr>
        <a:xfrm>
          <a:off x="18399760" y="18132879"/>
          <a:ext cx="80518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36" name="楕円 935">
          <a:extLst>
            <a:ext uri="{FF2B5EF4-FFF2-40B4-BE49-F238E27FC236}">
              <a16:creationId xmlns:a16="http://schemas.microsoft.com/office/drawing/2014/main" id="{52956394-ABF7-4BA4-871C-9B47D234A676}"/>
            </a:ext>
          </a:extLst>
        </xdr:cNvPr>
        <xdr:cNvSpPr/>
      </xdr:nvSpPr>
      <xdr:spPr>
        <a:xfrm>
          <a:off x="17547590" y="1807826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126819</xdr:rowOff>
    </xdr:from>
    <xdr:to>
      <xdr:col>107</xdr:col>
      <xdr:colOff>50800</xdr:colOff>
      <xdr:row>105</xdr:row>
      <xdr:rowOff>126819</xdr:rowOff>
    </xdr:to>
    <xdr:cxnSp macro="">
      <xdr:nvCxnSpPr>
        <xdr:cNvPr id="937" name="直線コネクタ 936">
          <a:extLst>
            <a:ext uri="{FF2B5EF4-FFF2-40B4-BE49-F238E27FC236}">
              <a16:creationId xmlns:a16="http://schemas.microsoft.com/office/drawing/2014/main" id="{F93A828D-0D2E-438E-B4FC-EA01887FFEFA}"/>
            </a:ext>
          </a:extLst>
        </xdr:cNvPr>
        <xdr:cNvCxnSpPr/>
      </xdr:nvCxnSpPr>
      <xdr:spPr>
        <a:xfrm>
          <a:off x="17602200" y="1813287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85816</xdr:rowOff>
    </xdr:from>
    <xdr:to>
      <xdr:col>98</xdr:col>
      <xdr:colOff>38100</xdr:colOff>
      <xdr:row>106</xdr:row>
      <xdr:rowOff>15966</xdr:rowOff>
    </xdr:to>
    <xdr:sp macro="" textlink="">
      <xdr:nvSpPr>
        <xdr:cNvPr id="938" name="楕円 937">
          <a:extLst>
            <a:ext uri="{FF2B5EF4-FFF2-40B4-BE49-F238E27FC236}">
              <a16:creationId xmlns:a16="http://schemas.microsoft.com/office/drawing/2014/main" id="{ABEE9761-9B2F-4D98-8257-74D31D1616AB}"/>
            </a:ext>
          </a:extLst>
        </xdr:cNvPr>
        <xdr:cNvSpPr/>
      </xdr:nvSpPr>
      <xdr:spPr>
        <a:xfrm>
          <a:off x="16761460" y="1808997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126819</xdr:rowOff>
    </xdr:from>
    <xdr:to>
      <xdr:col>102</xdr:col>
      <xdr:colOff>114300</xdr:colOff>
      <xdr:row>105</xdr:row>
      <xdr:rowOff>136616</xdr:rowOff>
    </xdr:to>
    <xdr:cxnSp macro="">
      <xdr:nvCxnSpPr>
        <xdr:cNvPr id="939" name="直線コネクタ 938">
          <a:extLst>
            <a:ext uri="{FF2B5EF4-FFF2-40B4-BE49-F238E27FC236}">
              <a16:creationId xmlns:a16="http://schemas.microsoft.com/office/drawing/2014/main" id="{4481E12F-51D4-4B5F-9997-0EE5D7EC6FF0}"/>
            </a:ext>
          </a:extLst>
        </xdr:cNvPr>
        <xdr:cNvCxnSpPr/>
      </xdr:nvCxnSpPr>
      <xdr:spPr>
        <a:xfrm flipV="1">
          <a:off x="16804640" y="18132879"/>
          <a:ext cx="79756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8F9C3E9C-5951-421D-BD6B-CC6B49E187B4}"/>
            </a:ext>
          </a:extLst>
        </xdr:cNvPr>
        <xdr:cNvSpPr txBox="1"/>
      </xdr:nvSpPr>
      <xdr:spPr>
        <a:xfrm>
          <a:off x="18982132" y="178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42F9B246-8761-4529-96FA-5B15E2421286}"/>
            </a:ext>
          </a:extLst>
        </xdr:cNvPr>
        <xdr:cNvSpPr txBox="1"/>
      </xdr:nvSpPr>
      <xdr:spPr>
        <a:xfrm>
          <a:off x="18182032" y="17847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942" name="n_3aveValue【庁舎】&#10;一人当たり面積">
          <a:extLst>
            <a:ext uri="{FF2B5EF4-FFF2-40B4-BE49-F238E27FC236}">
              <a16:creationId xmlns:a16="http://schemas.microsoft.com/office/drawing/2014/main" id="{03FEFEE5-9ECE-4785-8DF4-3BDC567382C4}"/>
            </a:ext>
          </a:extLst>
        </xdr:cNvPr>
        <xdr:cNvSpPr txBox="1"/>
      </xdr:nvSpPr>
      <xdr:spPr>
        <a:xfrm>
          <a:off x="17384472" y="1817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943" name="n_4aveValue【庁舎】&#10;一人当たり面積">
          <a:extLst>
            <a:ext uri="{FF2B5EF4-FFF2-40B4-BE49-F238E27FC236}">
              <a16:creationId xmlns:a16="http://schemas.microsoft.com/office/drawing/2014/main" id="{5E9FD938-1135-4D03-B5BE-E0891B4B3D1C}"/>
            </a:ext>
          </a:extLst>
        </xdr:cNvPr>
        <xdr:cNvSpPr txBox="1"/>
      </xdr:nvSpPr>
      <xdr:spPr>
        <a:xfrm>
          <a:off x="16588817" y="1819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561</xdr:rowOff>
    </xdr:from>
    <xdr:ext cx="469744" cy="259045"/>
    <xdr:sp macro="" textlink="">
      <xdr:nvSpPr>
        <xdr:cNvPr id="944" name="n_1mainValue【庁舎】&#10;一人当たり面積">
          <a:extLst>
            <a:ext uri="{FF2B5EF4-FFF2-40B4-BE49-F238E27FC236}">
              <a16:creationId xmlns:a16="http://schemas.microsoft.com/office/drawing/2014/main" id="{3D49D02A-F3A3-447C-AB85-0ECC074F753E}"/>
            </a:ext>
          </a:extLst>
        </xdr:cNvPr>
        <xdr:cNvSpPr txBox="1"/>
      </xdr:nvSpPr>
      <xdr:spPr>
        <a:xfrm>
          <a:off x="18982132" y="1817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168746</xdr:rowOff>
    </xdr:from>
    <xdr:ext cx="469744" cy="259045"/>
    <xdr:sp macro="" textlink="">
      <xdr:nvSpPr>
        <xdr:cNvPr id="945" name="n_2mainValue【庁舎】&#10;一人当たり面積">
          <a:extLst>
            <a:ext uri="{FF2B5EF4-FFF2-40B4-BE49-F238E27FC236}">
              <a16:creationId xmlns:a16="http://schemas.microsoft.com/office/drawing/2014/main" id="{82374EC0-DE65-47BE-819E-8B236D7B2E42}"/>
            </a:ext>
          </a:extLst>
        </xdr:cNvPr>
        <xdr:cNvSpPr txBox="1"/>
      </xdr:nvSpPr>
      <xdr:spPr>
        <a:xfrm>
          <a:off x="18182032" y="1817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6" name="n_3mainValue【庁舎】&#10;一人当たり面積">
          <a:extLst>
            <a:ext uri="{FF2B5EF4-FFF2-40B4-BE49-F238E27FC236}">
              <a16:creationId xmlns:a16="http://schemas.microsoft.com/office/drawing/2014/main" id="{1A49F7E6-7AF3-4C8B-9DB8-DE7633463789}"/>
            </a:ext>
          </a:extLst>
        </xdr:cNvPr>
        <xdr:cNvSpPr txBox="1"/>
      </xdr:nvSpPr>
      <xdr:spPr>
        <a:xfrm>
          <a:off x="17384472" y="1784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32493</xdr:rowOff>
    </xdr:from>
    <xdr:ext cx="469744" cy="259045"/>
    <xdr:sp macro="" textlink="">
      <xdr:nvSpPr>
        <xdr:cNvPr id="947" name="n_4mainValue【庁舎】&#10;一人当たり面積">
          <a:extLst>
            <a:ext uri="{FF2B5EF4-FFF2-40B4-BE49-F238E27FC236}">
              <a16:creationId xmlns:a16="http://schemas.microsoft.com/office/drawing/2014/main" id="{C9BE0893-D156-4EC8-B439-7BF86A563F55}"/>
            </a:ext>
          </a:extLst>
        </xdr:cNvPr>
        <xdr:cNvSpPr txBox="1"/>
      </xdr:nvSpPr>
      <xdr:spPr>
        <a:xfrm>
          <a:off x="16588817" y="1786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5A9B2798-C58C-499F-AB4D-4A4D6AE2FA12}"/>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428091A4-B1FB-4397-A780-E7BEB199AD38}"/>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124FA6CD-050E-475B-9006-AD095773D00B}"/>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類似団体と比較して有形固定資産減価償却率が特に高くなっている施設は、消防施設、一般廃棄物処理施設、体育館・プールであり、特に低くなっている施設は、庁舎、図書館である。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なかでも消防施設の有形固定資産減価償却率は、類似団体内順位が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103/105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位と非常に高い順位にある。施設の性格上、災害時にも稼動し続けることが求められるため、計画的な予防保全工事や老朽化対策により、長寿命化を図っていく。</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一方</a:t>
          </a:r>
          <a:r>
            <a:rPr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庁舎</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については、有形固定資産減価償却率が</a:t>
          </a:r>
          <a:r>
            <a:rPr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26.7</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％であり、前年度と比較して</a:t>
          </a:r>
          <a:r>
            <a:rPr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4.8</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ポイント減少し、類似団体平均の</a:t>
          </a:r>
          <a:r>
            <a:rPr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49.0</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％を大きく下回っている。これは令和</a:t>
          </a:r>
          <a:r>
            <a:rPr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６</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a:t>
          </a:r>
          <a:r>
            <a:rPr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空調設備等の更新事業を</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行ったことによるものである。</a:t>
          </a:r>
          <a:endParaRPr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今後も各施設の老朽化を見据え、維持管理費の平準化が図れるよう施設保全・改修計画に基づいた計画的な予防保全工事や老朽化対策への取り組みが重要である。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38692526</v>
      </c>
      <c r="BO4" s="462"/>
      <c r="BP4" s="462"/>
      <c r="BQ4" s="462"/>
      <c r="BR4" s="462"/>
      <c r="BS4" s="462"/>
      <c r="BT4" s="462"/>
      <c r="BU4" s="463"/>
      <c r="BV4" s="461">
        <v>32179342</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11.1</v>
      </c>
      <c r="CU4" s="602"/>
      <c r="CV4" s="602"/>
      <c r="CW4" s="602"/>
      <c r="CX4" s="602"/>
      <c r="CY4" s="602"/>
      <c r="CZ4" s="602"/>
      <c r="DA4" s="603"/>
      <c r="DB4" s="601">
        <v>8.8000000000000007</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37218383</v>
      </c>
      <c r="BO5" s="433"/>
      <c r="BP5" s="433"/>
      <c r="BQ5" s="433"/>
      <c r="BR5" s="433"/>
      <c r="BS5" s="433"/>
      <c r="BT5" s="433"/>
      <c r="BU5" s="434"/>
      <c r="BV5" s="432">
        <v>31003939</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89.4</v>
      </c>
      <c r="CU5" s="430"/>
      <c r="CV5" s="430"/>
      <c r="CW5" s="430"/>
      <c r="CX5" s="430"/>
      <c r="CY5" s="430"/>
      <c r="CZ5" s="430"/>
      <c r="DA5" s="431"/>
      <c r="DB5" s="429">
        <v>88.5</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1474143</v>
      </c>
      <c r="BO6" s="433"/>
      <c r="BP6" s="433"/>
      <c r="BQ6" s="433"/>
      <c r="BR6" s="433"/>
      <c r="BS6" s="433"/>
      <c r="BT6" s="433"/>
      <c r="BU6" s="434"/>
      <c r="BV6" s="432">
        <v>1175403</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89.4</v>
      </c>
      <c r="CU6" s="576"/>
      <c r="CV6" s="576"/>
      <c r="CW6" s="576"/>
      <c r="CX6" s="576"/>
      <c r="CY6" s="576"/>
      <c r="CZ6" s="576"/>
      <c r="DA6" s="577"/>
      <c r="DB6" s="575">
        <v>88.5</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101</v>
      </c>
      <c r="AV7" s="491"/>
      <c r="AW7" s="491"/>
      <c r="AX7" s="491"/>
      <c r="AY7" s="446" t="s">
        <v>102</v>
      </c>
      <c r="AZ7" s="447"/>
      <c r="BA7" s="447"/>
      <c r="BB7" s="447"/>
      <c r="BC7" s="447"/>
      <c r="BD7" s="447"/>
      <c r="BE7" s="447"/>
      <c r="BF7" s="447"/>
      <c r="BG7" s="447"/>
      <c r="BH7" s="447"/>
      <c r="BI7" s="447"/>
      <c r="BJ7" s="447"/>
      <c r="BK7" s="447"/>
      <c r="BL7" s="447"/>
      <c r="BM7" s="448"/>
      <c r="BN7" s="432">
        <v>46874</v>
      </c>
      <c r="BO7" s="433"/>
      <c r="BP7" s="433"/>
      <c r="BQ7" s="433"/>
      <c r="BR7" s="433"/>
      <c r="BS7" s="433"/>
      <c r="BT7" s="433"/>
      <c r="BU7" s="434"/>
      <c r="BV7" s="432">
        <v>68190</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12810048</v>
      </c>
      <c r="CU7" s="433"/>
      <c r="CV7" s="433"/>
      <c r="CW7" s="433"/>
      <c r="CX7" s="433"/>
      <c r="CY7" s="433"/>
      <c r="CZ7" s="433"/>
      <c r="DA7" s="434"/>
      <c r="DB7" s="432">
        <v>12565340</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1427269</v>
      </c>
      <c r="BO8" s="433"/>
      <c r="BP8" s="433"/>
      <c r="BQ8" s="433"/>
      <c r="BR8" s="433"/>
      <c r="BS8" s="433"/>
      <c r="BT8" s="433"/>
      <c r="BU8" s="434"/>
      <c r="BV8" s="432">
        <v>1107213</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0.71</v>
      </c>
      <c r="CU8" s="536"/>
      <c r="CV8" s="536"/>
      <c r="CW8" s="536"/>
      <c r="CX8" s="536"/>
      <c r="CY8" s="536"/>
      <c r="CZ8" s="536"/>
      <c r="DA8" s="537"/>
      <c r="DB8" s="535">
        <v>0.72</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56414</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320056</v>
      </c>
      <c r="BO9" s="433"/>
      <c r="BP9" s="433"/>
      <c r="BQ9" s="433"/>
      <c r="BR9" s="433"/>
      <c r="BS9" s="433"/>
      <c r="BT9" s="433"/>
      <c r="BU9" s="434"/>
      <c r="BV9" s="432">
        <v>-530249</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3.5</v>
      </c>
      <c r="CU9" s="430"/>
      <c r="CV9" s="430"/>
      <c r="CW9" s="430"/>
      <c r="CX9" s="430"/>
      <c r="CY9" s="430"/>
      <c r="CZ9" s="430"/>
      <c r="DA9" s="431"/>
      <c r="DB9" s="429">
        <v>3.4</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58395</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770367</v>
      </c>
      <c r="BO10" s="433"/>
      <c r="BP10" s="433"/>
      <c r="BQ10" s="433"/>
      <c r="BR10" s="433"/>
      <c r="BS10" s="433"/>
      <c r="BT10" s="433"/>
      <c r="BU10" s="434"/>
      <c r="BV10" s="432">
        <v>313548</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56582</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820000</v>
      </c>
      <c r="BO12" s="433"/>
      <c r="BP12" s="433"/>
      <c r="BQ12" s="433"/>
      <c r="BR12" s="433"/>
      <c r="BS12" s="433"/>
      <c r="BT12" s="433"/>
      <c r="BU12" s="434"/>
      <c r="BV12" s="432">
        <v>530000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51976</v>
      </c>
      <c r="S13" s="520"/>
      <c r="T13" s="520"/>
      <c r="U13" s="520"/>
      <c r="V13" s="521"/>
      <c r="W13" s="522" t="s">
        <v>131</v>
      </c>
      <c r="X13" s="418"/>
      <c r="Y13" s="418"/>
      <c r="Z13" s="418"/>
      <c r="AA13" s="418"/>
      <c r="AB13" s="419"/>
      <c r="AC13" s="385">
        <v>121</v>
      </c>
      <c r="AD13" s="386"/>
      <c r="AE13" s="386"/>
      <c r="AF13" s="386"/>
      <c r="AG13" s="387"/>
      <c r="AH13" s="385">
        <v>126</v>
      </c>
      <c r="AI13" s="386"/>
      <c r="AJ13" s="386"/>
      <c r="AK13" s="386"/>
      <c r="AL13" s="445"/>
      <c r="AM13" s="489" t="s">
        <v>132</v>
      </c>
      <c r="AN13" s="389"/>
      <c r="AO13" s="389"/>
      <c r="AP13" s="389"/>
      <c r="AQ13" s="389"/>
      <c r="AR13" s="389"/>
      <c r="AS13" s="389"/>
      <c r="AT13" s="390"/>
      <c r="AU13" s="490" t="s">
        <v>101</v>
      </c>
      <c r="AV13" s="491"/>
      <c r="AW13" s="491"/>
      <c r="AX13" s="491"/>
      <c r="AY13" s="446" t="s">
        <v>133</v>
      </c>
      <c r="AZ13" s="447"/>
      <c r="BA13" s="447"/>
      <c r="BB13" s="447"/>
      <c r="BC13" s="447"/>
      <c r="BD13" s="447"/>
      <c r="BE13" s="447"/>
      <c r="BF13" s="447"/>
      <c r="BG13" s="447"/>
      <c r="BH13" s="447"/>
      <c r="BI13" s="447"/>
      <c r="BJ13" s="447"/>
      <c r="BK13" s="447"/>
      <c r="BL13" s="447"/>
      <c r="BM13" s="448"/>
      <c r="BN13" s="432">
        <v>270423</v>
      </c>
      <c r="BO13" s="433"/>
      <c r="BP13" s="433"/>
      <c r="BQ13" s="433"/>
      <c r="BR13" s="433"/>
      <c r="BS13" s="433"/>
      <c r="BT13" s="433"/>
      <c r="BU13" s="434"/>
      <c r="BV13" s="432">
        <v>-746701</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-2.5</v>
      </c>
      <c r="CU13" s="430"/>
      <c r="CV13" s="430"/>
      <c r="CW13" s="430"/>
      <c r="CX13" s="430"/>
      <c r="CY13" s="430"/>
      <c r="CZ13" s="430"/>
      <c r="DA13" s="431"/>
      <c r="DB13" s="429">
        <v>-2.8</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56512</v>
      </c>
      <c r="S14" s="520"/>
      <c r="T14" s="520"/>
      <c r="U14" s="520"/>
      <c r="V14" s="521"/>
      <c r="W14" s="523"/>
      <c r="X14" s="421"/>
      <c r="Y14" s="421"/>
      <c r="Z14" s="421"/>
      <c r="AA14" s="421"/>
      <c r="AB14" s="422"/>
      <c r="AC14" s="512">
        <v>0.5</v>
      </c>
      <c r="AD14" s="513"/>
      <c r="AE14" s="513"/>
      <c r="AF14" s="513"/>
      <c r="AG14" s="514"/>
      <c r="AH14" s="512">
        <v>0.5</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52374</v>
      </c>
      <c r="S15" s="520"/>
      <c r="T15" s="520"/>
      <c r="U15" s="520"/>
      <c r="V15" s="521"/>
      <c r="W15" s="522" t="s">
        <v>137</v>
      </c>
      <c r="X15" s="418"/>
      <c r="Y15" s="418"/>
      <c r="Z15" s="418"/>
      <c r="AA15" s="418"/>
      <c r="AB15" s="419"/>
      <c r="AC15" s="385">
        <v>4909</v>
      </c>
      <c r="AD15" s="386"/>
      <c r="AE15" s="386"/>
      <c r="AF15" s="386"/>
      <c r="AG15" s="387"/>
      <c r="AH15" s="385">
        <v>5703</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7515305</v>
      </c>
      <c r="BO15" s="462"/>
      <c r="BP15" s="462"/>
      <c r="BQ15" s="462"/>
      <c r="BR15" s="462"/>
      <c r="BS15" s="462"/>
      <c r="BT15" s="462"/>
      <c r="BU15" s="463"/>
      <c r="BV15" s="461">
        <v>7509659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22</v>
      </c>
      <c r="AD16" s="513"/>
      <c r="AE16" s="513"/>
      <c r="AF16" s="513"/>
      <c r="AG16" s="514"/>
      <c r="AH16" s="512">
        <v>24.7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10765142</v>
      </c>
      <c r="BO16" s="433"/>
      <c r="BP16" s="433"/>
      <c r="BQ16" s="433"/>
      <c r="BR16" s="433"/>
      <c r="BS16" s="433"/>
      <c r="BT16" s="433"/>
      <c r="BU16" s="434"/>
      <c r="BV16" s="432">
        <v>10439973</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17323</v>
      </c>
      <c r="AD17" s="386"/>
      <c r="AE17" s="386"/>
      <c r="AF17" s="386"/>
      <c r="AG17" s="387"/>
      <c r="AH17" s="385">
        <v>17282</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9500510</v>
      </c>
      <c r="BO17" s="433"/>
      <c r="BP17" s="433"/>
      <c r="BQ17" s="433"/>
      <c r="BR17" s="433"/>
      <c r="BS17" s="433"/>
      <c r="BT17" s="433"/>
      <c r="BU17" s="434"/>
      <c r="BV17" s="432">
        <v>9501160</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10.16</v>
      </c>
      <c r="M18" s="485"/>
      <c r="N18" s="485"/>
      <c r="O18" s="485"/>
      <c r="P18" s="485"/>
      <c r="Q18" s="485"/>
      <c r="R18" s="486"/>
      <c r="S18" s="486"/>
      <c r="T18" s="486"/>
      <c r="U18" s="486"/>
      <c r="V18" s="487"/>
      <c r="W18" s="503"/>
      <c r="X18" s="504"/>
      <c r="Y18" s="504"/>
      <c r="Z18" s="504"/>
      <c r="AA18" s="504"/>
      <c r="AB18" s="528"/>
      <c r="AC18" s="402">
        <v>77.5</v>
      </c>
      <c r="AD18" s="403"/>
      <c r="AE18" s="403"/>
      <c r="AF18" s="403"/>
      <c r="AG18" s="488"/>
      <c r="AH18" s="402">
        <v>74.8</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13241611</v>
      </c>
      <c r="BO18" s="433"/>
      <c r="BP18" s="433"/>
      <c r="BQ18" s="433"/>
      <c r="BR18" s="433"/>
      <c r="BS18" s="433"/>
      <c r="BT18" s="433"/>
      <c r="BU18" s="434"/>
      <c r="BV18" s="432">
        <v>12584076</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5553</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19453305</v>
      </c>
      <c r="BO19" s="433"/>
      <c r="BP19" s="433"/>
      <c r="BQ19" s="433"/>
      <c r="BR19" s="433"/>
      <c r="BS19" s="433"/>
      <c r="BT19" s="433"/>
      <c r="BU19" s="434"/>
      <c r="BV19" s="432">
        <v>19511097</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28148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6272086</v>
      </c>
      <c r="BO22" s="462"/>
      <c r="BP22" s="462"/>
      <c r="BQ22" s="462"/>
      <c r="BR22" s="462"/>
      <c r="BS22" s="462"/>
      <c r="BT22" s="462"/>
      <c r="BU22" s="463"/>
      <c r="BV22" s="461">
        <v>5919996</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4946367</v>
      </c>
      <c r="BO23" s="433"/>
      <c r="BP23" s="433"/>
      <c r="BQ23" s="433"/>
      <c r="BR23" s="433"/>
      <c r="BS23" s="433"/>
      <c r="BT23" s="433"/>
      <c r="BU23" s="434"/>
      <c r="BV23" s="432">
        <v>4693782</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9000</v>
      </c>
      <c r="R24" s="386"/>
      <c r="S24" s="386"/>
      <c r="T24" s="386"/>
      <c r="U24" s="386"/>
      <c r="V24" s="387"/>
      <c r="W24" s="475"/>
      <c r="X24" s="412"/>
      <c r="Y24" s="413"/>
      <c r="Z24" s="388" t="s">
        <v>162</v>
      </c>
      <c r="AA24" s="389"/>
      <c r="AB24" s="389"/>
      <c r="AC24" s="389"/>
      <c r="AD24" s="389"/>
      <c r="AE24" s="389"/>
      <c r="AF24" s="389"/>
      <c r="AG24" s="390"/>
      <c r="AH24" s="385">
        <v>368</v>
      </c>
      <c r="AI24" s="386"/>
      <c r="AJ24" s="386"/>
      <c r="AK24" s="386"/>
      <c r="AL24" s="387"/>
      <c r="AM24" s="385">
        <v>1152576</v>
      </c>
      <c r="AN24" s="386"/>
      <c r="AO24" s="386"/>
      <c r="AP24" s="386"/>
      <c r="AQ24" s="386"/>
      <c r="AR24" s="387"/>
      <c r="AS24" s="385">
        <v>3132</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3323200</v>
      </c>
      <c r="BO24" s="433"/>
      <c r="BP24" s="433"/>
      <c r="BQ24" s="433"/>
      <c r="BR24" s="433"/>
      <c r="BS24" s="433"/>
      <c r="BT24" s="433"/>
      <c r="BU24" s="434"/>
      <c r="BV24" s="432">
        <v>2601989</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7740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4567258</v>
      </c>
      <c r="BO25" s="462"/>
      <c r="BP25" s="462"/>
      <c r="BQ25" s="462"/>
      <c r="BR25" s="462"/>
      <c r="BS25" s="462"/>
      <c r="BT25" s="462"/>
      <c r="BU25" s="463"/>
      <c r="BV25" s="461">
        <v>6688926</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7270</v>
      </c>
      <c r="R26" s="386"/>
      <c r="S26" s="386"/>
      <c r="T26" s="386"/>
      <c r="U26" s="386"/>
      <c r="V26" s="387"/>
      <c r="W26" s="475"/>
      <c r="X26" s="412"/>
      <c r="Y26" s="413"/>
      <c r="Z26" s="388" t="s">
        <v>168</v>
      </c>
      <c r="AA26" s="443"/>
      <c r="AB26" s="443"/>
      <c r="AC26" s="443"/>
      <c r="AD26" s="443"/>
      <c r="AE26" s="443"/>
      <c r="AF26" s="443"/>
      <c r="AG26" s="444"/>
      <c r="AH26" s="385">
        <v>10</v>
      </c>
      <c r="AI26" s="386"/>
      <c r="AJ26" s="386"/>
      <c r="AK26" s="386"/>
      <c r="AL26" s="387"/>
      <c r="AM26" s="385">
        <v>32910</v>
      </c>
      <c r="AN26" s="386"/>
      <c r="AO26" s="386"/>
      <c r="AP26" s="386"/>
      <c r="AQ26" s="386"/>
      <c r="AR26" s="387"/>
      <c r="AS26" s="385">
        <v>3291</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5430</v>
      </c>
      <c r="R27" s="386"/>
      <c r="S27" s="386"/>
      <c r="T27" s="386"/>
      <c r="U27" s="386"/>
      <c r="V27" s="387"/>
      <c r="W27" s="475"/>
      <c r="X27" s="412"/>
      <c r="Y27" s="413"/>
      <c r="Z27" s="388" t="s">
        <v>171</v>
      </c>
      <c r="AA27" s="389"/>
      <c r="AB27" s="389"/>
      <c r="AC27" s="389"/>
      <c r="AD27" s="389"/>
      <c r="AE27" s="389"/>
      <c r="AF27" s="389"/>
      <c r="AG27" s="390"/>
      <c r="AH27" s="385">
        <v>2</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4850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2858330</v>
      </c>
      <c r="BO28" s="462"/>
      <c r="BP28" s="462"/>
      <c r="BQ28" s="462"/>
      <c r="BR28" s="462"/>
      <c r="BS28" s="462"/>
      <c r="BT28" s="462"/>
      <c r="BU28" s="463"/>
      <c r="BV28" s="461">
        <v>2907963</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17</v>
      </c>
      <c r="M29" s="386"/>
      <c r="N29" s="386"/>
      <c r="O29" s="386"/>
      <c r="P29" s="387"/>
      <c r="Q29" s="385">
        <v>4600</v>
      </c>
      <c r="R29" s="386"/>
      <c r="S29" s="386"/>
      <c r="T29" s="386"/>
      <c r="U29" s="386"/>
      <c r="V29" s="387"/>
      <c r="W29" s="476"/>
      <c r="X29" s="477"/>
      <c r="Y29" s="478"/>
      <c r="Z29" s="388" t="s">
        <v>178</v>
      </c>
      <c r="AA29" s="389"/>
      <c r="AB29" s="389"/>
      <c r="AC29" s="389"/>
      <c r="AD29" s="389"/>
      <c r="AE29" s="389"/>
      <c r="AF29" s="389"/>
      <c r="AG29" s="390"/>
      <c r="AH29" s="385">
        <v>370</v>
      </c>
      <c r="AI29" s="386"/>
      <c r="AJ29" s="386"/>
      <c r="AK29" s="386"/>
      <c r="AL29" s="387"/>
      <c r="AM29" s="385">
        <v>1161608</v>
      </c>
      <c r="AN29" s="386"/>
      <c r="AO29" s="386"/>
      <c r="AP29" s="386"/>
      <c r="AQ29" s="386"/>
      <c r="AR29" s="387"/>
      <c r="AS29" s="385">
        <v>3139</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t="s">
        <v>122</v>
      </c>
      <c r="BO29" s="433"/>
      <c r="BP29" s="433"/>
      <c r="BQ29" s="433"/>
      <c r="BR29" s="433"/>
      <c r="BS29" s="433"/>
      <c r="BT29" s="433"/>
      <c r="BU29" s="434"/>
      <c r="BV29" s="432" t="s">
        <v>122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99.9</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8999086</v>
      </c>
      <c r="BO30" s="467"/>
      <c r="BP30" s="467"/>
      <c r="BQ30" s="467"/>
      <c r="BR30" s="467"/>
      <c r="BS30" s="467"/>
      <c r="BT30" s="467"/>
      <c r="BU30" s="468"/>
      <c r="BV30" s="466">
        <v>8901744</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福生市国民健康保険特別会計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福生市下水道事業会計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6</v>
      </c>
      <c r="BX34" s="380"/>
      <c r="BY34" s="381" t="str">
        <f>IF('各会計、関係団体の財政状況及び健全化判断比率'!B68="","",'各会計、関係団体の財政状況及び健全化判断比率'!B68)</f>
        <v>福生病院企業団</v>
      </c>
      <c r="BZ34" s="381"/>
      <c r="CA34" s="381"/>
      <c r="CB34" s="381"/>
      <c r="CC34" s="381"/>
      <c r="CD34" s="381"/>
      <c r="CE34" s="381"/>
      <c r="CF34" s="381"/>
      <c r="CG34" s="381"/>
      <c r="CH34" s="381"/>
      <c r="CI34" s="381"/>
      <c r="CJ34" s="381"/>
      <c r="CK34" s="381"/>
      <c r="CL34" s="381"/>
      <c r="CM34" s="381"/>
      <c r="CN34" s="163"/>
      <c r="CO34" s="380">
        <f>IF(CQ34="","",MAX(C34:D43,U34:V43,AM34:AN43,BE34:BF43,BW34:BX43)+1)</f>
        <v>16</v>
      </c>
      <c r="CP34" s="380"/>
      <c r="CQ34" s="381" t="str">
        <f>IF('各会計、関係団体の財政状況及び健全化判断比率'!BS7="","",'各会計、関係団体の財政状況及び健全化判断比率'!BS7)</f>
        <v>福生市土地開発公社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福生市介護保険特別会計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7</v>
      </c>
      <c r="BX35" s="380"/>
      <c r="BY35" s="381" t="str">
        <f>IF('各会計、関係団体の財政状況及び健全化判断比率'!B69="","",'各会計、関係団体の財政状況及び健全化判断比率'!B69)</f>
        <v>東京たま広域資源循環組合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福生市後期高齢者医療特別会計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8</v>
      </c>
      <c r="BX36" s="380"/>
      <c r="BY36" s="381" t="str">
        <f>IF('各会計、関係団体の財政状況及び健全化判断比率'!B70="","",'各会計、関係団体の財政状況及び健全化判断比率'!B70)</f>
        <v>西多摩衛生組合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9</v>
      </c>
      <c r="BX37" s="380"/>
      <c r="BY37" s="381" t="str">
        <f>IF('各会計、関係団体の財政状況及び健全化判断比率'!B71="","",'各会計、関係団体の財政状況及び健全化判断比率'!B71)</f>
        <v>瑞穂斎場組合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10</v>
      </c>
      <c r="BX38" s="380"/>
      <c r="BY38" s="381" t="str">
        <f>IF('各会計、関係団体の財政状況及び健全化判断比率'!B72="","",'各会計、関係団体の財政状況及び健全化判断比率'!B72)</f>
        <v>東京都市町村職員退職手当組合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11</v>
      </c>
      <c r="BX39" s="380"/>
      <c r="BY39" s="381" t="str">
        <f>IF('各会計、関係団体の財政状況及び健全化判断比率'!B73="","",'各会計、関係団体の財政状況及び健全化判断比率'!B73)</f>
        <v>東京都市町村議会議員公務災害補償等組合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12</v>
      </c>
      <c r="BX40" s="380"/>
      <c r="BY40" s="381" t="str">
        <f>IF('各会計、関係団体の財政状況及び健全化判断比率'!B74="","",'各会計、関係団体の財政状況及び健全化判断比率'!B74)</f>
        <v>東京市町村総合事務組合（一般会計）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13</v>
      </c>
      <c r="BX41" s="380"/>
      <c r="BY41" s="381" t="str">
        <f>IF('各会計、関係団体の財政状況及び健全化判断比率'!B75="","",'各会計、関係団体の財政状況及び健全化判断比率'!B75)</f>
        <v>東京市町村総合事務組合（東京都市町村民交通災害共済事業特別会計）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14</v>
      </c>
      <c r="BX42" s="380"/>
      <c r="BY42" s="381" t="str">
        <f>IF('各会計、関係団体の財政状況及び健全化判断比率'!B76="","",'各会計、関係団体の財政状況及び健全化判断比率'!B76)</f>
        <v>東京都後期高齢者医療広域連合（一般会計）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15</v>
      </c>
      <c r="BX43" s="380"/>
      <c r="BY43" s="381" t="str">
        <f>IF('各会計、関係団体の財政状況及び健全化判断比率'!B77="","",'各会計、関係団体の財政状況及び健全化判断比率'!B77)</f>
        <v>東京都後期高齢者医療広域連合（後期高齢者事業会計）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TtTi42H40H10ldgqCqkWmWLAyOTsaWjgoJ+pXzOCruT/s1/eIAWM8N+ZlstNSVlAgvK9IdOmHFpkxx37xrl+rw==" saltValue="2LpIiGUXRXEUn6FqihlCQ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8089218</v>
      </c>
      <c r="S5" s="690"/>
      <c r="T5" s="690"/>
      <c r="U5" s="690"/>
      <c r="V5" s="690"/>
      <c r="W5" s="690"/>
      <c r="X5" s="690"/>
      <c r="Y5" s="715"/>
      <c r="Z5" s="728">
        <v>20.9</v>
      </c>
      <c r="AA5" s="728"/>
      <c r="AB5" s="728"/>
      <c r="AC5" s="728"/>
      <c r="AD5" s="729">
        <v>7470192</v>
      </c>
      <c r="AE5" s="729"/>
      <c r="AF5" s="729"/>
      <c r="AG5" s="729"/>
      <c r="AH5" s="729"/>
      <c r="AI5" s="729"/>
      <c r="AJ5" s="729"/>
      <c r="AK5" s="729"/>
      <c r="AL5" s="716">
        <v>50.5</v>
      </c>
      <c r="AM5" s="698"/>
      <c r="AN5" s="698"/>
      <c r="AO5" s="717"/>
      <c r="AP5" s="692" t="s">
        <v>217</v>
      </c>
      <c r="AQ5" s="693"/>
      <c r="AR5" s="693"/>
      <c r="AS5" s="693"/>
      <c r="AT5" s="693"/>
      <c r="AU5" s="693"/>
      <c r="AV5" s="693"/>
      <c r="AW5" s="693"/>
      <c r="AX5" s="693"/>
      <c r="AY5" s="693"/>
      <c r="AZ5" s="693"/>
      <c r="BA5" s="693"/>
      <c r="BB5" s="693"/>
      <c r="BC5" s="693"/>
      <c r="BD5" s="693"/>
      <c r="BE5" s="693"/>
      <c r="BF5" s="694"/>
      <c r="BG5" s="634">
        <v>7470192</v>
      </c>
      <c r="BH5" s="635"/>
      <c r="BI5" s="635"/>
      <c r="BJ5" s="635"/>
      <c r="BK5" s="635"/>
      <c r="BL5" s="635"/>
      <c r="BM5" s="635"/>
      <c r="BN5" s="636"/>
      <c r="BO5" s="672">
        <v>92.3</v>
      </c>
      <c r="BP5" s="672"/>
      <c r="BQ5" s="672"/>
      <c r="BR5" s="672"/>
      <c r="BS5" s="673">
        <v>32627</v>
      </c>
      <c r="BT5" s="673"/>
      <c r="BU5" s="673"/>
      <c r="BV5" s="673"/>
      <c r="BW5" s="673"/>
      <c r="BX5" s="673"/>
      <c r="BY5" s="673"/>
      <c r="BZ5" s="673"/>
      <c r="CA5" s="673"/>
      <c r="CB5" s="711"/>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98741</v>
      </c>
      <c r="S6" s="635"/>
      <c r="T6" s="635"/>
      <c r="U6" s="635"/>
      <c r="V6" s="635"/>
      <c r="W6" s="635"/>
      <c r="X6" s="635"/>
      <c r="Y6" s="636"/>
      <c r="Z6" s="672">
        <v>0.3</v>
      </c>
      <c r="AA6" s="672"/>
      <c r="AB6" s="672"/>
      <c r="AC6" s="672"/>
      <c r="AD6" s="673">
        <v>98741</v>
      </c>
      <c r="AE6" s="673"/>
      <c r="AF6" s="673"/>
      <c r="AG6" s="673"/>
      <c r="AH6" s="673"/>
      <c r="AI6" s="673"/>
      <c r="AJ6" s="673"/>
      <c r="AK6" s="673"/>
      <c r="AL6" s="637">
        <v>0.7</v>
      </c>
      <c r="AM6" s="638"/>
      <c r="AN6" s="638"/>
      <c r="AO6" s="674"/>
      <c r="AP6" s="631" t="s">
        <v>222</v>
      </c>
      <c r="AQ6" s="632"/>
      <c r="AR6" s="632"/>
      <c r="AS6" s="632"/>
      <c r="AT6" s="632"/>
      <c r="AU6" s="632"/>
      <c r="AV6" s="632"/>
      <c r="AW6" s="632"/>
      <c r="AX6" s="632"/>
      <c r="AY6" s="632"/>
      <c r="AZ6" s="632"/>
      <c r="BA6" s="632"/>
      <c r="BB6" s="632"/>
      <c r="BC6" s="632"/>
      <c r="BD6" s="632"/>
      <c r="BE6" s="632"/>
      <c r="BF6" s="633"/>
      <c r="BG6" s="634">
        <v>7470192</v>
      </c>
      <c r="BH6" s="635"/>
      <c r="BI6" s="635"/>
      <c r="BJ6" s="635"/>
      <c r="BK6" s="635"/>
      <c r="BL6" s="635"/>
      <c r="BM6" s="635"/>
      <c r="BN6" s="636"/>
      <c r="BO6" s="672">
        <v>92.3</v>
      </c>
      <c r="BP6" s="672"/>
      <c r="BQ6" s="672"/>
      <c r="BR6" s="672"/>
      <c r="BS6" s="673">
        <v>32627</v>
      </c>
      <c r="BT6" s="673"/>
      <c r="BU6" s="673"/>
      <c r="BV6" s="673"/>
      <c r="BW6" s="673"/>
      <c r="BX6" s="673"/>
      <c r="BY6" s="673"/>
      <c r="BZ6" s="673"/>
      <c r="CA6" s="673"/>
      <c r="CB6" s="711"/>
      <c r="CD6" s="692" t="s">
        <v>223</v>
      </c>
      <c r="CE6" s="693"/>
      <c r="CF6" s="693"/>
      <c r="CG6" s="693"/>
      <c r="CH6" s="693"/>
      <c r="CI6" s="693"/>
      <c r="CJ6" s="693"/>
      <c r="CK6" s="693"/>
      <c r="CL6" s="693"/>
      <c r="CM6" s="693"/>
      <c r="CN6" s="693"/>
      <c r="CO6" s="693"/>
      <c r="CP6" s="693"/>
      <c r="CQ6" s="694"/>
      <c r="CR6" s="634">
        <v>287443</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287162</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20069</v>
      </c>
      <c r="S7" s="635"/>
      <c r="T7" s="635"/>
      <c r="U7" s="635"/>
      <c r="V7" s="635"/>
      <c r="W7" s="635"/>
      <c r="X7" s="635"/>
      <c r="Y7" s="636"/>
      <c r="Z7" s="672">
        <v>0.1</v>
      </c>
      <c r="AA7" s="672"/>
      <c r="AB7" s="672"/>
      <c r="AC7" s="672"/>
      <c r="AD7" s="673">
        <v>20069</v>
      </c>
      <c r="AE7" s="673"/>
      <c r="AF7" s="673"/>
      <c r="AG7" s="673"/>
      <c r="AH7" s="673"/>
      <c r="AI7" s="673"/>
      <c r="AJ7" s="673"/>
      <c r="AK7" s="673"/>
      <c r="AL7" s="637">
        <v>0.1</v>
      </c>
      <c r="AM7" s="638"/>
      <c r="AN7" s="638"/>
      <c r="AO7" s="674"/>
      <c r="AP7" s="631" t="s">
        <v>225</v>
      </c>
      <c r="AQ7" s="632"/>
      <c r="AR7" s="632"/>
      <c r="AS7" s="632"/>
      <c r="AT7" s="632"/>
      <c r="AU7" s="632"/>
      <c r="AV7" s="632"/>
      <c r="AW7" s="632"/>
      <c r="AX7" s="632"/>
      <c r="AY7" s="632"/>
      <c r="AZ7" s="632"/>
      <c r="BA7" s="632"/>
      <c r="BB7" s="632"/>
      <c r="BC7" s="632"/>
      <c r="BD7" s="632"/>
      <c r="BE7" s="632"/>
      <c r="BF7" s="633"/>
      <c r="BG7" s="634">
        <v>3638272</v>
      </c>
      <c r="BH7" s="635"/>
      <c r="BI7" s="635"/>
      <c r="BJ7" s="635"/>
      <c r="BK7" s="635"/>
      <c r="BL7" s="635"/>
      <c r="BM7" s="635"/>
      <c r="BN7" s="636"/>
      <c r="BO7" s="672">
        <v>45</v>
      </c>
      <c r="BP7" s="672"/>
      <c r="BQ7" s="672"/>
      <c r="BR7" s="672"/>
      <c r="BS7" s="673">
        <v>32627</v>
      </c>
      <c r="BT7" s="673"/>
      <c r="BU7" s="673"/>
      <c r="BV7" s="673"/>
      <c r="BW7" s="673"/>
      <c r="BX7" s="673"/>
      <c r="BY7" s="673"/>
      <c r="BZ7" s="673"/>
      <c r="CA7" s="673"/>
      <c r="CB7" s="711"/>
      <c r="CD7" s="631" t="s">
        <v>226</v>
      </c>
      <c r="CE7" s="632"/>
      <c r="CF7" s="632"/>
      <c r="CG7" s="632"/>
      <c r="CH7" s="632"/>
      <c r="CI7" s="632"/>
      <c r="CJ7" s="632"/>
      <c r="CK7" s="632"/>
      <c r="CL7" s="632"/>
      <c r="CM7" s="632"/>
      <c r="CN7" s="632"/>
      <c r="CO7" s="632"/>
      <c r="CP7" s="632"/>
      <c r="CQ7" s="633"/>
      <c r="CR7" s="634">
        <v>12188496</v>
      </c>
      <c r="CS7" s="635"/>
      <c r="CT7" s="635"/>
      <c r="CU7" s="635"/>
      <c r="CV7" s="635"/>
      <c r="CW7" s="635"/>
      <c r="CX7" s="635"/>
      <c r="CY7" s="636"/>
      <c r="CZ7" s="672">
        <v>32.700000000000003</v>
      </c>
      <c r="DA7" s="672"/>
      <c r="DB7" s="672"/>
      <c r="DC7" s="672"/>
      <c r="DD7" s="640">
        <v>932806</v>
      </c>
      <c r="DE7" s="635"/>
      <c r="DF7" s="635"/>
      <c r="DG7" s="635"/>
      <c r="DH7" s="635"/>
      <c r="DI7" s="635"/>
      <c r="DJ7" s="635"/>
      <c r="DK7" s="635"/>
      <c r="DL7" s="635"/>
      <c r="DM7" s="635"/>
      <c r="DN7" s="635"/>
      <c r="DO7" s="635"/>
      <c r="DP7" s="636"/>
      <c r="DQ7" s="640">
        <v>4128362</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103138</v>
      </c>
      <c r="S8" s="635"/>
      <c r="T8" s="635"/>
      <c r="U8" s="635"/>
      <c r="V8" s="635"/>
      <c r="W8" s="635"/>
      <c r="X8" s="635"/>
      <c r="Y8" s="636"/>
      <c r="Z8" s="672">
        <v>0.3</v>
      </c>
      <c r="AA8" s="672"/>
      <c r="AB8" s="672"/>
      <c r="AC8" s="672"/>
      <c r="AD8" s="673">
        <v>103138</v>
      </c>
      <c r="AE8" s="673"/>
      <c r="AF8" s="673"/>
      <c r="AG8" s="673"/>
      <c r="AH8" s="673"/>
      <c r="AI8" s="673"/>
      <c r="AJ8" s="673"/>
      <c r="AK8" s="673"/>
      <c r="AL8" s="637">
        <v>0.7</v>
      </c>
      <c r="AM8" s="638"/>
      <c r="AN8" s="638"/>
      <c r="AO8" s="674"/>
      <c r="AP8" s="631" t="s">
        <v>228</v>
      </c>
      <c r="AQ8" s="632"/>
      <c r="AR8" s="632"/>
      <c r="AS8" s="632"/>
      <c r="AT8" s="632"/>
      <c r="AU8" s="632"/>
      <c r="AV8" s="632"/>
      <c r="AW8" s="632"/>
      <c r="AX8" s="632"/>
      <c r="AY8" s="632"/>
      <c r="AZ8" s="632"/>
      <c r="BA8" s="632"/>
      <c r="BB8" s="632"/>
      <c r="BC8" s="632"/>
      <c r="BD8" s="632"/>
      <c r="BE8" s="632"/>
      <c r="BF8" s="633"/>
      <c r="BG8" s="634">
        <v>92847</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1"/>
      <c r="CD8" s="631" t="s">
        <v>229</v>
      </c>
      <c r="CE8" s="632"/>
      <c r="CF8" s="632"/>
      <c r="CG8" s="632"/>
      <c r="CH8" s="632"/>
      <c r="CI8" s="632"/>
      <c r="CJ8" s="632"/>
      <c r="CK8" s="632"/>
      <c r="CL8" s="632"/>
      <c r="CM8" s="632"/>
      <c r="CN8" s="632"/>
      <c r="CO8" s="632"/>
      <c r="CP8" s="632"/>
      <c r="CQ8" s="633"/>
      <c r="CR8" s="634">
        <v>14204093</v>
      </c>
      <c r="CS8" s="635"/>
      <c r="CT8" s="635"/>
      <c r="CU8" s="635"/>
      <c r="CV8" s="635"/>
      <c r="CW8" s="635"/>
      <c r="CX8" s="635"/>
      <c r="CY8" s="636"/>
      <c r="CZ8" s="672">
        <v>38.200000000000003</v>
      </c>
      <c r="DA8" s="672"/>
      <c r="DB8" s="672"/>
      <c r="DC8" s="672"/>
      <c r="DD8" s="640">
        <v>15930</v>
      </c>
      <c r="DE8" s="635"/>
      <c r="DF8" s="635"/>
      <c r="DG8" s="635"/>
      <c r="DH8" s="635"/>
      <c r="DI8" s="635"/>
      <c r="DJ8" s="635"/>
      <c r="DK8" s="635"/>
      <c r="DL8" s="635"/>
      <c r="DM8" s="635"/>
      <c r="DN8" s="635"/>
      <c r="DO8" s="635"/>
      <c r="DP8" s="636"/>
      <c r="DQ8" s="640">
        <v>6737187</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150174</v>
      </c>
      <c r="S9" s="635"/>
      <c r="T9" s="635"/>
      <c r="U9" s="635"/>
      <c r="V9" s="635"/>
      <c r="W9" s="635"/>
      <c r="X9" s="635"/>
      <c r="Y9" s="636"/>
      <c r="Z9" s="672">
        <v>0.4</v>
      </c>
      <c r="AA9" s="672"/>
      <c r="AB9" s="672"/>
      <c r="AC9" s="672"/>
      <c r="AD9" s="673">
        <v>150174</v>
      </c>
      <c r="AE9" s="673"/>
      <c r="AF9" s="673"/>
      <c r="AG9" s="673"/>
      <c r="AH9" s="673"/>
      <c r="AI9" s="673"/>
      <c r="AJ9" s="673"/>
      <c r="AK9" s="673"/>
      <c r="AL9" s="637">
        <v>1</v>
      </c>
      <c r="AM9" s="638"/>
      <c r="AN9" s="638"/>
      <c r="AO9" s="674"/>
      <c r="AP9" s="631" t="s">
        <v>231</v>
      </c>
      <c r="AQ9" s="632"/>
      <c r="AR9" s="632"/>
      <c r="AS9" s="632"/>
      <c r="AT9" s="632"/>
      <c r="AU9" s="632"/>
      <c r="AV9" s="632"/>
      <c r="AW9" s="632"/>
      <c r="AX9" s="632"/>
      <c r="AY9" s="632"/>
      <c r="AZ9" s="632"/>
      <c r="BA9" s="632"/>
      <c r="BB9" s="632"/>
      <c r="BC9" s="632"/>
      <c r="BD9" s="632"/>
      <c r="BE9" s="632"/>
      <c r="BF9" s="633"/>
      <c r="BG9" s="634">
        <v>3186869</v>
      </c>
      <c r="BH9" s="635"/>
      <c r="BI9" s="635"/>
      <c r="BJ9" s="635"/>
      <c r="BK9" s="635"/>
      <c r="BL9" s="635"/>
      <c r="BM9" s="635"/>
      <c r="BN9" s="636"/>
      <c r="BO9" s="672">
        <v>39.4</v>
      </c>
      <c r="BP9" s="672"/>
      <c r="BQ9" s="672"/>
      <c r="BR9" s="672"/>
      <c r="BS9" s="673" t="s">
        <v>122</v>
      </c>
      <c r="BT9" s="673"/>
      <c r="BU9" s="673"/>
      <c r="BV9" s="673"/>
      <c r="BW9" s="673"/>
      <c r="BX9" s="673"/>
      <c r="BY9" s="673"/>
      <c r="BZ9" s="673"/>
      <c r="CA9" s="673"/>
      <c r="CB9" s="711"/>
      <c r="CD9" s="631" t="s">
        <v>232</v>
      </c>
      <c r="CE9" s="632"/>
      <c r="CF9" s="632"/>
      <c r="CG9" s="632"/>
      <c r="CH9" s="632"/>
      <c r="CI9" s="632"/>
      <c r="CJ9" s="632"/>
      <c r="CK9" s="632"/>
      <c r="CL9" s="632"/>
      <c r="CM9" s="632"/>
      <c r="CN9" s="632"/>
      <c r="CO9" s="632"/>
      <c r="CP9" s="632"/>
      <c r="CQ9" s="633"/>
      <c r="CR9" s="634">
        <v>2614978</v>
      </c>
      <c r="CS9" s="635"/>
      <c r="CT9" s="635"/>
      <c r="CU9" s="635"/>
      <c r="CV9" s="635"/>
      <c r="CW9" s="635"/>
      <c r="CX9" s="635"/>
      <c r="CY9" s="636"/>
      <c r="CZ9" s="672">
        <v>7</v>
      </c>
      <c r="DA9" s="672"/>
      <c r="DB9" s="672"/>
      <c r="DC9" s="672"/>
      <c r="DD9" s="640" t="s">
        <v>122</v>
      </c>
      <c r="DE9" s="635"/>
      <c r="DF9" s="635"/>
      <c r="DG9" s="635"/>
      <c r="DH9" s="635"/>
      <c r="DI9" s="635"/>
      <c r="DJ9" s="635"/>
      <c r="DK9" s="635"/>
      <c r="DL9" s="635"/>
      <c r="DM9" s="635"/>
      <c r="DN9" s="635"/>
      <c r="DO9" s="635"/>
      <c r="DP9" s="636"/>
      <c r="DQ9" s="640">
        <v>1540031</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141350</v>
      </c>
      <c r="BH10" s="635"/>
      <c r="BI10" s="635"/>
      <c r="BJ10" s="635"/>
      <c r="BK10" s="635"/>
      <c r="BL10" s="635"/>
      <c r="BM10" s="635"/>
      <c r="BN10" s="636"/>
      <c r="BO10" s="672">
        <v>1.7</v>
      </c>
      <c r="BP10" s="672"/>
      <c r="BQ10" s="672"/>
      <c r="BR10" s="672"/>
      <c r="BS10" s="673" t="s">
        <v>122</v>
      </c>
      <c r="BT10" s="673"/>
      <c r="BU10" s="673"/>
      <c r="BV10" s="673"/>
      <c r="BW10" s="673"/>
      <c r="BX10" s="673"/>
      <c r="BY10" s="673"/>
      <c r="BZ10" s="673"/>
      <c r="CA10" s="673"/>
      <c r="CB10" s="711"/>
      <c r="CD10" s="631" t="s">
        <v>235</v>
      </c>
      <c r="CE10" s="632"/>
      <c r="CF10" s="632"/>
      <c r="CG10" s="632"/>
      <c r="CH10" s="632"/>
      <c r="CI10" s="632"/>
      <c r="CJ10" s="632"/>
      <c r="CK10" s="632"/>
      <c r="CL10" s="632"/>
      <c r="CM10" s="632"/>
      <c r="CN10" s="632"/>
      <c r="CO10" s="632"/>
      <c r="CP10" s="632"/>
      <c r="CQ10" s="633"/>
      <c r="CR10" s="634">
        <v>217246</v>
      </c>
      <c r="CS10" s="635"/>
      <c r="CT10" s="635"/>
      <c r="CU10" s="635"/>
      <c r="CV10" s="635"/>
      <c r="CW10" s="635"/>
      <c r="CX10" s="635"/>
      <c r="CY10" s="636"/>
      <c r="CZ10" s="672">
        <v>0.6</v>
      </c>
      <c r="DA10" s="672"/>
      <c r="DB10" s="672"/>
      <c r="DC10" s="672"/>
      <c r="DD10" s="640" t="s">
        <v>122</v>
      </c>
      <c r="DE10" s="635"/>
      <c r="DF10" s="635"/>
      <c r="DG10" s="635"/>
      <c r="DH10" s="635"/>
      <c r="DI10" s="635"/>
      <c r="DJ10" s="635"/>
      <c r="DK10" s="635"/>
      <c r="DL10" s="635"/>
      <c r="DM10" s="635"/>
      <c r="DN10" s="635"/>
      <c r="DO10" s="635"/>
      <c r="DP10" s="636"/>
      <c r="DQ10" s="640">
        <v>178004</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1375840</v>
      </c>
      <c r="S11" s="635"/>
      <c r="T11" s="635"/>
      <c r="U11" s="635"/>
      <c r="V11" s="635"/>
      <c r="W11" s="635"/>
      <c r="X11" s="635"/>
      <c r="Y11" s="636"/>
      <c r="Z11" s="637">
        <v>3.6</v>
      </c>
      <c r="AA11" s="638"/>
      <c r="AB11" s="638"/>
      <c r="AC11" s="639"/>
      <c r="AD11" s="640">
        <v>1375840</v>
      </c>
      <c r="AE11" s="635"/>
      <c r="AF11" s="635"/>
      <c r="AG11" s="635"/>
      <c r="AH11" s="635"/>
      <c r="AI11" s="635"/>
      <c r="AJ11" s="635"/>
      <c r="AK11" s="636"/>
      <c r="AL11" s="637">
        <v>9.3000000000000007</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217206</v>
      </c>
      <c r="BH11" s="635"/>
      <c r="BI11" s="635"/>
      <c r="BJ11" s="635"/>
      <c r="BK11" s="635"/>
      <c r="BL11" s="635"/>
      <c r="BM11" s="635"/>
      <c r="BN11" s="636"/>
      <c r="BO11" s="672">
        <v>2.7</v>
      </c>
      <c r="BP11" s="672"/>
      <c r="BQ11" s="672"/>
      <c r="BR11" s="672"/>
      <c r="BS11" s="673">
        <v>32627</v>
      </c>
      <c r="BT11" s="673"/>
      <c r="BU11" s="673"/>
      <c r="BV11" s="673"/>
      <c r="BW11" s="673"/>
      <c r="BX11" s="673"/>
      <c r="BY11" s="673"/>
      <c r="BZ11" s="673"/>
      <c r="CA11" s="673"/>
      <c r="CB11" s="711"/>
      <c r="CD11" s="631" t="s">
        <v>238</v>
      </c>
      <c r="CE11" s="632"/>
      <c r="CF11" s="632"/>
      <c r="CG11" s="632"/>
      <c r="CH11" s="632"/>
      <c r="CI11" s="632"/>
      <c r="CJ11" s="632"/>
      <c r="CK11" s="632"/>
      <c r="CL11" s="632"/>
      <c r="CM11" s="632"/>
      <c r="CN11" s="632"/>
      <c r="CO11" s="632"/>
      <c r="CP11" s="632"/>
      <c r="CQ11" s="633"/>
      <c r="CR11" s="634">
        <v>50188</v>
      </c>
      <c r="CS11" s="635"/>
      <c r="CT11" s="635"/>
      <c r="CU11" s="635"/>
      <c r="CV11" s="635"/>
      <c r="CW11" s="635"/>
      <c r="CX11" s="635"/>
      <c r="CY11" s="636"/>
      <c r="CZ11" s="672">
        <v>0.1</v>
      </c>
      <c r="DA11" s="672"/>
      <c r="DB11" s="672"/>
      <c r="DC11" s="672"/>
      <c r="DD11" s="640">
        <v>2376</v>
      </c>
      <c r="DE11" s="635"/>
      <c r="DF11" s="635"/>
      <c r="DG11" s="635"/>
      <c r="DH11" s="635"/>
      <c r="DI11" s="635"/>
      <c r="DJ11" s="635"/>
      <c r="DK11" s="635"/>
      <c r="DL11" s="635"/>
      <c r="DM11" s="635"/>
      <c r="DN11" s="635"/>
      <c r="DO11" s="635"/>
      <c r="DP11" s="636"/>
      <c r="DQ11" s="640">
        <v>48269</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3279562</v>
      </c>
      <c r="BH12" s="635"/>
      <c r="BI12" s="635"/>
      <c r="BJ12" s="635"/>
      <c r="BK12" s="635"/>
      <c r="BL12" s="635"/>
      <c r="BM12" s="635"/>
      <c r="BN12" s="636"/>
      <c r="BO12" s="672">
        <v>40.5</v>
      </c>
      <c r="BP12" s="672"/>
      <c r="BQ12" s="672"/>
      <c r="BR12" s="672"/>
      <c r="BS12" s="673" t="s">
        <v>122</v>
      </c>
      <c r="BT12" s="673"/>
      <c r="BU12" s="673"/>
      <c r="BV12" s="673"/>
      <c r="BW12" s="673"/>
      <c r="BX12" s="673"/>
      <c r="BY12" s="673"/>
      <c r="BZ12" s="673"/>
      <c r="CA12" s="673"/>
      <c r="CB12" s="711"/>
      <c r="CD12" s="631" t="s">
        <v>241</v>
      </c>
      <c r="CE12" s="632"/>
      <c r="CF12" s="632"/>
      <c r="CG12" s="632"/>
      <c r="CH12" s="632"/>
      <c r="CI12" s="632"/>
      <c r="CJ12" s="632"/>
      <c r="CK12" s="632"/>
      <c r="CL12" s="632"/>
      <c r="CM12" s="632"/>
      <c r="CN12" s="632"/>
      <c r="CO12" s="632"/>
      <c r="CP12" s="632"/>
      <c r="CQ12" s="633"/>
      <c r="CR12" s="634">
        <v>263642</v>
      </c>
      <c r="CS12" s="635"/>
      <c r="CT12" s="635"/>
      <c r="CU12" s="635"/>
      <c r="CV12" s="635"/>
      <c r="CW12" s="635"/>
      <c r="CX12" s="635"/>
      <c r="CY12" s="636"/>
      <c r="CZ12" s="672">
        <v>0.7</v>
      </c>
      <c r="DA12" s="672"/>
      <c r="DB12" s="672"/>
      <c r="DC12" s="672"/>
      <c r="DD12" s="640" t="s">
        <v>122</v>
      </c>
      <c r="DE12" s="635"/>
      <c r="DF12" s="635"/>
      <c r="DG12" s="635"/>
      <c r="DH12" s="635"/>
      <c r="DI12" s="635"/>
      <c r="DJ12" s="635"/>
      <c r="DK12" s="635"/>
      <c r="DL12" s="635"/>
      <c r="DM12" s="635"/>
      <c r="DN12" s="635"/>
      <c r="DO12" s="635"/>
      <c r="DP12" s="636"/>
      <c r="DQ12" s="640">
        <v>205678</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v>340</v>
      </c>
      <c r="S13" s="635"/>
      <c r="T13" s="635"/>
      <c r="U13" s="635"/>
      <c r="V13" s="635"/>
      <c r="W13" s="635"/>
      <c r="X13" s="635"/>
      <c r="Y13" s="636"/>
      <c r="Z13" s="672">
        <v>0</v>
      </c>
      <c r="AA13" s="672"/>
      <c r="AB13" s="672"/>
      <c r="AC13" s="672"/>
      <c r="AD13" s="673">
        <v>340</v>
      </c>
      <c r="AE13" s="673"/>
      <c r="AF13" s="673"/>
      <c r="AG13" s="673"/>
      <c r="AH13" s="673"/>
      <c r="AI13" s="673"/>
      <c r="AJ13" s="673"/>
      <c r="AK13" s="673"/>
      <c r="AL13" s="637">
        <v>0</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3228376</v>
      </c>
      <c r="BH13" s="635"/>
      <c r="BI13" s="635"/>
      <c r="BJ13" s="635"/>
      <c r="BK13" s="635"/>
      <c r="BL13" s="635"/>
      <c r="BM13" s="635"/>
      <c r="BN13" s="636"/>
      <c r="BO13" s="672">
        <v>39.9</v>
      </c>
      <c r="BP13" s="672"/>
      <c r="BQ13" s="672"/>
      <c r="BR13" s="672"/>
      <c r="BS13" s="673" t="s">
        <v>122</v>
      </c>
      <c r="BT13" s="673"/>
      <c r="BU13" s="673"/>
      <c r="BV13" s="673"/>
      <c r="BW13" s="673"/>
      <c r="BX13" s="673"/>
      <c r="BY13" s="673"/>
      <c r="BZ13" s="673"/>
      <c r="CA13" s="673"/>
      <c r="CB13" s="711"/>
      <c r="CD13" s="631" t="s">
        <v>244</v>
      </c>
      <c r="CE13" s="632"/>
      <c r="CF13" s="632"/>
      <c r="CG13" s="632"/>
      <c r="CH13" s="632"/>
      <c r="CI13" s="632"/>
      <c r="CJ13" s="632"/>
      <c r="CK13" s="632"/>
      <c r="CL13" s="632"/>
      <c r="CM13" s="632"/>
      <c r="CN13" s="632"/>
      <c r="CO13" s="632"/>
      <c r="CP13" s="632"/>
      <c r="CQ13" s="633"/>
      <c r="CR13" s="634">
        <v>1507819</v>
      </c>
      <c r="CS13" s="635"/>
      <c r="CT13" s="635"/>
      <c r="CU13" s="635"/>
      <c r="CV13" s="635"/>
      <c r="CW13" s="635"/>
      <c r="CX13" s="635"/>
      <c r="CY13" s="636"/>
      <c r="CZ13" s="672">
        <v>4.0999999999999996</v>
      </c>
      <c r="DA13" s="672"/>
      <c r="DB13" s="672"/>
      <c r="DC13" s="672"/>
      <c r="DD13" s="640">
        <v>483453</v>
      </c>
      <c r="DE13" s="635"/>
      <c r="DF13" s="635"/>
      <c r="DG13" s="635"/>
      <c r="DH13" s="635"/>
      <c r="DI13" s="635"/>
      <c r="DJ13" s="635"/>
      <c r="DK13" s="635"/>
      <c r="DL13" s="635"/>
      <c r="DM13" s="635"/>
      <c r="DN13" s="635"/>
      <c r="DO13" s="635"/>
      <c r="DP13" s="636"/>
      <c r="DQ13" s="640">
        <v>1060817</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123969</v>
      </c>
      <c r="BH14" s="635"/>
      <c r="BI14" s="635"/>
      <c r="BJ14" s="635"/>
      <c r="BK14" s="635"/>
      <c r="BL14" s="635"/>
      <c r="BM14" s="635"/>
      <c r="BN14" s="636"/>
      <c r="BO14" s="672">
        <v>1.5</v>
      </c>
      <c r="BP14" s="672"/>
      <c r="BQ14" s="672"/>
      <c r="BR14" s="672"/>
      <c r="BS14" s="673" t="s">
        <v>122</v>
      </c>
      <c r="BT14" s="673"/>
      <c r="BU14" s="673"/>
      <c r="BV14" s="673"/>
      <c r="BW14" s="673"/>
      <c r="BX14" s="673"/>
      <c r="BY14" s="673"/>
      <c r="BZ14" s="673"/>
      <c r="CA14" s="673"/>
      <c r="CB14" s="711"/>
      <c r="CD14" s="631" t="s">
        <v>247</v>
      </c>
      <c r="CE14" s="632"/>
      <c r="CF14" s="632"/>
      <c r="CG14" s="632"/>
      <c r="CH14" s="632"/>
      <c r="CI14" s="632"/>
      <c r="CJ14" s="632"/>
      <c r="CK14" s="632"/>
      <c r="CL14" s="632"/>
      <c r="CM14" s="632"/>
      <c r="CN14" s="632"/>
      <c r="CO14" s="632"/>
      <c r="CP14" s="632"/>
      <c r="CQ14" s="633"/>
      <c r="CR14" s="634">
        <v>907985</v>
      </c>
      <c r="CS14" s="635"/>
      <c r="CT14" s="635"/>
      <c r="CU14" s="635"/>
      <c r="CV14" s="635"/>
      <c r="CW14" s="635"/>
      <c r="CX14" s="635"/>
      <c r="CY14" s="636"/>
      <c r="CZ14" s="672">
        <v>2.4</v>
      </c>
      <c r="DA14" s="672"/>
      <c r="DB14" s="672"/>
      <c r="DC14" s="672"/>
      <c r="DD14" s="640">
        <v>4477</v>
      </c>
      <c r="DE14" s="635"/>
      <c r="DF14" s="635"/>
      <c r="DG14" s="635"/>
      <c r="DH14" s="635"/>
      <c r="DI14" s="635"/>
      <c r="DJ14" s="635"/>
      <c r="DK14" s="635"/>
      <c r="DL14" s="635"/>
      <c r="DM14" s="635"/>
      <c r="DN14" s="635"/>
      <c r="DO14" s="635"/>
      <c r="DP14" s="636"/>
      <c r="DQ14" s="640">
        <v>703399</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36709</v>
      </c>
      <c r="S15" s="635"/>
      <c r="T15" s="635"/>
      <c r="U15" s="635"/>
      <c r="V15" s="635"/>
      <c r="W15" s="635"/>
      <c r="X15" s="635"/>
      <c r="Y15" s="636"/>
      <c r="Z15" s="672">
        <v>0.1</v>
      </c>
      <c r="AA15" s="672"/>
      <c r="AB15" s="672"/>
      <c r="AC15" s="672"/>
      <c r="AD15" s="673">
        <v>36709</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428389</v>
      </c>
      <c r="BH15" s="635"/>
      <c r="BI15" s="635"/>
      <c r="BJ15" s="635"/>
      <c r="BK15" s="635"/>
      <c r="BL15" s="635"/>
      <c r="BM15" s="635"/>
      <c r="BN15" s="636"/>
      <c r="BO15" s="672">
        <v>5.3</v>
      </c>
      <c r="BP15" s="672"/>
      <c r="BQ15" s="672"/>
      <c r="BR15" s="672"/>
      <c r="BS15" s="673" t="s">
        <v>122</v>
      </c>
      <c r="BT15" s="673"/>
      <c r="BU15" s="673"/>
      <c r="BV15" s="673"/>
      <c r="BW15" s="673"/>
      <c r="BX15" s="673"/>
      <c r="BY15" s="673"/>
      <c r="BZ15" s="673"/>
      <c r="CA15" s="673"/>
      <c r="CB15" s="711"/>
      <c r="CD15" s="631" t="s">
        <v>250</v>
      </c>
      <c r="CE15" s="632"/>
      <c r="CF15" s="632"/>
      <c r="CG15" s="632"/>
      <c r="CH15" s="632"/>
      <c r="CI15" s="632"/>
      <c r="CJ15" s="632"/>
      <c r="CK15" s="632"/>
      <c r="CL15" s="632"/>
      <c r="CM15" s="632"/>
      <c r="CN15" s="632"/>
      <c r="CO15" s="632"/>
      <c r="CP15" s="632"/>
      <c r="CQ15" s="633"/>
      <c r="CR15" s="634">
        <v>4284353</v>
      </c>
      <c r="CS15" s="635"/>
      <c r="CT15" s="635"/>
      <c r="CU15" s="635"/>
      <c r="CV15" s="635"/>
      <c r="CW15" s="635"/>
      <c r="CX15" s="635"/>
      <c r="CY15" s="636"/>
      <c r="CZ15" s="672">
        <v>11.5</v>
      </c>
      <c r="DA15" s="672"/>
      <c r="DB15" s="672"/>
      <c r="DC15" s="672"/>
      <c r="DD15" s="640">
        <v>1083734</v>
      </c>
      <c r="DE15" s="635"/>
      <c r="DF15" s="635"/>
      <c r="DG15" s="635"/>
      <c r="DH15" s="635"/>
      <c r="DI15" s="635"/>
      <c r="DJ15" s="635"/>
      <c r="DK15" s="635"/>
      <c r="DL15" s="635"/>
      <c r="DM15" s="635"/>
      <c r="DN15" s="635"/>
      <c r="DO15" s="635"/>
      <c r="DP15" s="636"/>
      <c r="DQ15" s="640">
        <v>2417212</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211060</v>
      </c>
      <c r="S16" s="635"/>
      <c r="T16" s="635"/>
      <c r="U16" s="635"/>
      <c r="V16" s="635"/>
      <c r="W16" s="635"/>
      <c r="X16" s="635"/>
      <c r="Y16" s="636"/>
      <c r="Z16" s="672">
        <v>0.5</v>
      </c>
      <c r="AA16" s="672"/>
      <c r="AB16" s="672"/>
      <c r="AC16" s="672"/>
      <c r="AD16" s="673">
        <v>211060</v>
      </c>
      <c r="AE16" s="673"/>
      <c r="AF16" s="673"/>
      <c r="AG16" s="673"/>
      <c r="AH16" s="673"/>
      <c r="AI16" s="673"/>
      <c r="AJ16" s="673"/>
      <c r="AK16" s="673"/>
      <c r="AL16" s="637">
        <v>1.4</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1"/>
      <c r="CD16" s="631" t="s">
        <v>253</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294730</v>
      </c>
      <c r="S17" s="635"/>
      <c r="T17" s="635"/>
      <c r="U17" s="635"/>
      <c r="V17" s="635"/>
      <c r="W17" s="635"/>
      <c r="X17" s="635"/>
      <c r="Y17" s="636"/>
      <c r="Z17" s="672">
        <v>0.8</v>
      </c>
      <c r="AA17" s="672"/>
      <c r="AB17" s="672"/>
      <c r="AC17" s="672"/>
      <c r="AD17" s="673">
        <v>294730</v>
      </c>
      <c r="AE17" s="673"/>
      <c r="AF17" s="673"/>
      <c r="AG17" s="673"/>
      <c r="AH17" s="673"/>
      <c r="AI17" s="673"/>
      <c r="AJ17" s="673"/>
      <c r="AK17" s="673"/>
      <c r="AL17" s="637">
        <v>2</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1"/>
      <c r="CD17" s="631" t="s">
        <v>256</v>
      </c>
      <c r="CE17" s="632"/>
      <c r="CF17" s="632"/>
      <c r="CG17" s="632"/>
      <c r="CH17" s="632"/>
      <c r="CI17" s="632"/>
      <c r="CJ17" s="632"/>
      <c r="CK17" s="632"/>
      <c r="CL17" s="632"/>
      <c r="CM17" s="632"/>
      <c r="CN17" s="632"/>
      <c r="CO17" s="632"/>
      <c r="CP17" s="632"/>
      <c r="CQ17" s="633"/>
      <c r="CR17" s="634">
        <v>692140</v>
      </c>
      <c r="CS17" s="635"/>
      <c r="CT17" s="635"/>
      <c r="CU17" s="635"/>
      <c r="CV17" s="635"/>
      <c r="CW17" s="635"/>
      <c r="CX17" s="635"/>
      <c r="CY17" s="636"/>
      <c r="CZ17" s="672">
        <v>1.9</v>
      </c>
      <c r="DA17" s="672"/>
      <c r="DB17" s="672"/>
      <c r="DC17" s="672"/>
      <c r="DD17" s="640" t="s">
        <v>122</v>
      </c>
      <c r="DE17" s="635"/>
      <c r="DF17" s="635"/>
      <c r="DG17" s="635"/>
      <c r="DH17" s="635"/>
      <c r="DI17" s="635"/>
      <c r="DJ17" s="635"/>
      <c r="DK17" s="635"/>
      <c r="DL17" s="635"/>
      <c r="DM17" s="635"/>
      <c r="DN17" s="635"/>
      <c r="DO17" s="635"/>
      <c r="DP17" s="636"/>
      <c r="DQ17" s="640">
        <v>673041</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43797</v>
      </c>
      <c r="S18" s="635"/>
      <c r="T18" s="635"/>
      <c r="U18" s="635"/>
      <c r="V18" s="635"/>
      <c r="W18" s="635"/>
      <c r="X18" s="635"/>
      <c r="Y18" s="636"/>
      <c r="Z18" s="672">
        <v>0.1</v>
      </c>
      <c r="AA18" s="672"/>
      <c r="AB18" s="672"/>
      <c r="AC18" s="672"/>
      <c r="AD18" s="673">
        <v>43797</v>
      </c>
      <c r="AE18" s="673"/>
      <c r="AF18" s="673"/>
      <c r="AG18" s="673"/>
      <c r="AH18" s="673"/>
      <c r="AI18" s="673"/>
      <c r="AJ18" s="673"/>
      <c r="AK18" s="673"/>
      <c r="AL18" s="637">
        <v>0.3</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1"/>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250733</v>
      </c>
      <c r="S19" s="635"/>
      <c r="T19" s="635"/>
      <c r="U19" s="635"/>
      <c r="V19" s="635"/>
      <c r="W19" s="635"/>
      <c r="X19" s="635"/>
      <c r="Y19" s="636"/>
      <c r="Z19" s="672">
        <v>0.6</v>
      </c>
      <c r="AA19" s="672"/>
      <c r="AB19" s="672"/>
      <c r="AC19" s="672"/>
      <c r="AD19" s="673">
        <v>250733</v>
      </c>
      <c r="AE19" s="673"/>
      <c r="AF19" s="673"/>
      <c r="AG19" s="673"/>
      <c r="AH19" s="673"/>
      <c r="AI19" s="673"/>
      <c r="AJ19" s="673"/>
      <c r="AK19" s="673"/>
      <c r="AL19" s="637">
        <v>1.7</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619026</v>
      </c>
      <c r="BH19" s="635"/>
      <c r="BI19" s="635"/>
      <c r="BJ19" s="635"/>
      <c r="BK19" s="635"/>
      <c r="BL19" s="635"/>
      <c r="BM19" s="635"/>
      <c r="BN19" s="636"/>
      <c r="BO19" s="672">
        <v>7.7</v>
      </c>
      <c r="BP19" s="672"/>
      <c r="BQ19" s="672"/>
      <c r="BR19" s="672"/>
      <c r="BS19" s="673" t="s">
        <v>122</v>
      </c>
      <c r="BT19" s="673"/>
      <c r="BU19" s="673"/>
      <c r="BV19" s="673"/>
      <c r="BW19" s="673"/>
      <c r="BX19" s="673"/>
      <c r="BY19" s="673"/>
      <c r="BZ19" s="673"/>
      <c r="CA19" s="673"/>
      <c r="CB19" s="711"/>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v>200</v>
      </c>
      <c r="S20" s="635"/>
      <c r="T20" s="635"/>
      <c r="U20" s="635"/>
      <c r="V20" s="635"/>
      <c r="W20" s="635"/>
      <c r="X20" s="635"/>
      <c r="Y20" s="636"/>
      <c r="Z20" s="672">
        <v>0</v>
      </c>
      <c r="AA20" s="672"/>
      <c r="AB20" s="672"/>
      <c r="AC20" s="672"/>
      <c r="AD20" s="673">
        <v>200</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619026</v>
      </c>
      <c r="BH20" s="635"/>
      <c r="BI20" s="635"/>
      <c r="BJ20" s="635"/>
      <c r="BK20" s="635"/>
      <c r="BL20" s="635"/>
      <c r="BM20" s="635"/>
      <c r="BN20" s="636"/>
      <c r="BO20" s="672">
        <v>7.7</v>
      </c>
      <c r="BP20" s="672"/>
      <c r="BQ20" s="672"/>
      <c r="BR20" s="672"/>
      <c r="BS20" s="673" t="s">
        <v>122</v>
      </c>
      <c r="BT20" s="673"/>
      <c r="BU20" s="673"/>
      <c r="BV20" s="673"/>
      <c r="BW20" s="673"/>
      <c r="BX20" s="673"/>
      <c r="BY20" s="673"/>
      <c r="BZ20" s="673"/>
      <c r="CA20" s="673"/>
      <c r="CB20" s="711"/>
      <c r="CD20" s="631" t="s">
        <v>265</v>
      </c>
      <c r="CE20" s="632"/>
      <c r="CF20" s="632"/>
      <c r="CG20" s="632"/>
      <c r="CH20" s="632"/>
      <c r="CI20" s="632"/>
      <c r="CJ20" s="632"/>
      <c r="CK20" s="632"/>
      <c r="CL20" s="632"/>
      <c r="CM20" s="632"/>
      <c r="CN20" s="632"/>
      <c r="CO20" s="632"/>
      <c r="CP20" s="632"/>
      <c r="CQ20" s="633"/>
      <c r="CR20" s="634">
        <v>37218383</v>
      </c>
      <c r="CS20" s="635"/>
      <c r="CT20" s="635"/>
      <c r="CU20" s="635"/>
      <c r="CV20" s="635"/>
      <c r="CW20" s="635"/>
      <c r="CX20" s="635"/>
      <c r="CY20" s="636"/>
      <c r="CZ20" s="672">
        <v>100</v>
      </c>
      <c r="DA20" s="672"/>
      <c r="DB20" s="672"/>
      <c r="DC20" s="672"/>
      <c r="DD20" s="640">
        <v>2522776</v>
      </c>
      <c r="DE20" s="635"/>
      <c r="DF20" s="635"/>
      <c r="DG20" s="635"/>
      <c r="DH20" s="635"/>
      <c r="DI20" s="635"/>
      <c r="DJ20" s="635"/>
      <c r="DK20" s="635"/>
      <c r="DL20" s="635"/>
      <c r="DM20" s="635"/>
      <c r="DN20" s="635"/>
      <c r="DO20" s="635"/>
      <c r="DP20" s="636"/>
      <c r="DQ20" s="640">
        <v>17979162</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3629512</v>
      </c>
      <c r="S21" s="635"/>
      <c r="T21" s="635"/>
      <c r="U21" s="635"/>
      <c r="V21" s="635"/>
      <c r="W21" s="635"/>
      <c r="X21" s="635"/>
      <c r="Y21" s="636"/>
      <c r="Z21" s="672">
        <v>9.4</v>
      </c>
      <c r="AA21" s="672"/>
      <c r="AB21" s="672"/>
      <c r="AC21" s="672"/>
      <c r="AD21" s="673">
        <v>3249837</v>
      </c>
      <c r="AE21" s="673"/>
      <c r="AF21" s="673"/>
      <c r="AG21" s="673"/>
      <c r="AH21" s="673"/>
      <c r="AI21" s="673"/>
      <c r="AJ21" s="673"/>
      <c r="AK21" s="673"/>
      <c r="AL21" s="637">
        <v>21.9</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3249837</v>
      </c>
      <c r="S22" s="635"/>
      <c r="T22" s="635"/>
      <c r="U22" s="635"/>
      <c r="V22" s="635"/>
      <c r="W22" s="635"/>
      <c r="X22" s="635"/>
      <c r="Y22" s="636"/>
      <c r="Z22" s="672">
        <v>8.4</v>
      </c>
      <c r="AA22" s="672"/>
      <c r="AB22" s="672"/>
      <c r="AC22" s="672"/>
      <c r="AD22" s="673">
        <v>3249837</v>
      </c>
      <c r="AE22" s="673"/>
      <c r="AF22" s="673"/>
      <c r="AG22" s="673"/>
      <c r="AH22" s="673"/>
      <c r="AI22" s="673"/>
      <c r="AJ22" s="673"/>
      <c r="AK22" s="673"/>
      <c r="AL22" s="637">
        <v>21.9</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1"/>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379675</v>
      </c>
      <c r="S23" s="635"/>
      <c r="T23" s="635"/>
      <c r="U23" s="635"/>
      <c r="V23" s="635"/>
      <c r="W23" s="635"/>
      <c r="X23" s="635"/>
      <c r="Y23" s="636"/>
      <c r="Z23" s="672">
        <v>1</v>
      </c>
      <c r="AA23" s="672"/>
      <c r="AB23" s="672"/>
      <c r="AC23" s="672"/>
      <c r="AD23" s="673" t="s">
        <v>122</v>
      </c>
      <c r="AE23" s="673"/>
      <c r="AF23" s="673"/>
      <c r="AG23" s="673"/>
      <c r="AH23" s="673"/>
      <c r="AI23" s="673"/>
      <c r="AJ23" s="673"/>
      <c r="AK23" s="673"/>
      <c r="AL23" s="637" t="s">
        <v>122</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v>619026</v>
      </c>
      <c r="BH23" s="635"/>
      <c r="BI23" s="635"/>
      <c r="BJ23" s="635"/>
      <c r="BK23" s="635"/>
      <c r="BL23" s="635"/>
      <c r="BM23" s="635"/>
      <c r="BN23" s="636"/>
      <c r="BO23" s="672">
        <v>7.7</v>
      </c>
      <c r="BP23" s="672"/>
      <c r="BQ23" s="672"/>
      <c r="BR23" s="672"/>
      <c r="BS23" s="673" t="s">
        <v>122</v>
      </c>
      <c r="BT23" s="673"/>
      <c r="BU23" s="673"/>
      <c r="BV23" s="673"/>
      <c r="BW23" s="673"/>
      <c r="BX23" s="673"/>
      <c r="BY23" s="673"/>
      <c r="BZ23" s="673"/>
      <c r="CA23" s="673"/>
      <c r="CB23" s="711"/>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1"/>
      <c r="CD24" s="692" t="s">
        <v>280</v>
      </c>
      <c r="CE24" s="693"/>
      <c r="CF24" s="693"/>
      <c r="CG24" s="693"/>
      <c r="CH24" s="693"/>
      <c r="CI24" s="693"/>
      <c r="CJ24" s="693"/>
      <c r="CK24" s="693"/>
      <c r="CL24" s="693"/>
      <c r="CM24" s="693"/>
      <c r="CN24" s="693"/>
      <c r="CO24" s="693"/>
      <c r="CP24" s="693"/>
      <c r="CQ24" s="694"/>
      <c r="CR24" s="689">
        <v>14738293</v>
      </c>
      <c r="CS24" s="690"/>
      <c r="CT24" s="690"/>
      <c r="CU24" s="690"/>
      <c r="CV24" s="690"/>
      <c r="CW24" s="690"/>
      <c r="CX24" s="690"/>
      <c r="CY24" s="715"/>
      <c r="CZ24" s="716">
        <v>39.6</v>
      </c>
      <c r="DA24" s="698"/>
      <c r="DB24" s="698"/>
      <c r="DC24" s="718"/>
      <c r="DD24" s="714">
        <v>7592900</v>
      </c>
      <c r="DE24" s="690"/>
      <c r="DF24" s="690"/>
      <c r="DG24" s="690"/>
      <c r="DH24" s="690"/>
      <c r="DI24" s="690"/>
      <c r="DJ24" s="690"/>
      <c r="DK24" s="715"/>
      <c r="DL24" s="714">
        <v>6874866</v>
      </c>
      <c r="DM24" s="690"/>
      <c r="DN24" s="690"/>
      <c r="DO24" s="690"/>
      <c r="DP24" s="690"/>
      <c r="DQ24" s="690"/>
      <c r="DR24" s="690"/>
      <c r="DS24" s="690"/>
      <c r="DT24" s="690"/>
      <c r="DU24" s="690"/>
      <c r="DV24" s="715"/>
      <c r="DW24" s="716">
        <v>46.4</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14009531</v>
      </c>
      <c r="S25" s="635"/>
      <c r="T25" s="635"/>
      <c r="U25" s="635"/>
      <c r="V25" s="635"/>
      <c r="W25" s="635"/>
      <c r="X25" s="635"/>
      <c r="Y25" s="636"/>
      <c r="Z25" s="672">
        <v>36.200000000000003</v>
      </c>
      <c r="AA25" s="672"/>
      <c r="AB25" s="672"/>
      <c r="AC25" s="672"/>
      <c r="AD25" s="673">
        <v>13010830</v>
      </c>
      <c r="AE25" s="673"/>
      <c r="AF25" s="673"/>
      <c r="AG25" s="673"/>
      <c r="AH25" s="673"/>
      <c r="AI25" s="673"/>
      <c r="AJ25" s="673"/>
      <c r="AK25" s="673"/>
      <c r="AL25" s="637">
        <v>87.9</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1"/>
      <c r="CD25" s="631" t="s">
        <v>283</v>
      </c>
      <c r="CE25" s="632"/>
      <c r="CF25" s="632"/>
      <c r="CG25" s="632"/>
      <c r="CH25" s="632"/>
      <c r="CI25" s="632"/>
      <c r="CJ25" s="632"/>
      <c r="CK25" s="632"/>
      <c r="CL25" s="632"/>
      <c r="CM25" s="632"/>
      <c r="CN25" s="632"/>
      <c r="CO25" s="632"/>
      <c r="CP25" s="632"/>
      <c r="CQ25" s="633"/>
      <c r="CR25" s="634">
        <v>4331278</v>
      </c>
      <c r="CS25" s="647"/>
      <c r="CT25" s="647"/>
      <c r="CU25" s="647"/>
      <c r="CV25" s="647"/>
      <c r="CW25" s="647"/>
      <c r="CX25" s="647"/>
      <c r="CY25" s="648"/>
      <c r="CZ25" s="637">
        <v>11.6</v>
      </c>
      <c r="DA25" s="649"/>
      <c r="DB25" s="649"/>
      <c r="DC25" s="650"/>
      <c r="DD25" s="640">
        <v>3900349</v>
      </c>
      <c r="DE25" s="647"/>
      <c r="DF25" s="647"/>
      <c r="DG25" s="647"/>
      <c r="DH25" s="647"/>
      <c r="DI25" s="647"/>
      <c r="DJ25" s="647"/>
      <c r="DK25" s="648"/>
      <c r="DL25" s="640">
        <v>3870535</v>
      </c>
      <c r="DM25" s="647"/>
      <c r="DN25" s="647"/>
      <c r="DO25" s="647"/>
      <c r="DP25" s="647"/>
      <c r="DQ25" s="647"/>
      <c r="DR25" s="647"/>
      <c r="DS25" s="647"/>
      <c r="DT25" s="647"/>
      <c r="DU25" s="647"/>
      <c r="DV25" s="648"/>
      <c r="DW25" s="637">
        <v>26.1</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6174</v>
      </c>
      <c r="S26" s="635"/>
      <c r="T26" s="635"/>
      <c r="U26" s="635"/>
      <c r="V26" s="635"/>
      <c r="W26" s="635"/>
      <c r="X26" s="635"/>
      <c r="Y26" s="636"/>
      <c r="Z26" s="672">
        <v>0</v>
      </c>
      <c r="AA26" s="672"/>
      <c r="AB26" s="672"/>
      <c r="AC26" s="672"/>
      <c r="AD26" s="673">
        <v>6174</v>
      </c>
      <c r="AE26" s="673"/>
      <c r="AF26" s="673"/>
      <c r="AG26" s="673"/>
      <c r="AH26" s="673"/>
      <c r="AI26" s="673"/>
      <c r="AJ26" s="673"/>
      <c r="AK26" s="673"/>
      <c r="AL26" s="637">
        <v>0</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1"/>
      <c r="CD26" s="631" t="s">
        <v>286</v>
      </c>
      <c r="CE26" s="632"/>
      <c r="CF26" s="632"/>
      <c r="CG26" s="632"/>
      <c r="CH26" s="632"/>
      <c r="CI26" s="632"/>
      <c r="CJ26" s="632"/>
      <c r="CK26" s="632"/>
      <c r="CL26" s="632"/>
      <c r="CM26" s="632"/>
      <c r="CN26" s="632"/>
      <c r="CO26" s="632"/>
      <c r="CP26" s="632"/>
      <c r="CQ26" s="633"/>
      <c r="CR26" s="634">
        <v>2589526</v>
      </c>
      <c r="CS26" s="635"/>
      <c r="CT26" s="635"/>
      <c r="CU26" s="635"/>
      <c r="CV26" s="635"/>
      <c r="CW26" s="635"/>
      <c r="CX26" s="635"/>
      <c r="CY26" s="636"/>
      <c r="CZ26" s="637">
        <v>7</v>
      </c>
      <c r="DA26" s="649"/>
      <c r="DB26" s="649"/>
      <c r="DC26" s="650"/>
      <c r="DD26" s="640">
        <v>2365549</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91198</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8089218</v>
      </c>
      <c r="BH27" s="635"/>
      <c r="BI27" s="635"/>
      <c r="BJ27" s="635"/>
      <c r="BK27" s="635"/>
      <c r="BL27" s="635"/>
      <c r="BM27" s="635"/>
      <c r="BN27" s="636"/>
      <c r="BO27" s="672">
        <v>100</v>
      </c>
      <c r="BP27" s="672"/>
      <c r="BQ27" s="672"/>
      <c r="BR27" s="672"/>
      <c r="BS27" s="673">
        <v>32627</v>
      </c>
      <c r="BT27" s="673"/>
      <c r="BU27" s="673"/>
      <c r="BV27" s="673"/>
      <c r="BW27" s="673"/>
      <c r="BX27" s="673"/>
      <c r="BY27" s="673"/>
      <c r="BZ27" s="673"/>
      <c r="CA27" s="673"/>
      <c r="CB27" s="711"/>
      <c r="CD27" s="631" t="s">
        <v>289</v>
      </c>
      <c r="CE27" s="632"/>
      <c r="CF27" s="632"/>
      <c r="CG27" s="632"/>
      <c r="CH27" s="632"/>
      <c r="CI27" s="632"/>
      <c r="CJ27" s="632"/>
      <c r="CK27" s="632"/>
      <c r="CL27" s="632"/>
      <c r="CM27" s="632"/>
      <c r="CN27" s="632"/>
      <c r="CO27" s="632"/>
      <c r="CP27" s="632"/>
      <c r="CQ27" s="633"/>
      <c r="CR27" s="634">
        <v>9714875</v>
      </c>
      <c r="CS27" s="647"/>
      <c r="CT27" s="647"/>
      <c r="CU27" s="647"/>
      <c r="CV27" s="647"/>
      <c r="CW27" s="647"/>
      <c r="CX27" s="647"/>
      <c r="CY27" s="648"/>
      <c r="CZ27" s="637">
        <v>26.1</v>
      </c>
      <c r="DA27" s="649"/>
      <c r="DB27" s="649"/>
      <c r="DC27" s="650"/>
      <c r="DD27" s="640">
        <v>3019510</v>
      </c>
      <c r="DE27" s="647"/>
      <c r="DF27" s="647"/>
      <c r="DG27" s="647"/>
      <c r="DH27" s="647"/>
      <c r="DI27" s="647"/>
      <c r="DJ27" s="647"/>
      <c r="DK27" s="648"/>
      <c r="DL27" s="640">
        <v>2331290</v>
      </c>
      <c r="DM27" s="647"/>
      <c r="DN27" s="647"/>
      <c r="DO27" s="647"/>
      <c r="DP27" s="647"/>
      <c r="DQ27" s="647"/>
      <c r="DR27" s="647"/>
      <c r="DS27" s="647"/>
      <c r="DT27" s="647"/>
      <c r="DU27" s="647"/>
      <c r="DV27" s="648"/>
      <c r="DW27" s="637">
        <v>15.7</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178317</v>
      </c>
      <c r="S28" s="635"/>
      <c r="T28" s="635"/>
      <c r="U28" s="635"/>
      <c r="V28" s="635"/>
      <c r="W28" s="635"/>
      <c r="X28" s="635"/>
      <c r="Y28" s="636"/>
      <c r="Z28" s="672">
        <v>0.5</v>
      </c>
      <c r="AA28" s="672"/>
      <c r="AB28" s="672"/>
      <c r="AC28" s="672"/>
      <c r="AD28" s="673">
        <v>37453</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692140</v>
      </c>
      <c r="CS28" s="635"/>
      <c r="CT28" s="635"/>
      <c r="CU28" s="635"/>
      <c r="CV28" s="635"/>
      <c r="CW28" s="635"/>
      <c r="CX28" s="635"/>
      <c r="CY28" s="636"/>
      <c r="CZ28" s="637">
        <v>1.9</v>
      </c>
      <c r="DA28" s="649"/>
      <c r="DB28" s="649"/>
      <c r="DC28" s="650"/>
      <c r="DD28" s="640">
        <v>673041</v>
      </c>
      <c r="DE28" s="635"/>
      <c r="DF28" s="635"/>
      <c r="DG28" s="635"/>
      <c r="DH28" s="635"/>
      <c r="DI28" s="635"/>
      <c r="DJ28" s="635"/>
      <c r="DK28" s="636"/>
      <c r="DL28" s="640">
        <v>673041</v>
      </c>
      <c r="DM28" s="635"/>
      <c r="DN28" s="635"/>
      <c r="DO28" s="635"/>
      <c r="DP28" s="635"/>
      <c r="DQ28" s="635"/>
      <c r="DR28" s="635"/>
      <c r="DS28" s="635"/>
      <c r="DT28" s="635"/>
      <c r="DU28" s="635"/>
      <c r="DV28" s="636"/>
      <c r="DW28" s="637">
        <v>4.5</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194299</v>
      </c>
      <c r="S29" s="635"/>
      <c r="T29" s="635"/>
      <c r="U29" s="635"/>
      <c r="V29" s="635"/>
      <c r="W29" s="635"/>
      <c r="X29" s="635"/>
      <c r="Y29" s="636"/>
      <c r="Z29" s="672">
        <v>0.5</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293</v>
      </c>
      <c r="CE29" s="654"/>
      <c r="CF29" s="631" t="s">
        <v>66</v>
      </c>
      <c r="CG29" s="632"/>
      <c r="CH29" s="632"/>
      <c r="CI29" s="632"/>
      <c r="CJ29" s="632"/>
      <c r="CK29" s="632"/>
      <c r="CL29" s="632"/>
      <c r="CM29" s="632"/>
      <c r="CN29" s="632"/>
      <c r="CO29" s="632"/>
      <c r="CP29" s="632"/>
      <c r="CQ29" s="633"/>
      <c r="CR29" s="634">
        <v>692140</v>
      </c>
      <c r="CS29" s="647"/>
      <c r="CT29" s="647"/>
      <c r="CU29" s="647"/>
      <c r="CV29" s="647"/>
      <c r="CW29" s="647"/>
      <c r="CX29" s="647"/>
      <c r="CY29" s="648"/>
      <c r="CZ29" s="637">
        <v>1.9</v>
      </c>
      <c r="DA29" s="649"/>
      <c r="DB29" s="649"/>
      <c r="DC29" s="650"/>
      <c r="DD29" s="640">
        <v>673041</v>
      </c>
      <c r="DE29" s="647"/>
      <c r="DF29" s="647"/>
      <c r="DG29" s="647"/>
      <c r="DH29" s="647"/>
      <c r="DI29" s="647"/>
      <c r="DJ29" s="647"/>
      <c r="DK29" s="648"/>
      <c r="DL29" s="640">
        <v>673041</v>
      </c>
      <c r="DM29" s="647"/>
      <c r="DN29" s="647"/>
      <c r="DO29" s="647"/>
      <c r="DP29" s="647"/>
      <c r="DQ29" s="647"/>
      <c r="DR29" s="647"/>
      <c r="DS29" s="647"/>
      <c r="DT29" s="647"/>
      <c r="DU29" s="647"/>
      <c r="DV29" s="648"/>
      <c r="DW29" s="637">
        <v>4.5</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6690262</v>
      </c>
      <c r="S30" s="635"/>
      <c r="T30" s="635"/>
      <c r="U30" s="635"/>
      <c r="V30" s="635"/>
      <c r="W30" s="635"/>
      <c r="X30" s="635"/>
      <c r="Y30" s="636"/>
      <c r="Z30" s="672">
        <v>17.3</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673910</v>
      </c>
      <c r="CS30" s="635"/>
      <c r="CT30" s="635"/>
      <c r="CU30" s="635"/>
      <c r="CV30" s="635"/>
      <c r="CW30" s="635"/>
      <c r="CX30" s="635"/>
      <c r="CY30" s="636"/>
      <c r="CZ30" s="637">
        <v>1.8</v>
      </c>
      <c r="DA30" s="649"/>
      <c r="DB30" s="649"/>
      <c r="DC30" s="650"/>
      <c r="DD30" s="640">
        <v>656752</v>
      </c>
      <c r="DE30" s="635"/>
      <c r="DF30" s="635"/>
      <c r="DG30" s="635"/>
      <c r="DH30" s="635"/>
      <c r="DI30" s="635"/>
      <c r="DJ30" s="635"/>
      <c r="DK30" s="636"/>
      <c r="DL30" s="640">
        <v>656752</v>
      </c>
      <c r="DM30" s="635"/>
      <c r="DN30" s="635"/>
      <c r="DO30" s="635"/>
      <c r="DP30" s="635"/>
      <c r="DQ30" s="635"/>
      <c r="DR30" s="635"/>
      <c r="DS30" s="635"/>
      <c r="DT30" s="635"/>
      <c r="DU30" s="635"/>
      <c r="DV30" s="636"/>
      <c r="DW30" s="637">
        <v>4.4000000000000004</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v>1737141</v>
      </c>
      <c r="S31" s="635"/>
      <c r="T31" s="635"/>
      <c r="U31" s="635"/>
      <c r="V31" s="635"/>
      <c r="W31" s="635"/>
      <c r="X31" s="635"/>
      <c r="Y31" s="636"/>
      <c r="Z31" s="672">
        <v>4.5</v>
      </c>
      <c r="AA31" s="672"/>
      <c r="AB31" s="672"/>
      <c r="AC31" s="672"/>
      <c r="AD31" s="673">
        <v>1737141</v>
      </c>
      <c r="AE31" s="673"/>
      <c r="AF31" s="673"/>
      <c r="AG31" s="673"/>
      <c r="AH31" s="673"/>
      <c r="AI31" s="673"/>
      <c r="AJ31" s="673"/>
      <c r="AK31" s="673"/>
      <c r="AL31" s="637">
        <v>11.7</v>
      </c>
      <c r="AM31" s="638"/>
      <c r="AN31" s="638"/>
      <c r="AO31" s="674"/>
      <c r="AP31" s="704" t="s">
        <v>299</v>
      </c>
      <c r="AQ31" s="705"/>
      <c r="AR31" s="705"/>
      <c r="AS31" s="705"/>
      <c r="AT31" s="706" t="s">
        <v>300</v>
      </c>
      <c r="AU31" s="200"/>
      <c r="AV31" s="200"/>
      <c r="AW31" s="200"/>
      <c r="AX31" s="692" t="s">
        <v>178</v>
      </c>
      <c r="AY31" s="693"/>
      <c r="AZ31" s="693"/>
      <c r="BA31" s="693"/>
      <c r="BB31" s="693"/>
      <c r="BC31" s="693"/>
      <c r="BD31" s="693"/>
      <c r="BE31" s="693"/>
      <c r="BF31" s="694"/>
      <c r="BG31" s="696">
        <v>99.1</v>
      </c>
      <c r="BH31" s="697"/>
      <c r="BI31" s="697"/>
      <c r="BJ31" s="697"/>
      <c r="BK31" s="697"/>
      <c r="BL31" s="697"/>
      <c r="BM31" s="698">
        <v>98.2</v>
      </c>
      <c r="BN31" s="697"/>
      <c r="BO31" s="697"/>
      <c r="BP31" s="697"/>
      <c r="BQ31" s="699"/>
      <c r="BR31" s="696">
        <v>99.2</v>
      </c>
      <c r="BS31" s="697"/>
      <c r="BT31" s="697"/>
      <c r="BU31" s="697"/>
      <c r="BV31" s="697"/>
      <c r="BW31" s="697"/>
      <c r="BX31" s="698">
        <v>98.3</v>
      </c>
      <c r="BY31" s="697"/>
      <c r="BZ31" s="697"/>
      <c r="CA31" s="697"/>
      <c r="CB31" s="699"/>
      <c r="CD31" s="655"/>
      <c r="CE31" s="656"/>
      <c r="CF31" s="631" t="s">
        <v>301</v>
      </c>
      <c r="CG31" s="632"/>
      <c r="CH31" s="632"/>
      <c r="CI31" s="632"/>
      <c r="CJ31" s="632"/>
      <c r="CK31" s="632"/>
      <c r="CL31" s="632"/>
      <c r="CM31" s="632"/>
      <c r="CN31" s="632"/>
      <c r="CO31" s="632"/>
      <c r="CP31" s="632"/>
      <c r="CQ31" s="633"/>
      <c r="CR31" s="634">
        <v>18230</v>
      </c>
      <c r="CS31" s="647"/>
      <c r="CT31" s="647"/>
      <c r="CU31" s="647"/>
      <c r="CV31" s="647"/>
      <c r="CW31" s="647"/>
      <c r="CX31" s="647"/>
      <c r="CY31" s="648"/>
      <c r="CZ31" s="637">
        <v>0</v>
      </c>
      <c r="DA31" s="649"/>
      <c r="DB31" s="649"/>
      <c r="DC31" s="650"/>
      <c r="DD31" s="640">
        <v>16289</v>
      </c>
      <c r="DE31" s="647"/>
      <c r="DF31" s="647"/>
      <c r="DG31" s="647"/>
      <c r="DH31" s="647"/>
      <c r="DI31" s="647"/>
      <c r="DJ31" s="647"/>
      <c r="DK31" s="648"/>
      <c r="DL31" s="640">
        <v>16289</v>
      </c>
      <c r="DM31" s="647"/>
      <c r="DN31" s="647"/>
      <c r="DO31" s="647"/>
      <c r="DP31" s="647"/>
      <c r="DQ31" s="647"/>
      <c r="DR31" s="647"/>
      <c r="DS31" s="647"/>
      <c r="DT31" s="647"/>
      <c r="DU31" s="647"/>
      <c r="DV31" s="648"/>
      <c r="DW31" s="637">
        <v>0.1</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4481635</v>
      </c>
      <c r="S32" s="635"/>
      <c r="T32" s="635"/>
      <c r="U32" s="635"/>
      <c r="V32" s="635"/>
      <c r="W32" s="635"/>
      <c r="X32" s="635"/>
      <c r="Y32" s="636"/>
      <c r="Z32" s="672">
        <v>11.6</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303</v>
      </c>
      <c r="AX32" s="631" t="s">
        <v>304</v>
      </c>
      <c r="AY32" s="632"/>
      <c r="AZ32" s="632"/>
      <c r="BA32" s="632"/>
      <c r="BB32" s="632"/>
      <c r="BC32" s="632"/>
      <c r="BD32" s="632"/>
      <c r="BE32" s="632"/>
      <c r="BF32" s="633"/>
      <c r="BG32" s="700">
        <v>98.5</v>
      </c>
      <c r="BH32" s="647"/>
      <c r="BI32" s="647"/>
      <c r="BJ32" s="647"/>
      <c r="BK32" s="647"/>
      <c r="BL32" s="647"/>
      <c r="BM32" s="638">
        <v>97</v>
      </c>
      <c r="BN32" s="647"/>
      <c r="BO32" s="647"/>
      <c r="BP32" s="647"/>
      <c r="BQ32" s="670"/>
      <c r="BR32" s="700">
        <v>98.7</v>
      </c>
      <c r="BS32" s="647"/>
      <c r="BT32" s="647"/>
      <c r="BU32" s="647"/>
      <c r="BV32" s="647"/>
      <c r="BW32" s="647"/>
      <c r="BX32" s="638">
        <v>97.2</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42508</v>
      </c>
      <c r="S33" s="635"/>
      <c r="T33" s="635"/>
      <c r="U33" s="635"/>
      <c r="V33" s="635"/>
      <c r="W33" s="635"/>
      <c r="X33" s="635"/>
      <c r="Y33" s="636"/>
      <c r="Z33" s="672">
        <v>0.1</v>
      </c>
      <c r="AA33" s="672"/>
      <c r="AB33" s="672"/>
      <c r="AC33" s="672"/>
      <c r="AD33" s="673">
        <v>13007</v>
      </c>
      <c r="AE33" s="673"/>
      <c r="AF33" s="673"/>
      <c r="AG33" s="673"/>
      <c r="AH33" s="673"/>
      <c r="AI33" s="673"/>
      <c r="AJ33" s="673"/>
      <c r="AK33" s="673"/>
      <c r="AL33" s="637">
        <v>0.1</v>
      </c>
      <c r="AM33" s="638"/>
      <c r="AN33" s="638"/>
      <c r="AO33" s="674"/>
      <c r="AP33" s="677"/>
      <c r="AQ33" s="678"/>
      <c r="AR33" s="678"/>
      <c r="AS33" s="678"/>
      <c r="AT33" s="708"/>
      <c r="AU33" s="201"/>
      <c r="AV33" s="201"/>
      <c r="AW33" s="201"/>
      <c r="AX33" s="615" t="s">
        <v>307</v>
      </c>
      <c r="AY33" s="616"/>
      <c r="AZ33" s="616"/>
      <c r="BA33" s="616"/>
      <c r="BB33" s="616"/>
      <c r="BC33" s="616"/>
      <c r="BD33" s="616"/>
      <c r="BE33" s="616"/>
      <c r="BF33" s="617"/>
      <c r="BG33" s="695">
        <v>99.6</v>
      </c>
      <c r="BH33" s="619"/>
      <c r="BI33" s="619"/>
      <c r="BJ33" s="619"/>
      <c r="BK33" s="619"/>
      <c r="BL33" s="619"/>
      <c r="BM33" s="665">
        <v>99.2</v>
      </c>
      <c r="BN33" s="619"/>
      <c r="BO33" s="619"/>
      <c r="BP33" s="619"/>
      <c r="BQ33" s="682"/>
      <c r="BR33" s="695">
        <v>99.6</v>
      </c>
      <c r="BS33" s="619"/>
      <c r="BT33" s="619"/>
      <c r="BU33" s="619"/>
      <c r="BV33" s="619"/>
      <c r="BW33" s="619"/>
      <c r="BX33" s="665">
        <v>99.3</v>
      </c>
      <c r="BY33" s="619"/>
      <c r="BZ33" s="619"/>
      <c r="CA33" s="619"/>
      <c r="CB33" s="682"/>
      <c r="CD33" s="631" t="s">
        <v>308</v>
      </c>
      <c r="CE33" s="632"/>
      <c r="CF33" s="632"/>
      <c r="CG33" s="632"/>
      <c r="CH33" s="632"/>
      <c r="CI33" s="632"/>
      <c r="CJ33" s="632"/>
      <c r="CK33" s="632"/>
      <c r="CL33" s="632"/>
      <c r="CM33" s="632"/>
      <c r="CN33" s="632"/>
      <c r="CO33" s="632"/>
      <c r="CP33" s="632"/>
      <c r="CQ33" s="633"/>
      <c r="CR33" s="634">
        <v>19957314</v>
      </c>
      <c r="CS33" s="647"/>
      <c r="CT33" s="647"/>
      <c r="CU33" s="647"/>
      <c r="CV33" s="647"/>
      <c r="CW33" s="647"/>
      <c r="CX33" s="647"/>
      <c r="CY33" s="648"/>
      <c r="CZ33" s="637">
        <v>53.6</v>
      </c>
      <c r="DA33" s="649"/>
      <c r="DB33" s="649"/>
      <c r="DC33" s="650"/>
      <c r="DD33" s="640">
        <v>9938662</v>
      </c>
      <c r="DE33" s="647"/>
      <c r="DF33" s="647"/>
      <c r="DG33" s="647"/>
      <c r="DH33" s="647"/>
      <c r="DI33" s="647"/>
      <c r="DJ33" s="647"/>
      <c r="DK33" s="648"/>
      <c r="DL33" s="640">
        <v>6366745</v>
      </c>
      <c r="DM33" s="647"/>
      <c r="DN33" s="647"/>
      <c r="DO33" s="647"/>
      <c r="DP33" s="647"/>
      <c r="DQ33" s="647"/>
      <c r="DR33" s="647"/>
      <c r="DS33" s="647"/>
      <c r="DT33" s="647"/>
      <c r="DU33" s="647"/>
      <c r="DV33" s="648"/>
      <c r="DW33" s="637">
        <v>43</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2706</v>
      </c>
      <c r="S34" s="635"/>
      <c r="T34" s="635"/>
      <c r="U34" s="635"/>
      <c r="V34" s="635"/>
      <c r="W34" s="635"/>
      <c r="X34" s="635"/>
      <c r="Y34" s="636"/>
      <c r="Z34" s="672">
        <v>0</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5218244</v>
      </c>
      <c r="CS34" s="635"/>
      <c r="CT34" s="635"/>
      <c r="CU34" s="635"/>
      <c r="CV34" s="635"/>
      <c r="CW34" s="635"/>
      <c r="CX34" s="635"/>
      <c r="CY34" s="636"/>
      <c r="CZ34" s="637">
        <v>14</v>
      </c>
      <c r="DA34" s="649"/>
      <c r="DB34" s="649"/>
      <c r="DC34" s="650"/>
      <c r="DD34" s="640">
        <v>3452733</v>
      </c>
      <c r="DE34" s="635"/>
      <c r="DF34" s="635"/>
      <c r="DG34" s="635"/>
      <c r="DH34" s="635"/>
      <c r="DI34" s="635"/>
      <c r="DJ34" s="635"/>
      <c r="DK34" s="636"/>
      <c r="DL34" s="640">
        <v>3086536</v>
      </c>
      <c r="DM34" s="635"/>
      <c r="DN34" s="635"/>
      <c r="DO34" s="635"/>
      <c r="DP34" s="635"/>
      <c r="DQ34" s="635"/>
      <c r="DR34" s="635"/>
      <c r="DS34" s="635"/>
      <c r="DT34" s="635"/>
      <c r="DU34" s="635"/>
      <c r="DV34" s="636"/>
      <c r="DW34" s="637">
        <v>20.8</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8759393</v>
      </c>
      <c r="S35" s="635"/>
      <c r="T35" s="635"/>
      <c r="U35" s="635"/>
      <c r="V35" s="635"/>
      <c r="W35" s="635"/>
      <c r="X35" s="635"/>
      <c r="Y35" s="636"/>
      <c r="Z35" s="672">
        <v>22.6</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198229</v>
      </c>
      <c r="CS35" s="647"/>
      <c r="CT35" s="647"/>
      <c r="CU35" s="647"/>
      <c r="CV35" s="647"/>
      <c r="CW35" s="647"/>
      <c r="CX35" s="647"/>
      <c r="CY35" s="648"/>
      <c r="CZ35" s="637">
        <v>0.5</v>
      </c>
      <c r="DA35" s="649"/>
      <c r="DB35" s="649"/>
      <c r="DC35" s="650"/>
      <c r="DD35" s="640">
        <v>123466</v>
      </c>
      <c r="DE35" s="647"/>
      <c r="DF35" s="647"/>
      <c r="DG35" s="647"/>
      <c r="DH35" s="647"/>
      <c r="DI35" s="647"/>
      <c r="DJ35" s="647"/>
      <c r="DK35" s="648"/>
      <c r="DL35" s="640">
        <v>123466</v>
      </c>
      <c r="DM35" s="647"/>
      <c r="DN35" s="647"/>
      <c r="DO35" s="647"/>
      <c r="DP35" s="647"/>
      <c r="DQ35" s="647"/>
      <c r="DR35" s="647"/>
      <c r="DS35" s="647"/>
      <c r="DT35" s="647"/>
      <c r="DU35" s="647"/>
      <c r="DV35" s="648"/>
      <c r="DW35" s="637">
        <v>0.8</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1175403</v>
      </c>
      <c r="S36" s="635"/>
      <c r="T36" s="635"/>
      <c r="U36" s="635"/>
      <c r="V36" s="635"/>
      <c r="W36" s="635"/>
      <c r="X36" s="635"/>
      <c r="Y36" s="636"/>
      <c r="Z36" s="672">
        <v>3</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3457274</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342764</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3103777</v>
      </c>
      <c r="CS36" s="635"/>
      <c r="CT36" s="635"/>
      <c r="CU36" s="635"/>
      <c r="CV36" s="635"/>
      <c r="CW36" s="635"/>
      <c r="CX36" s="635"/>
      <c r="CY36" s="636"/>
      <c r="CZ36" s="637">
        <v>8.3000000000000007</v>
      </c>
      <c r="DA36" s="649"/>
      <c r="DB36" s="649"/>
      <c r="DC36" s="650"/>
      <c r="DD36" s="640">
        <v>2111390</v>
      </c>
      <c r="DE36" s="635"/>
      <c r="DF36" s="635"/>
      <c r="DG36" s="635"/>
      <c r="DH36" s="635"/>
      <c r="DI36" s="635"/>
      <c r="DJ36" s="635"/>
      <c r="DK36" s="636"/>
      <c r="DL36" s="640">
        <v>1519891</v>
      </c>
      <c r="DM36" s="635"/>
      <c r="DN36" s="635"/>
      <c r="DO36" s="635"/>
      <c r="DP36" s="635"/>
      <c r="DQ36" s="635"/>
      <c r="DR36" s="635"/>
      <c r="DS36" s="635"/>
      <c r="DT36" s="635"/>
      <c r="DU36" s="635"/>
      <c r="DV36" s="636"/>
      <c r="DW36" s="637">
        <v>10.3</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297959</v>
      </c>
      <c r="S37" s="635"/>
      <c r="T37" s="635"/>
      <c r="U37" s="635"/>
      <c r="V37" s="635"/>
      <c r="W37" s="635"/>
      <c r="X37" s="635"/>
      <c r="Y37" s="636"/>
      <c r="Z37" s="672">
        <v>0.8</v>
      </c>
      <c r="AA37" s="672"/>
      <c r="AB37" s="672"/>
      <c r="AC37" s="672"/>
      <c r="AD37" s="673">
        <v>1204</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427246</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-339236</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543162</v>
      </c>
      <c r="CS37" s="647"/>
      <c r="CT37" s="647"/>
      <c r="CU37" s="647"/>
      <c r="CV37" s="647"/>
      <c r="CW37" s="647"/>
      <c r="CX37" s="647"/>
      <c r="CY37" s="648"/>
      <c r="CZ37" s="637">
        <v>1.5</v>
      </c>
      <c r="DA37" s="649"/>
      <c r="DB37" s="649"/>
      <c r="DC37" s="650"/>
      <c r="DD37" s="640">
        <v>316043</v>
      </c>
      <c r="DE37" s="647"/>
      <c r="DF37" s="647"/>
      <c r="DG37" s="647"/>
      <c r="DH37" s="647"/>
      <c r="DI37" s="647"/>
      <c r="DJ37" s="647"/>
      <c r="DK37" s="648"/>
      <c r="DL37" s="640">
        <v>280426</v>
      </c>
      <c r="DM37" s="647"/>
      <c r="DN37" s="647"/>
      <c r="DO37" s="647"/>
      <c r="DP37" s="647"/>
      <c r="DQ37" s="647"/>
      <c r="DR37" s="647"/>
      <c r="DS37" s="647"/>
      <c r="DT37" s="647"/>
      <c r="DU37" s="647"/>
      <c r="DV37" s="648"/>
      <c r="DW37" s="637">
        <v>1.9</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1026000</v>
      </c>
      <c r="S38" s="635"/>
      <c r="T38" s="635"/>
      <c r="U38" s="635"/>
      <c r="V38" s="635"/>
      <c r="W38" s="635"/>
      <c r="X38" s="635"/>
      <c r="Y38" s="636"/>
      <c r="Z38" s="672">
        <v>2.7</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264051</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9526</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2765977</v>
      </c>
      <c r="CS38" s="635"/>
      <c r="CT38" s="635"/>
      <c r="CU38" s="635"/>
      <c r="CV38" s="635"/>
      <c r="CW38" s="635"/>
      <c r="CX38" s="635"/>
      <c r="CY38" s="636"/>
      <c r="CZ38" s="637">
        <v>7.4</v>
      </c>
      <c r="DA38" s="649"/>
      <c r="DB38" s="649"/>
      <c r="DC38" s="650"/>
      <c r="DD38" s="640">
        <v>2393074</v>
      </c>
      <c r="DE38" s="635"/>
      <c r="DF38" s="635"/>
      <c r="DG38" s="635"/>
      <c r="DH38" s="635"/>
      <c r="DI38" s="635"/>
      <c r="DJ38" s="635"/>
      <c r="DK38" s="636"/>
      <c r="DL38" s="640">
        <v>1636852</v>
      </c>
      <c r="DM38" s="635"/>
      <c r="DN38" s="635"/>
      <c r="DO38" s="635"/>
      <c r="DP38" s="635"/>
      <c r="DQ38" s="635"/>
      <c r="DR38" s="635"/>
      <c r="DS38" s="635"/>
      <c r="DT38" s="635"/>
      <c r="DU38" s="635"/>
      <c r="DV38" s="636"/>
      <c r="DW38" s="637">
        <v>11.1</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3</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13023</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8671087</v>
      </c>
      <c r="CS39" s="647"/>
      <c r="CT39" s="647"/>
      <c r="CU39" s="647"/>
      <c r="CV39" s="647"/>
      <c r="CW39" s="647"/>
      <c r="CX39" s="647"/>
      <c r="CY39" s="648"/>
      <c r="CZ39" s="637">
        <v>23.3</v>
      </c>
      <c r="DA39" s="649"/>
      <c r="DB39" s="649"/>
      <c r="DC39" s="650"/>
      <c r="DD39" s="640">
        <v>1857999</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85</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t="s">
        <v>122</v>
      </c>
      <c r="CS40" s="635"/>
      <c r="CT40" s="635"/>
      <c r="CU40" s="635"/>
      <c r="CV40" s="635"/>
      <c r="CW40" s="635"/>
      <c r="CX40" s="635"/>
      <c r="CY40" s="636"/>
      <c r="CZ40" s="637" t="s">
        <v>122</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38692526</v>
      </c>
      <c r="S41" s="659"/>
      <c r="T41" s="659"/>
      <c r="U41" s="659"/>
      <c r="V41" s="659"/>
      <c r="W41" s="659"/>
      <c r="X41" s="659"/>
      <c r="Y41" s="662"/>
      <c r="Z41" s="663">
        <v>100</v>
      </c>
      <c r="AA41" s="663"/>
      <c r="AB41" s="663"/>
      <c r="AC41" s="663"/>
      <c r="AD41" s="664">
        <v>14805809</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1179059</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1586915</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306</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2522776</v>
      </c>
      <c r="CS42" s="647"/>
      <c r="CT42" s="647"/>
      <c r="CU42" s="647"/>
      <c r="CV42" s="647"/>
      <c r="CW42" s="647"/>
      <c r="CX42" s="647"/>
      <c r="CY42" s="648"/>
      <c r="CZ42" s="637">
        <v>6.8</v>
      </c>
      <c r="DA42" s="649"/>
      <c r="DB42" s="649"/>
      <c r="DC42" s="650"/>
      <c r="DD42" s="640">
        <v>447600</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31059</v>
      </c>
      <c r="CS43" s="647"/>
      <c r="CT43" s="647"/>
      <c r="CU43" s="647"/>
      <c r="CV43" s="647"/>
      <c r="CW43" s="647"/>
      <c r="CX43" s="647"/>
      <c r="CY43" s="648"/>
      <c r="CZ43" s="637">
        <v>0.1</v>
      </c>
      <c r="DA43" s="649"/>
      <c r="DB43" s="649"/>
      <c r="DC43" s="650"/>
      <c r="DD43" s="640">
        <v>31059</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2522776</v>
      </c>
      <c r="CS44" s="635"/>
      <c r="CT44" s="635"/>
      <c r="CU44" s="635"/>
      <c r="CV44" s="635"/>
      <c r="CW44" s="635"/>
      <c r="CX44" s="635"/>
      <c r="CY44" s="636"/>
      <c r="CZ44" s="637">
        <v>6.8</v>
      </c>
      <c r="DA44" s="638"/>
      <c r="DB44" s="638"/>
      <c r="DC44" s="639"/>
      <c r="DD44" s="640">
        <v>447600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757663</v>
      </c>
      <c r="CS45" s="647"/>
      <c r="CT45" s="647"/>
      <c r="CU45" s="647"/>
      <c r="CV45" s="647"/>
      <c r="CW45" s="647"/>
      <c r="CX45" s="647"/>
      <c r="CY45" s="648"/>
      <c r="CZ45" s="637">
        <v>2</v>
      </c>
      <c r="DA45" s="649"/>
      <c r="DB45" s="649"/>
      <c r="DC45" s="650"/>
      <c r="DD45" s="640">
        <v>23702</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1765113</v>
      </c>
      <c r="CS46" s="635"/>
      <c r="CT46" s="635"/>
      <c r="CU46" s="635"/>
      <c r="CV46" s="635"/>
      <c r="CW46" s="635"/>
      <c r="CX46" s="635"/>
      <c r="CY46" s="636"/>
      <c r="CZ46" s="637">
        <v>4.7</v>
      </c>
      <c r="DA46" s="638"/>
      <c r="DB46" s="638"/>
      <c r="DC46" s="639"/>
      <c r="DD46" s="640">
        <v>423898</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37218383</v>
      </c>
      <c r="CS49" s="619"/>
      <c r="CT49" s="619"/>
      <c r="CU49" s="619"/>
      <c r="CV49" s="619"/>
      <c r="CW49" s="619"/>
      <c r="CX49" s="619"/>
      <c r="CY49" s="620"/>
      <c r="CZ49" s="621">
        <v>100</v>
      </c>
      <c r="DA49" s="622"/>
      <c r="DB49" s="622"/>
      <c r="DC49" s="623"/>
      <c r="DD49" s="624">
        <v>17979162</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I159xhUKO3QgL0u98LEHtLLUn35ipMGpf5uf3kQj+vJbU9g6YTfsOlK4P4t9flxbZWaGb18EIHyV82KNDHNEqg==" saltValue="oglKW0OpOnHRqD1UsZR3I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375</v>
      </c>
      <c r="C7" s="1061"/>
      <c r="D7" s="1061"/>
      <c r="E7" s="1061"/>
      <c r="F7" s="1061"/>
      <c r="G7" s="1061"/>
      <c r="H7" s="1061"/>
      <c r="I7" s="1061"/>
      <c r="J7" s="1061"/>
      <c r="K7" s="1061"/>
      <c r="L7" s="1061"/>
      <c r="M7" s="1061"/>
      <c r="N7" s="1061"/>
      <c r="O7" s="1061"/>
      <c r="P7" s="1062"/>
      <c r="Q7" s="1115">
        <v>38692</v>
      </c>
      <c r="R7" s="1116"/>
      <c r="S7" s="1116"/>
      <c r="T7" s="1116"/>
      <c r="U7" s="1116"/>
      <c r="V7" s="1116">
        <v>37218</v>
      </c>
      <c r="W7" s="1116"/>
      <c r="X7" s="1116"/>
      <c r="Y7" s="1116"/>
      <c r="Z7" s="1116"/>
      <c r="AA7" s="1116">
        <v>1474</v>
      </c>
      <c r="AB7" s="1116"/>
      <c r="AC7" s="1116"/>
      <c r="AD7" s="1116"/>
      <c r="AE7" s="1117"/>
      <c r="AF7" s="1118">
        <v>1427</v>
      </c>
      <c r="AG7" s="1119"/>
      <c r="AH7" s="1119"/>
      <c r="AI7" s="1119"/>
      <c r="AJ7" s="1120"/>
      <c r="AK7" s="1121">
        <v>8759</v>
      </c>
      <c r="AL7" s="1122"/>
      <c r="AM7" s="1122"/>
      <c r="AN7" s="1122"/>
      <c r="AO7" s="1122"/>
      <c r="AP7" s="1122">
        <v>6272</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552</v>
      </c>
      <c r="BT7" s="1113"/>
      <c r="BU7" s="1113"/>
      <c r="BV7" s="1113"/>
      <c r="BW7" s="1113"/>
      <c r="BX7" s="1113"/>
      <c r="BY7" s="1113"/>
      <c r="BZ7" s="1113"/>
      <c r="CA7" s="1113"/>
      <c r="CB7" s="1113"/>
      <c r="CC7" s="1113"/>
      <c r="CD7" s="1113"/>
      <c r="CE7" s="1113"/>
      <c r="CF7" s="1113"/>
      <c r="CG7" s="1125"/>
      <c r="CH7" s="1109" t="s">
        <v>486</v>
      </c>
      <c r="CI7" s="1110"/>
      <c r="CJ7" s="1110"/>
      <c r="CK7" s="1110"/>
      <c r="CL7" s="1111"/>
      <c r="CM7" s="1109">
        <v>1173</v>
      </c>
      <c r="CN7" s="1110"/>
      <c r="CO7" s="1110"/>
      <c r="CP7" s="1110"/>
      <c r="CQ7" s="1111"/>
      <c r="CR7" s="1109">
        <v>5</v>
      </c>
      <c r="CS7" s="1110"/>
      <c r="CT7" s="1110"/>
      <c r="CU7" s="1110"/>
      <c r="CV7" s="1111"/>
      <c r="CW7" s="1109" t="s">
        <v>486</v>
      </c>
      <c r="CX7" s="1110"/>
      <c r="CY7" s="1110"/>
      <c r="CZ7" s="1110"/>
      <c r="DA7" s="1111"/>
      <c r="DB7" s="1109">
        <v>886</v>
      </c>
      <c r="DC7" s="1110"/>
      <c r="DD7" s="1110"/>
      <c r="DE7" s="1110"/>
      <c r="DF7" s="1111"/>
      <c r="DG7" s="1109" t="s">
        <v>486</v>
      </c>
      <c r="DH7" s="1110"/>
      <c r="DI7" s="1110"/>
      <c r="DJ7" s="1110"/>
      <c r="DK7" s="1111"/>
      <c r="DL7" s="1109" t="s">
        <v>486</v>
      </c>
      <c r="DM7" s="1110"/>
      <c r="DN7" s="1110"/>
      <c r="DO7" s="1110"/>
      <c r="DP7" s="1111"/>
      <c r="DQ7" s="1109" t="s">
        <v>486</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0">
        <v>38692</v>
      </c>
      <c r="R23" s="1074"/>
      <c r="S23" s="1074"/>
      <c r="T23" s="1074"/>
      <c r="U23" s="1074"/>
      <c r="V23" s="1074">
        <v>37218</v>
      </c>
      <c r="W23" s="1074"/>
      <c r="X23" s="1074"/>
      <c r="Y23" s="1074"/>
      <c r="Z23" s="1074"/>
      <c r="AA23" s="1074">
        <v>1474</v>
      </c>
      <c r="AB23" s="1074"/>
      <c r="AC23" s="1074"/>
      <c r="AD23" s="1074"/>
      <c r="AE23" s="1081"/>
      <c r="AF23" s="1082">
        <v>1427</v>
      </c>
      <c r="AG23" s="1074"/>
      <c r="AH23" s="1074"/>
      <c r="AI23" s="1074"/>
      <c r="AJ23" s="1083"/>
      <c r="AK23" s="1084"/>
      <c r="AL23" s="1085"/>
      <c r="AM23" s="1085"/>
      <c r="AN23" s="1085"/>
      <c r="AO23" s="1085"/>
      <c r="AP23" s="1074">
        <v>6272</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389</v>
      </c>
      <c r="C28" s="1061"/>
      <c r="D28" s="1061"/>
      <c r="E28" s="1061"/>
      <c r="F28" s="1061"/>
      <c r="G28" s="1061"/>
      <c r="H28" s="1061"/>
      <c r="I28" s="1061"/>
      <c r="J28" s="1061"/>
      <c r="K28" s="1061"/>
      <c r="L28" s="1061"/>
      <c r="M28" s="1061"/>
      <c r="N28" s="1061"/>
      <c r="O28" s="1061"/>
      <c r="P28" s="1062"/>
      <c r="Q28" s="1063">
        <v>6714</v>
      </c>
      <c r="R28" s="1064"/>
      <c r="S28" s="1064"/>
      <c r="T28" s="1064"/>
      <c r="U28" s="1064"/>
      <c r="V28" s="1064">
        <v>6371</v>
      </c>
      <c r="W28" s="1064"/>
      <c r="X28" s="1064"/>
      <c r="Y28" s="1064"/>
      <c r="Z28" s="1064"/>
      <c r="AA28" s="1064">
        <v>343</v>
      </c>
      <c r="AB28" s="1064"/>
      <c r="AC28" s="1064"/>
      <c r="AD28" s="1064"/>
      <c r="AE28" s="1065"/>
      <c r="AF28" s="1066">
        <v>343</v>
      </c>
      <c r="AG28" s="1064"/>
      <c r="AH28" s="1064"/>
      <c r="AI28" s="1064"/>
      <c r="AJ28" s="1067"/>
      <c r="AK28" s="1055">
        <v>1176</v>
      </c>
      <c r="AL28" s="1056"/>
      <c r="AM28" s="1056"/>
      <c r="AN28" s="1056"/>
      <c r="AO28" s="1056"/>
      <c r="AP28" s="1056" t="s">
        <v>486</v>
      </c>
      <c r="AQ28" s="1056"/>
      <c r="AR28" s="1056"/>
      <c r="AS28" s="1056"/>
      <c r="AT28" s="1056"/>
      <c r="AU28" s="1056" t="s">
        <v>486</v>
      </c>
      <c r="AV28" s="1056"/>
      <c r="AW28" s="1056"/>
      <c r="AX28" s="1056"/>
      <c r="AY28" s="1056"/>
      <c r="AZ28" s="1057" t="s">
        <v>486</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390</v>
      </c>
      <c r="C29" s="1044"/>
      <c r="D29" s="1044"/>
      <c r="E29" s="1044"/>
      <c r="F29" s="1044"/>
      <c r="G29" s="1044"/>
      <c r="H29" s="1044"/>
      <c r="I29" s="1044"/>
      <c r="J29" s="1044"/>
      <c r="K29" s="1044"/>
      <c r="L29" s="1044"/>
      <c r="M29" s="1044"/>
      <c r="N29" s="1044"/>
      <c r="O29" s="1044"/>
      <c r="P29" s="1045"/>
      <c r="Q29" s="1051">
        <v>5374</v>
      </c>
      <c r="R29" s="1052"/>
      <c r="S29" s="1052"/>
      <c r="T29" s="1052"/>
      <c r="U29" s="1052"/>
      <c r="V29" s="1052">
        <v>5072</v>
      </c>
      <c r="W29" s="1052"/>
      <c r="X29" s="1052"/>
      <c r="Y29" s="1052"/>
      <c r="Z29" s="1052"/>
      <c r="AA29" s="1052">
        <v>302</v>
      </c>
      <c r="AB29" s="1052"/>
      <c r="AC29" s="1052"/>
      <c r="AD29" s="1052"/>
      <c r="AE29" s="1053"/>
      <c r="AF29" s="1048">
        <v>302</v>
      </c>
      <c r="AG29" s="1049"/>
      <c r="AH29" s="1049"/>
      <c r="AI29" s="1049"/>
      <c r="AJ29" s="1050"/>
      <c r="AK29" s="993">
        <v>1001</v>
      </c>
      <c r="AL29" s="984"/>
      <c r="AM29" s="984"/>
      <c r="AN29" s="984"/>
      <c r="AO29" s="984"/>
      <c r="AP29" s="984" t="s">
        <v>486</v>
      </c>
      <c r="AQ29" s="984"/>
      <c r="AR29" s="984"/>
      <c r="AS29" s="984"/>
      <c r="AT29" s="984"/>
      <c r="AU29" s="984" t="s">
        <v>486</v>
      </c>
      <c r="AV29" s="984"/>
      <c r="AW29" s="984"/>
      <c r="AX29" s="984"/>
      <c r="AY29" s="984"/>
      <c r="AZ29" s="1054" t="s">
        <v>486</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391</v>
      </c>
      <c r="C30" s="1044"/>
      <c r="D30" s="1044"/>
      <c r="E30" s="1044"/>
      <c r="F30" s="1044"/>
      <c r="G30" s="1044"/>
      <c r="H30" s="1044"/>
      <c r="I30" s="1044"/>
      <c r="J30" s="1044"/>
      <c r="K30" s="1044"/>
      <c r="L30" s="1044"/>
      <c r="M30" s="1044"/>
      <c r="N30" s="1044"/>
      <c r="O30" s="1044"/>
      <c r="P30" s="1045"/>
      <c r="Q30" s="1051">
        <v>1561</v>
      </c>
      <c r="R30" s="1052"/>
      <c r="S30" s="1052"/>
      <c r="T30" s="1052"/>
      <c r="U30" s="1052"/>
      <c r="V30" s="1052">
        <v>1538</v>
      </c>
      <c r="W30" s="1052"/>
      <c r="X30" s="1052"/>
      <c r="Y30" s="1052"/>
      <c r="Z30" s="1052"/>
      <c r="AA30" s="1052">
        <v>23</v>
      </c>
      <c r="AB30" s="1052"/>
      <c r="AC30" s="1052"/>
      <c r="AD30" s="1052"/>
      <c r="AE30" s="1053"/>
      <c r="AF30" s="1048">
        <v>23</v>
      </c>
      <c r="AG30" s="1049"/>
      <c r="AH30" s="1049"/>
      <c r="AI30" s="1049"/>
      <c r="AJ30" s="1050"/>
      <c r="AK30" s="993">
        <v>764</v>
      </c>
      <c r="AL30" s="984"/>
      <c r="AM30" s="984"/>
      <c r="AN30" s="984"/>
      <c r="AO30" s="984"/>
      <c r="AP30" s="984" t="s">
        <v>486</v>
      </c>
      <c r="AQ30" s="984"/>
      <c r="AR30" s="984"/>
      <c r="AS30" s="984"/>
      <c r="AT30" s="984"/>
      <c r="AU30" s="984" t="s">
        <v>486</v>
      </c>
      <c r="AV30" s="984"/>
      <c r="AW30" s="984"/>
      <c r="AX30" s="984"/>
      <c r="AY30" s="984"/>
      <c r="AZ30" s="1054" t="s">
        <v>486</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1">
        <v>1597</v>
      </c>
      <c r="R31" s="1052"/>
      <c r="S31" s="1052"/>
      <c r="T31" s="1052"/>
      <c r="U31" s="1052"/>
      <c r="V31" s="1052">
        <v>1257</v>
      </c>
      <c r="W31" s="1052"/>
      <c r="X31" s="1052"/>
      <c r="Y31" s="1052"/>
      <c r="Z31" s="1052"/>
      <c r="AA31" s="1052">
        <v>340</v>
      </c>
      <c r="AB31" s="1052"/>
      <c r="AC31" s="1052"/>
      <c r="AD31" s="1052"/>
      <c r="AE31" s="1053"/>
      <c r="AF31" s="1048">
        <v>1098</v>
      </c>
      <c r="AG31" s="1049"/>
      <c r="AH31" s="1049"/>
      <c r="AI31" s="1049"/>
      <c r="AJ31" s="1050"/>
      <c r="AK31" s="993">
        <v>264</v>
      </c>
      <c r="AL31" s="984"/>
      <c r="AM31" s="984"/>
      <c r="AN31" s="984"/>
      <c r="AO31" s="984"/>
      <c r="AP31" s="984">
        <v>2341</v>
      </c>
      <c r="AQ31" s="984"/>
      <c r="AR31" s="984"/>
      <c r="AS31" s="984"/>
      <c r="AT31" s="984"/>
      <c r="AU31" s="984">
        <v>1475</v>
      </c>
      <c r="AV31" s="984"/>
      <c r="AW31" s="984"/>
      <c r="AX31" s="984"/>
      <c r="AY31" s="984"/>
      <c r="AZ31" s="1054" t="s">
        <v>486</v>
      </c>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377</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1766</v>
      </c>
      <c r="AG63" s="972"/>
      <c r="AH63" s="972"/>
      <c r="AI63" s="972"/>
      <c r="AJ63" s="1035"/>
      <c r="AK63" s="1036"/>
      <c r="AL63" s="976"/>
      <c r="AM63" s="976"/>
      <c r="AN63" s="976"/>
      <c r="AO63" s="976"/>
      <c r="AP63" s="972">
        <v>2341</v>
      </c>
      <c r="AQ63" s="972"/>
      <c r="AR63" s="972"/>
      <c r="AS63" s="972"/>
      <c r="AT63" s="972"/>
      <c r="AU63" s="972">
        <v>1475</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397</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398</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542</v>
      </c>
      <c r="C68" s="999"/>
      <c r="D68" s="999"/>
      <c r="E68" s="999"/>
      <c r="F68" s="999"/>
      <c r="G68" s="999"/>
      <c r="H68" s="999"/>
      <c r="I68" s="999"/>
      <c r="J68" s="999"/>
      <c r="K68" s="999"/>
      <c r="L68" s="999"/>
      <c r="M68" s="999"/>
      <c r="N68" s="999"/>
      <c r="O68" s="999"/>
      <c r="P68" s="1000"/>
      <c r="Q68" s="1001">
        <v>6589</v>
      </c>
      <c r="R68" s="995"/>
      <c r="S68" s="995"/>
      <c r="T68" s="995"/>
      <c r="U68" s="995"/>
      <c r="V68" s="995">
        <v>8584</v>
      </c>
      <c r="W68" s="995"/>
      <c r="X68" s="995"/>
      <c r="Y68" s="995"/>
      <c r="Z68" s="995"/>
      <c r="AA68" s="995">
        <v>-1995</v>
      </c>
      <c r="AB68" s="995"/>
      <c r="AC68" s="995"/>
      <c r="AD68" s="995"/>
      <c r="AE68" s="995"/>
      <c r="AF68" s="995">
        <v>2148</v>
      </c>
      <c r="AG68" s="995"/>
      <c r="AH68" s="995"/>
      <c r="AI68" s="995"/>
      <c r="AJ68" s="995"/>
      <c r="AK68" s="995" t="s">
        <v>486</v>
      </c>
      <c r="AL68" s="995"/>
      <c r="AM68" s="995"/>
      <c r="AN68" s="995"/>
      <c r="AO68" s="995"/>
      <c r="AP68" s="995">
        <v>7265</v>
      </c>
      <c r="AQ68" s="995"/>
      <c r="AR68" s="995"/>
      <c r="AS68" s="995"/>
      <c r="AT68" s="995"/>
      <c r="AU68" s="995">
        <v>1446</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543</v>
      </c>
      <c r="C69" s="988"/>
      <c r="D69" s="988"/>
      <c r="E69" s="988"/>
      <c r="F69" s="988"/>
      <c r="G69" s="988"/>
      <c r="H69" s="988"/>
      <c r="I69" s="988"/>
      <c r="J69" s="988"/>
      <c r="K69" s="988"/>
      <c r="L69" s="988"/>
      <c r="M69" s="988"/>
      <c r="N69" s="988"/>
      <c r="O69" s="988"/>
      <c r="P69" s="989"/>
      <c r="Q69" s="990">
        <v>9388</v>
      </c>
      <c r="R69" s="984"/>
      <c r="S69" s="984"/>
      <c r="T69" s="984"/>
      <c r="U69" s="984"/>
      <c r="V69" s="984">
        <v>9097</v>
      </c>
      <c r="W69" s="984"/>
      <c r="X69" s="984"/>
      <c r="Y69" s="984"/>
      <c r="Z69" s="984"/>
      <c r="AA69" s="984">
        <v>291</v>
      </c>
      <c r="AB69" s="984"/>
      <c r="AC69" s="984"/>
      <c r="AD69" s="984"/>
      <c r="AE69" s="984"/>
      <c r="AF69" s="984">
        <v>291</v>
      </c>
      <c r="AG69" s="984"/>
      <c r="AH69" s="984"/>
      <c r="AI69" s="984"/>
      <c r="AJ69" s="984"/>
      <c r="AK69" s="984" t="s">
        <v>486</v>
      </c>
      <c r="AL69" s="984"/>
      <c r="AM69" s="984"/>
      <c r="AN69" s="984"/>
      <c r="AO69" s="984"/>
      <c r="AP69" s="984">
        <v>125</v>
      </c>
      <c r="AQ69" s="984"/>
      <c r="AR69" s="984"/>
      <c r="AS69" s="984"/>
      <c r="AT69" s="984"/>
      <c r="AU69" s="984">
        <v>2</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544</v>
      </c>
      <c r="C70" s="988"/>
      <c r="D70" s="988"/>
      <c r="E70" s="988"/>
      <c r="F70" s="988"/>
      <c r="G70" s="988"/>
      <c r="H70" s="988"/>
      <c r="I70" s="988"/>
      <c r="J70" s="988"/>
      <c r="K70" s="988"/>
      <c r="L70" s="988"/>
      <c r="M70" s="988"/>
      <c r="N70" s="988"/>
      <c r="O70" s="988"/>
      <c r="P70" s="989"/>
      <c r="Q70" s="990">
        <v>2576</v>
      </c>
      <c r="R70" s="984"/>
      <c r="S70" s="984"/>
      <c r="T70" s="984"/>
      <c r="U70" s="984"/>
      <c r="V70" s="984">
        <v>2342</v>
      </c>
      <c r="W70" s="984"/>
      <c r="X70" s="984"/>
      <c r="Y70" s="984"/>
      <c r="Z70" s="984"/>
      <c r="AA70" s="984">
        <v>234</v>
      </c>
      <c r="AB70" s="984"/>
      <c r="AC70" s="984"/>
      <c r="AD70" s="984"/>
      <c r="AE70" s="984"/>
      <c r="AF70" s="984">
        <v>234</v>
      </c>
      <c r="AG70" s="984"/>
      <c r="AH70" s="984"/>
      <c r="AI70" s="984"/>
      <c r="AJ70" s="984"/>
      <c r="AK70" s="984" t="s">
        <v>486</v>
      </c>
      <c r="AL70" s="984"/>
      <c r="AM70" s="984"/>
      <c r="AN70" s="984"/>
      <c r="AO70" s="984"/>
      <c r="AP70" s="984">
        <v>744</v>
      </c>
      <c r="AQ70" s="984"/>
      <c r="AR70" s="984"/>
      <c r="AS70" s="984"/>
      <c r="AT70" s="984"/>
      <c r="AU70" s="984">
        <v>154</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545</v>
      </c>
      <c r="C71" s="988"/>
      <c r="D71" s="988"/>
      <c r="E71" s="988"/>
      <c r="F71" s="988"/>
      <c r="G71" s="988"/>
      <c r="H71" s="988"/>
      <c r="I71" s="988"/>
      <c r="J71" s="988"/>
      <c r="K71" s="988"/>
      <c r="L71" s="988"/>
      <c r="M71" s="988"/>
      <c r="N71" s="988"/>
      <c r="O71" s="988"/>
      <c r="P71" s="989"/>
      <c r="Q71" s="990">
        <v>414</v>
      </c>
      <c r="R71" s="984"/>
      <c r="S71" s="984"/>
      <c r="T71" s="984"/>
      <c r="U71" s="984"/>
      <c r="V71" s="984">
        <v>395</v>
      </c>
      <c r="W71" s="984"/>
      <c r="X71" s="984"/>
      <c r="Y71" s="984"/>
      <c r="Z71" s="984"/>
      <c r="AA71" s="984">
        <v>19</v>
      </c>
      <c r="AB71" s="984"/>
      <c r="AC71" s="984"/>
      <c r="AD71" s="984"/>
      <c r="AE71" s="984"/>
      <c r="AF71" s="984">
        <v>19</v>
      </c>
      <c r="AG71" s="984"/>
      <c r="AH71" s="984"/>
      <c r="AI71" s="984"/>
      <c r="AJ71" s="984"/>
      <c r="AK71" s="984">
        <v>8</v>
      </c>
      <c r="AL71" s="984"/>
      <c r="AM71" s="984"/>
      <c r="AN71" s="984"/>
      <c r="AO71" s="984"/>
      <c r="AP71" s="984" t="s">
        <v>486</v>
      </c>
      <c r="AQ71" s="984"/>
      <c r="AR71" s="984"/>
      <c r="AS71" s="984"/>
      <c r="AT71" s="984"/>
      <c r="AU71" s="984" t="s">
        <v>486</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546</v>
      </c>
      <c r="C72" s="988"/>
      <c r="D72" s="988"/>
      <c r="E72" s="988"/>
      <c r="F72" s="988"/>
      <c r="G72" s="988"/>
      <c r="H72" s="988"/>
      <c r="I72" s="988"/>
      <c r="J72" s="988"/>
      <c r="K72" s="988"/>
      <c r="L72" s="988"/>
      <c r="M72" s="988"/>
      <c r="N72" s="988"/>
      <c r="O72" s="988"/>
      <c r="P72" s="989"/>
      <c r="Q72" s="990">
        <v>4789</v>
      </c>
      <c r="R72" s="984"/>
      <c r="S72" s="984"/>
      <c r="T72" s="984"/>
      <c r="U72" s="984"/>
      <c r="V72" s="984">
        <v>4660</v>
      </c>
      <c r="W72" s="984"/>
      <c r="X72" s="984"/>
      <c r="Y72" s="984"/>
      <c r="Z72" s="984"/>
      <c r="AA72" s="984">
        <v>128</v>
      </c>
      <c r="AB72" s="984"/>
      <c r="AC72" s="984"/>
      <c r="AD72" s="984"/>
      <c r="AE72" s="984"/>
      <c r="AF72" s="984">
        <v>128</v>
      </c>
      <c r="AG72" s="984"/>
      <c r="AH72" s="984"/>
      <c r="AI72" s="984"/>
      <c r="AJ72" s="984"/>
      <c r="AK72" s="984" t="s">
        <v>486</v>
      </c>
      <c r="AL72" s="984"/>
      <c r="AM72" s="984"/>
      <c r="AN72" s="984"/>
      <c r="AO72" s="984"/>
      <c r="AP72" s="984" t="s">
        <v>486</v>
      </c>
      <c r="AQ72" s="984"/>
      <c r="AR72" s="984"/>
      <c r="AS72" s="984"/>
      <c r="AT72" s="984"/>
      <c r="AU72" s="984" t="s">
        <v>486</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547</v>
      </c>
      <c r="C73" s="988"/>
      <c r="D73" s="988"/>
      <c r="E73" s="988"/>
      <c r="F73" s="988"/>
      <c r="G73" s="988"/>
      <c r="H73" s="988"/>
      <c r="I73" s="988"/>
      <c r="J73" s="988"/>
      <c r="K73" s="988"/>
      <c r="L73" s="988"/>
      <c r="M73" s="988"/>
      <c r="N73" s="988"/>
      <c r="O73" s="988"/>
      <c r="P73" s="989"/>
      <c r="Q73" s="990">
        <v>4</v>
      </c>
      <c r="R73" s="984"/>
      <c r="S73" s="984"/>
      <c r="T73" s="984"/>
      <c r="U73" s="984"/>
      <c r="V73" s="984">
        <v>3</v>
      </c>
      <c r="W73" s="984"/>
      <c r="X73" s="984"/>
      <c r="Y73" s="984"/>
      <c r="Z73" s="984"/>
      <c r="AA73" s="984">
        <v>1</v>
      </c>
      <c r="AB73" s="984"/>
      <c r="AC73" s="984"/>
      <c r="AD73" s="984"/>
      <c r="AE73" s="984"/>
      <c r="AF73" s="984">
        <v>1</v>
      </c>
      <c r="AG73" s="984"/>
      <c r="AH73" s="984"/>
      <c r="AI73" s="984"/>
      <c r="AJ73" s="984"/>
      <c r="AK73" s="984" t="s">
        <v>486</v>
      </c>
      <c r="AL73" s="984"/>
      <c r="AM73" s="984"/>
      <c r="AN73" s="984"/>
      <c r="AO73" s="984"/>
      <c r="AP73" s="984" t="s">
        <v>486</v>
      </c>
      <c r="AQ73" s="984"/>
      <c r="AR73" s="984"/>
      <c r="AS73" s="984"/>
      <c r="AT73" s="984"/>
      <c r="AU73" s="984" t="s">
        <v>486</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548</v>
      </c>
      <c r="C74" s="988"/>
      <c r="D74" s="988"/>
      <c r="E74" s="988"/>
      <c r="F74" s="988"/>
      <c r="G74" s="988"/>
      <c r="H74" s="988"/>
      <c r="I74" s="988"/>
      <c r="J74" s="988"/>
      <c r="K74" s="988"/>
      <c r="L74" s="988"/>
      <c r="M74" s="988"/>
      <c r="N74" s="988"/>
      <c r="O74" s="988"/>
      <c r="P74" s="989"/>
      <c r="Q74" s="990">
        <v>1238</v>
      </c>
      <c r="R74" s="984"/>
      <c r="S74" s="984"/>
      <c r="T74" s="984"/>
      <c r="U74" s="984"/>
      <c r="V74" s="984">
        <v>1207</v>
      </c>
      <c r="W74" s="984"/>
      <c r="X74" s="984"/>
      <c r="Y74" s="984"/>
      <c r="Z74" s="984"/>
      <c r="AA74" s="984">
        <v>31</v>
      </c>
      <c r="AB74" s="984"/>
      <c r="AC74" s="984"/>
      <c r="AD74" s="984"/>
      <c r="AE74" s="984"/>
      <c r="AF74" s="984">
        <v>31</v>
      </c>
      <c r="AG74" s="984"/>
      <c r="AH74" s="984"/>
      <c r="AI74" s="984"/>
      <c r="AJ74" s="984"/>
      <c r="AK74" s="984">
        <v>76</v>
      </c>
      <c r="AL74" s="984"/>
      <c r="AM74" s="984"/>
      <c r="AN74" s="984"/>
      <c r="AO74" s="984"/>
      <c r="AP74" s="984" t="s">
        <v>486</v>
      </c>
      <c r="AQ74" s="984"/>
      <c r="AR74" s="984"/>
      <c r="AS74" s="984"/>
      <c r="AT74" s="984"/>
      <c r="AU74" s="984" t="s">
        <v>486</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549</v>
      </c>
      <c r="C75" s="988"/>
      <c r="D75" s="988"/>
      <c r="E75" s="988"/>
      <c r="F75" s="988"/>
      <c r="G75" s="988"/>
      <c r="H75" s="988"/>
      <c r="I75" s="988"/>
      <c r="J75" s="988"/>
      <c r="K75" s="988"/>
      <c r="L75" s="988"/>
      <c r="M75" s="988"/>
      <c r="N75" s="988"/>
      <c r="O75" s="988"/>
      <c r="P75" s="989"/>
      <c r="Q75" s="991">
        <v>271</v>
      </c>
      <c r="R75" s="992"/>
      <c r="S75" s="992"/>
      <c r="T75" s="992"/>
      <c r="U75" s="993"/>
      <c r="V75" s="994">
        <v>195</v>
      </c>
      <c r="W75" s="992"/>
      <c r="X75" s="992"/>
      <c r="Y75" s="992"/>
      <c r="Z75" s="993"/>
      <c r="AA75" s="994">
        <v>76</v>
      </c>
      <c r="AB75" s="992"/>
      <c r="AC75" s="992"/>
      <c r="AD75" s="992"/>
      <c r="AE75" s="993"/>
      <c r="AF75" s="994">
        <v>76</v>
      </c>
      <c r="AG75" s="992"/>
      <c r="AH75" s="992"/>
      <c r="AI75" s="992"/>
      <c r="AJ75" s="993"/>
      <c r="AK75" s="994">
        <v>70</v>
      </c>
      <c r="AL75" s="992"/>
      <c r="AM75" s="992"/>
      <c r="AN75" s="992"/>
      <c r="AO75" s="993"/>
      <c r="AP75" s="994" t="s">
        <v>486</v>
      </c>
      <c r="AQ75" s="992"/>
      <c r="AR75" s="992"/>
      <c r="AS75" s="992"/>
      <c r="AT75" s="993"/>
      <c r="AU75" s="994" t="s">
        <v>486</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550</v>
      </c>
      <c r="C76" s="988"/>
      <c r="D76" s="988"/>
      <c r="E76" s="988"/>
      <c r="F76" s="988"/>
      <c r="G76" s="988"/>
      <c r="H76" s="988"/>
      <c r="I76" s="988"/>
      <c r="J76" s="988"/>
      <c r="K76" s="988"/>
      <c r="L76" s="988"/>
      <c r="M76" s="988"/>
      <c r="N76" s="988"/>
      <c r="O76" s="988"/>
      <c r="P76" s="989"/>
      <c r="Q76" s="991">
        <v>11048</v>
      </c>
      <c r="R76" s="992"/>
      <c r="S76" s="992"/>
      <c r="T76" s="992"/>
      <c r="U76" s="993"/>
      <c r="V76" s="994">
        <v>10962</v>
      </c>
      <c r="W76" s="992"/>
      <c r="X76" s="992"/>
      <c r="Y76" s="992"/>
      <c r="Z76" s="993"/>
      <c r="AA76" s="994">
        <v>86</v>
      </c>
      <c r="AB76" s="992"/>
      <c r="AC76" s="992"/>
      <c r="AD76" s="992"/>
      <c r="AE76" s="993"/>
      <c r="AF76" s="994">
        <v>86</v>
      </c>
      <c r="AG76" s="992"/>
      <c r="AH76" s="992"/>
      <c r="AI76" s="992"/>
      <c r="AJ76" s="993"/>
      <c r="AK76" s="994">
        <v>4624</v>
      </c>
      <c r="AL76" s="992"/>
      <c r="AM76" s="992"/>
      <c r="AN76" s="992"/>
      <c r="AO76" s="993"/>
      <c r="AP76" s="994" t="s">
        <v>486</v>
      </c>
      <c r="AQ76" s="992"/>
      <c r="AR76" s="992"/>
      <c r="AS76" s="992"/>
      <c r="AT76" s="993"/>
      <c r="AU76" s="994" t="s">
        <v>486</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t="s">
        <v>551</v>
      </c>
      <c r="C77" s="988"/>
      <c r="D77" s="988"/>
      <c r="E77" s="988"/>
      <c r="F77" s="988"/>
      <c r="G77" s="988"/>
      <c r="H77" s="988"/>
      <c r="I77" s="988"/>
      <c r="J77" s="988"/>
      <c r="K77" s="988"/>
      <c r="L77" s="988"/>
      <c r="M77" s="988"/>
      <c r="N77" s="988"/>
      <c r="O77" s="988"/>
      <c r="P77" s="989"/>
      <c r="Q77" s="991">
        <v>1656633</v>
      </c>
      <c r="R77" s="992"/>
      <c r="S77" s="992"/>
      <c r="T77" s="992"/>
      <c r="U77" s="993"/>
      <c r="V77" s="994">
        <v>1631442</v>
      </c>
      <c r="W77" s="992"/>
      <c r="X77" s="992"/>
      <c r="Y77" s="992"/>
      <c r="Z77" s="993"/>
      <c r="AA77" s="994">
        <v>25191</v>
      </c>
      <c r="AB77" s="992"/>
      <c r="AC77" s="992"/>
      <c r="AD77" s="992"/>
      <c r="AE77" s="993"/>
      <c r="AF77" s="994">
        <v>25191</v>
      </c>
      <c r="AG77" s="992"/>
      <c r="AH77" s="992"/>
      <c r="AI77" s="992"/>
      <c r="AJ77" s="993"/>
      <c r="AK77" s="994">
        <v>23240</v>
      </c>
      <c r="AL77" s="992"/>
      <c r="AM77" s="992"/>
      <c r="AN77" s="992"/>
      <c r="AO77" s="993"/>
      <c r="AP77" s="994" t="s">
        <v>486</v>
      </c>
      <c r="AQ77" s="992"/>
      <c r="AR77" s="992"/>
      <c r="AS77" s="992"/>
      <c r="AT77" s="993"/>
      <c r="AU77" s="994" t="s">
        <v>486</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28205</v>
      </c>
      <c r="AG88" s="972"/>
      <c r="AH88" s="972"/>
      <c r="AI88" s="972"/>
      <c r="AJ88" s="972"/>
      <c r="AK88" s="976"/>
      <c r="AL88" s="976"/>
      <c r="AM88" s="976"/>
      <c r="AN88" s="976"/>
      <c r="AO88" s="976"/>
      <c r="AP88" s="972">
        <v>8134</v>
      </c>
      <c r="AQ88" s="972"/>
      <c r="AR88" s="972"/>
      <c r="AS88" s="972"/>
      <c r="AT88" s="972"/>
      <c r="AU88" s="972">
        <v>1602</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v>
      </c>
      <c r="CS102" s="966"/>
      <c r="CT102" s="966"/>
      <c r="CU102" s="966"/>
      <c r="CV102" s="967"/>
      <c r="CW102" s="965" t="s">
        <v>486</v>
      </c>
      <c r="CX102" s="966"/>
      <c r="CY102" s="966"/>
      <c r="CZ102" s="966"/>
      <c r="DA102" s="967"/>
      <c r="DB102" s="965">
        <v>886</v>
      </c>
      <c r="DC102" s="966"/>
      <c r="DD102" s="966"/>
      <c r="DE102" s="966"/>
      <c r="DF102" s="967"/>
      <c r="DG102" s="965" t="s">
        <v>486</v>
      </c>
      <c r="DH102" s="966"/>
      <c r="DI102" s="966"/>
      <c r="DJ102" s="966"/>
      <c r="DK102" s="967"/>
      <c r="DL102" s="965" t="s">
        <v>486</v>
      </c>
      <c r="DM102" s="966"/>
      <c r="DN102" s="966"/>
      <c r="DO102" s="966"/>
      <c r="DP102" s="967"/>
      <c r="DQ102" s="965" t="s">
        <v>486</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295</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295</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295</v>
      </c>
      <c r="DR109" s="909"/>
      <c r="DS109" s="909"/>
      <c r="DT109" s="909"/>
      <c r="DU109" s="910"/>
      <c r="DV109" s="911" t="s">
        <v>410</v>
      </c>
      <c r="DW109" s="909"/>
      <c r="DX109" s="909"/>
      <c r="DY109" s="909"/>
      <c r="DZ109" s="942"/>
    </row>
    <row r="110" spans="1:131" s="212" customFormat="1" ht="26.25" customHeight="1" x14ac:dyDescent="0.2">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723982</v>
      </c>
      <c r="AB110" s="902"/>
      <c r="AC110" s="902"/>
      <c r="AD110" s="902"/>
      <c r="AE110" s="903"/>
      <c r="AF110" s="904">
        <v>698065</v>
      </c>
      <c r="AG110" s="902"/>
      <c r="AH110" s="902"/>
      <c r="AI110" s="902"/>
      <c r="AJ110" s="903"/>
      <c r="AK110" s="904">
        <v>692140</v>
      </c>
      <c r="AL110" s="902"/>
      <c r="AM110" s="902"/>
      <c r="AN110" s="902"/>
      <c r="AO110" s="903"/>
      <c r="AP110" s="905">
        <v>5.9</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6074318</v>
      </c>
      <c r="BR110" s="855"/>
      <c r="BS110" s="855"/>
      <c r="BT110" s="855"/>
      <c r="BU110" s="855"/>
      <c r="BV110" s="855">
        <v>5919996</v>
      </c>
      <c r="BW110" s="855"/>
      <c r="BX110" s="855"/>
      <c r="BY110" s="855"/>
      <c r="BZ110" s="855"/>
      <c r="CA110" s="855">
        <v>6272086</v>
      </c>
      <c r="CB110" s="855"/>
      <c r="CC110" s="855"/>
      <c r="CD110" s="855"/>
      <c r="CE110" s="855"/>
      <c r="CF110" s="879">
        <v>53.5</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v>961152</v>
      </c>
      <c r="BR111" s="830"/>
      <c r="BS111" s="830"/>
      <c r="BT111" s="830"/>
      <c r="BU111" s="830"/>
      <c r="BV111" s="830">
        <v>941604</v>
      </c>
      <c r="BW111" s="830"/>
      <c r="BX111" s="830"/>
      <c r="BY111" s="830"/>
      <c r="BZ111" s="830"/>
      <c r="CA111" s="830">
        <v>911818</v>
      </c>
      <c r="CB111" s="830"/>
      <c r="CC111" s="830"/>
      <c r="CD111" s="830"/>
      <c r="CE111" s="830"/>
      <c r="CF111" s="888">
        <v>7.8</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1613791</v>
      </c>
      <c r="BR112" s="830"/>
      <c r="BS112" s="830"/>
      <c r="BT112" s="830"/>
      <c r="BU112" s="830"/>
      <c r="BV112" s="830">
        <v>1548856</v>
      </c>
      <c r="BW112" s="830"/>
      <c r="BX112" s="830"/>
      <c r="BY112" s="830"/>
      <c r="BZ112" s="830"/>
      <c r="CA112" s="830">
        <v>1474838</v>
      </c>
      <c r="CB112" s="830"/>
      <c r="CC112" s="830"/>
      <c r="CD112" s="830"/>
      <c r="CE112" s="830"/>
      <c r="CF112" s="888">
        <v>12.6</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195330</v>
      </c>
      <c r="AB113" s="932"/>
      <c r="AC113" s="932"/>
      <c r="AD113" s="932"/>
      <c r="AE113" s="933"/>
      <c r="AF113" s="934">
        <v>204689</v>
      </c>
      <c r="AG113" s="932"/>
      <c r="AH113" s="932"/>
      <c r="AI113" s="932"/>
      <c r="AJ113" s="933"/>
      <c r="AK113" s="934">
        <v>203398</v>
      </c>
      <c r="AL113" s="932"/>
      <c r="AM113" s="932"/>
      <c r="AN113" s="932"/>
      <c r="AO113" s="933"/>
      <c r="AP113" s="935">
        <v>1.7</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1820609</v>
      </c>
      <c r="BR113" s="830"/>
      <c r="BS113" s="830"/>
      <c r="BT113" s="830"/>
      <c r="BU113" s="830"/>
      <c r="BV113" s="830">
        <v>1742967</v>
      </c>
      <c r="BW113" s="830"/>
      <c r="BX113" s="830"/>
      <c r="BY113" s="830"/>
      <c r="BZ113" s="830"/>
      <c r="CA113" s="830">
        <v>1601451</v>
      </c>
      <c r="CB113" s="830"/>
      <c r="CC113" s="830"/>
      <c r="CD113" s="830"/>
      <c r="CE113" s="830"/>
      <c r="CF113" s="888">
        <v>13.7</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225395</v>
      </c>
      <c r="AB114" s="793"/>
      <c r="AC114" s="793"/>
      <c r="AD114" s="793"/>
      <c r="AE114" s="794"/>
      <c r="AF114" s="795">
        <v>206951</v>
      </c>
      <c r="AG114" s="793"/>
      <c r="AH114" s="793"/>
      <c r="AI114" s="793"/>
      <c r="AJ114" s="794"/>
      <c r="AK114" s="795">
        <v>203542</v>
      </c>
      <c r="AL114" s="793"/>
      <c r="AM114" s="793"/>
      <c r="AN114" s="793"/>
      <c r="AO114" s="794"/>
      <c r="AP114" s="837">
        <v>1.7</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3098671</v>
      </c>
      <c r="BR114" s="830"/>
      <c r="BS114" s="830"/>
      <c r="BT114" s="830"/>
      <c r="BU114" s="830"/>
      <c r="BV114" s="830">
        <v>3077433</v>
      </c>
      <c r="BW114" s="830"/>
      <c r="BX114" s="830"/>
      <c r="BY114" s="830"/>
      <c r="BZ114" s="830"/>
      <c r="CA114" s="830">
        <v>3089500</v>
      </c>
      <c r="CB114" s="830"/>
      <c r="CC114" s="830"/>
      <c r="CD114" s="830"/>
      <c r="CE114" s="830"/>
      <c r="CF114" s="888">
        <v>26.3</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18642</v>
      </c>
      <c r="AB115" s="932"/>
      <c r="AC115" s="932"/>
      <c r="AD115" s="932"/>
      <c r="AE115" s="933"/>
      <c r="AF115" s="934">
        <v>12325</v>
      </c>
      <c r="AG115" s="932"/>
      <c r="AH115" s="932"/>
      <c r="AI115" s="932"/>
      <c r="AJ115" s="933"/>
      <c r="AK115" s="934">
        <v>31734</v>
      </c>
      <c r="AL115" s="932"/>
      <c r="AM115" s="932"/>
      <c r="AN115" s="932"/>
      <c r="AO115" s="933"/>
      <c r="AP115" s="935">
        <v>0.3</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944324</v>
      </c>
      <c r="DH115" s="793"/>
      <c r="DI115" s="793"/>
      <c r="DJ115" s="793"/>
      <c r="DK115" s="794"/>
      <c r="DL115" s="795">
        <v>933190</v>
      </c>
      <c r="DM115" s="793"/>
      <c r="DN115" s="793"/>
      <c r="DO115" s="793"/>
      <c r="DP115" s="794"/>
      <c r="DQ115" s="795">
        <v>911818</v>
      </c>
      <c r="DR115" s="793"/>
      <c r="DS115" s="793"/>
      <c r="DT115" s="793"/>
      <c r="DU115" s="794"/>
      <c r="DV115" s="837">
        <v>7.8</v>
      </c>
      <c r="DW115" s="838"/>
      <c r="DX115" s="838"/>
      <c r="DY115" s="838"/>
      <c r="DZ115" s="839"/>
    </row>
    <row r="116" spans="1:130" s="212" customFormat="1" ht="26.25" customHeight="1" x14ac:dyDescent="0.2">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16828</v>
      </c>
      <c r="DH116" s="793"/>
      <c r="DI116" s="793"/>
      <c r="DJ116" s="793"/>
      <c r="DK116" s="794"/>
      <c r="DL116" s="795">
        <v>8414</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1163349</v>
      </c>
      <c r="AB117" s="916"/>
      <c r="AC117" s="916"/>
      <c r="AD117" s="916"/>
      <c r="AE117" s="917"/>
      <c r="AF117" s="918">
        <v>1122030</v>
      </c>
      <c r="AG117" s="916"/>
      <c r="AH117" s="916"/>
      <c r="AI117" s="916"/>
      <c r="AJ117" s="917"/>
      <c r="AK117" s="918">
        <v>1130814</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295</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440</v>
      </c>
      <c r="BP119" s="891"/>
      <c r="BQ119" s="892">
        <v>13568541</v>
      </c>
      <c r="BR119" s="858"/>
      <c r="BS119" s="858"/>
      <c r="BT119" s="858"/>
      <c r="BU119" s="858"/>
      <c r="BV119" s="858">
        <v>13230856</v>
      </c>
      <c r="BW119" s="858"/>
      <c r="BX119" s="858"/>
      <c r="BY119" s="858"/>
      <c r="BZ119" s="858"/>
      <c r="CA119" s="858">
        <v>13349693</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9626501</v>
      </c>
      <c r="BR120" s="855"/>
      <c r="BS120" s="855"/>
      <c r="BT120" s="855"/>
      <c r="BU120" s="855"/>
      <c r="BV120" s="855">
        <v>10457033</v>
      </c>
      <c r="BW120" s="855"/>
      <c r="BX120" s="855"/>
      <c r="BY120" s="855"/>
      <c r="BZ120" s="855"/>
      <c r="CA120" s="855">
        <v>10392870</v>
      </c>
      <c r="CB120" s="855"/>
      <c r="CC120" s="855"/>
      <c r="CD120" s="855"/>
      <c r="CE120" s="855"/>
      <c r="CF120" s="879">
        <v>88.6</v>
      </c>
      <c r="CG120" s="880"/>
      <c r="CH120" s="880"/>
      <c r="CI120" s="880"/>
      <c r="CJ120" s="880"/>
      <c r="CK120" s="881" t="s">
        <v>444</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v>1613791</v>
      </c>
      <c r="DH120" s="855"/>
      <c r="DI120" s="855"/>
      <c r="DJ120" s="855"/>
      <c r="DK120" s="855"/>
      <c r="DL120" s="855">
        <v>1548856</v>
      </c>
      <c r="DM120" s="855"/>
      <c r="DN120" s="855"/>
      <c r="DO120" s="855"/>
      <c r="DP120" s="855"/>
      <c r="DQ120" s="855">
        <v>1474838</v>
      </c>
      <c r="DR120" s="855"/>
      <c r="DS120" s="855"/>
      <c r="DT120" s="855"/>
      <c r="DU120" s="855"/>
      <c r="DV120" s="856">
        <v>12.6</v>
      </c>
      <c r="DW120" s="856"/>
      <c r="DX120" s="856"/>
      <c r="DY120" s="856"/>
      <c r="DZ120" s="857"/>
    </row>
    <row r="121" spans="1:130" s="212" customFormat="1" ht="26.25" customHeight="1" x14ac:dyDescent="0.2">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2320755</v>
      </c>
      <c r="BR121" s="830"/>
      <c r="BS121" s="830"/>
      <c r="BT121" s="830"/>
      <c r="BU121" s="830"/>
      <c r="BV121" s="830">
        <v>2266003</v>
      </c>
      <c r="BW121" s="830"/>
      <c r="BX121" s="830"/>
      <c r="BY121" s="830"/>
      <c r="BZ121" s="830"/>
      <c r="CA121" s="830">
        <v>2121065</v>
      </c>
      <c r="CB121" s="830"/>
      <c r="CC121" s="830"/>
      <c r="CD121" s="830"/>
      <c r="CE121" s="830"/>
      <c r="CF121" s="888">
        <v>18.100000000000001</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2">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12186852</v>
      </c>
      <c r="BR122" s="858"/>
      <c r="BS122" s="858"/>
      <c r="BT122" s="858"/>
      <c r="BU122" s="858"/>
      <c r="BV122" s="858">
        <v>11298959</v>
      </c>
      <c r="BW122" s="858"/>
      <c r="BX122" s="858"/>
      <c r="BY122" s="858"/>
      <c r="BZ122" s="858"/>
      <c r="CA122" s="858">
        <v>10450883</v>
      </c>
      <c r="CB122" s="858"/>
      <c r="CC122" s="858"/>
      <c r="CD122" s="858"/>
      <c r="CE122" s="858"/>
      <c r="CF122" s="859">
        <v>89.1</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12114</v>
      </c>
      <c r="AB123" s="793"/>
      <c r="AC123" s="793"/>
      <c r="AD123" s="793"/>
      <c r="AE123" s="794"/>
      <c r="AF123" s="795">
        <v>8414</v>
      </c>
      <c r="AG123" s="793"/>
      <c r="AH123" s="793"/>
      <c r="AI123" s="793"/>
      <c r="AJ123" s="794"/>
      <c r="AK123" s="795">
        <v>8414</v>
      </c>
      <c r="AL123" s="793"/>
      <c r="AM123" s="793"/>
      <c r="AN123" s="793"/>
      <c r="AO123" s="794"/>
      <c r="AP123" s="837">
        <v>0.1</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448</v>
      </c>
      <c r="BP123" s="891"/>
      <c r="BQ123" s="845">
        <v>24134108</v>
      </c>
      <c r="BR123" s="846"/>
      <c r="BS123" s="846"/>
      <c r="BT123" s="846"/>
      <c r="BU123" s="846"/>
      <c r="BV123" s="846">
        <v>24021995</v>
      </c>
      <c r="BW123" s="846"/>
      <c r="BX123" s="846"/>
      <c r="BY123" s="846"/>
      <c r="BZ123" s="846"/>
      <c r="CA123" s="846">
        <v>22964818</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6528</v>
      </c>
      <c r="AB126" s="793"/>
      <c r="AC126" s="793"/>
      <c r="AD126" s="793"/>
      <c r="AE126" s="794"/>
      <c r="AF126" s="795">
        <v>3911</v>
      </c>
      <c r="AG126" s="793"/>
      <c r="AH126" s="793"/>
      <c r="AI126" s="793"/>
      <c r="AJ126" s="794"/>
      <c r="AK126" s="795">
        <v>23320</v>
      </c>
      <c r="AL126" s="793"/>
      <c r="AM126" s="793"/>
      <c r="AN126" s="793"/>
      <c r="AO126" s="794"/>
      <c r="AP126" s="837">
        <v>0.2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318918</v>
      </c>
      <c r="AB128" s="814"/>
      <c r="AC128" s="814"/>
      <c r="AD128" s="814"/>
      <c r="AE128" s="815"/>
      <c r="AF128" s="816">
        <v>299916</v>
      </c>
      <c r="AG128" s="814"/>
      <c r="AH128" s="814"/>
      <c r="AI128" s="814"/>
      <c r="AJ128" s="815"/>
      <c r="AK128" s="816">
        <v>274441</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12.97</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12207431</v>
      </c>
      <c r="AB129" s="793"/>
      <c r="AC129" s="793"/>
      <c r="AD129" s="793"/>
      <c r="AE129" s="794"/>
      <c r="AF129" s="795">
        <v>12565340</v>
      </c>
      <c r="AG129" s="793"/>
      <c r="AH129" s="793"/>
      <c r="AI129" s="793"/>
      <c r="AJ129" s="794"/>
      <c r="AK129" s="795">
        <v>12810048</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17.97</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1165221</v>
      </c>
      <c r="AB130" s="793"/>
      <c r="AC130" s="793"/>
      <c r="AD130" s="793"/>
      <c r="AE130" s="794"/>
      <c r="AF130" s="795">
        <v>1143181</v>
      </c>
      <c r="AG130" s="793"/>
      <c r="AH130" s="793"/>
      <c r="AI130" s="793"/>
      <c r="AJ130" s="794"/>
      <c r="AK130" s="795">
        <v>1083975</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-2.5</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11042210</v>
      </c>
      <c r="AB131" s="777"/>
      <c r="AC131" s="777"/>
      <c r="AD131" s="777"/>
      <c r="AE131" s="778"/>
      <c r="AF131" s="779">
        <v>11422159</v>
      </c>
      <c r="AG131" s="777"/>
      <c r="AH131" s="777"/>
      <c r="AI131" s="777"/>
      <c r="AJ131" s="778"/>
      <c r="AK131" s="779">
        <v>11726073</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-2.9051249700000001</v>
      </c>
      <c r="AB132" s="758"/>
      <c r="AC132" s="758"/>
      <c r="AD132" s="758"/>
      <c r="AE132" s="759"/>
      <c r="AF132" s="760">
        <v>-2.8109134180000002</v>
      </c>
      <c r="AG132" s="758"/>
      <c r="AH132" s="758"/>
      <c r="AI132" s="758"/>
      <c r="AJ132" s="759"/>
      <c r="AK132" s="760">
        <v>-1.940990816</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-2.8</v>
      </c>
      <c r="AB133" s="737"/>
      <c r="AC133" s="737"/>
      <c r="AD133" s="737"/>
      <c r="AE133" s="738"/>
      <c r="AF133" s="736">
        <v>-2.8</v>
      </c>
      <c r="AG133" s="737"/>
      <c r="AH133" s="737"/>
      <c r="AI133" s="737"/>
      <c r="AJ133" s="738"/>
      <c r="AK133" s="736">
        <v>-2.5</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ned7wnUVGUm9bcamCuaDrjSvAUYF/RRqOz86vHQKTbkkYJFUp91RAxvLSWlZwzntKoF8P218yv017FGxIgj5A==" saltValue="nUqDrkEG54aeong+YnIzy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0z/AsNsLsgtUHnUGNI5dy6g919xMOTVqT/ynY1yL9gKAszUz7/1aA2rNxaVGG/uxOxe5nHjO+CWp0nNEaqhNrQ==" saltValue="LHGDS2MpOGsii+4Qq6w3x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FeMSUAKSJbMa3YmjVo2ZIpegs99cgjJrMzF835yQTLvxWMsmeeHLmod/117WHWoo32YlnBjvxRzH2x2/oWtzBg==" saltValue="3BaAoWnHDi/h7oyR6UiDN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31" t="s">
        <v>477</v>
      </c>
      <c r="AP7" s="253"/>
      <c r="AQ7" s="254" t="s">
        <v>478</v>
      </c>
      <c r="AR7" s="255"/>
    </row>
    <row r="8" spans="1:46" ht="13.2" x14ac:dyDescent="0.2">
      <c r="A8" s="247"/>
      <c r="AK8" s="256"/>
      <c r="AL8" s="257"/>
      <c r="AM8" s="257"/>
      <c r="AN8" s="258"/>
      <c r="AO8" s="1132"/>
      <c r="AP8" s="259" t="s">
        <v>479</v>
      </c>
      <c r="AQ8" s="260" t="s">
        <v>480</v>
      </c>
      <c r="AR8" s="261" t="s">
        <v>481</v>
      </c>
    </row>
    <row r="9" spans="1:46" ht="13.2" x14ac:dyDescent="0.2">
      <c r="A9" s="247"/>
      <c r="AK9" s="1143" t="s">
        <v>482</v>
      </c>
      <c r="AL9" s="1144"/>
      <c r="AM9" s="1144"/>
      <c r="AN9" s="1145"/>
      <c r="AO9" s="262">
        <v>4331278</v>
      </c>
      <c r="AP9" s="262">
        <v>76549</v>
      </c>
      <c r="AQ9" s="263">
        <v>72348</v>
      </c>
      <c r="AR9" s="264">
        <v>5.8</v>
      </c>
    </row>
    <row r="10" spans="1:46" ht="13.5" customHeight="1" x14ac:dyDescent="0.2">
      <c r="A10" s="247"/>
      <c r="AK10" s="1143" t="s">
        <v>483</v>
      </c>
      <c r="AL10" s="1144"/>
      <c r="AM10" s="1144"/>
      <c r="AN10" s="1145"/>
      <c r="AO10" s="265">
        <v>63971</v>
      </c>
      <c r="AP10" s="265">
        <v>1131</v>
      </c>
      <c r="AQ10" s="266">
        <v>6364</v>
      </c>
      <c r="AR10" s="267">
        <v>-82.2</v>
      </c>
    </row>
    <row r="11" spans="1:46" ht="13.5" customHeight="1" x14ac:dyDescent="0.2">
      <c r="A11" s="247"/>
      <c r="AK11" s="1143" t="s">
        <v>484</v>
      </c>
      <c r="AL11" s="1144"/>
      <c r="AM11" s="1144"/>
      <c r="AN11" s="1145"/>
      <c r="AO11" s="265">
        <v>157507</v>
      </c>
      <c r="AP11" s="265">
        <v>2784</v>
      </c>
      <c r="AQ11" s="266">
        <v>1262</v>
      </c>
      <c r="AR11" s="267">
        <v>120.6</v>
      </c>
    </row>
    <row r="12" spans="1:46" ht="13.5" customHeight="1" x14ac:dyDescent="0.2">
      <c r="A12" s="247"/>
      <c r="AK12" s="1143" t="s">
        <v>485</v>
      </c>
      <c r="AL12" s="1144"/>
      <c r="AM12" s="1144"/>
      <c r="AN12" s="1145"/>
      <c r="AO12" s="265" t="s">
        <v>486</v>
      </c>
      <c r="AP12" s="265" t="s">
        <v>486</v>
      </c>
      <c r="AQ12" s="266">
        <v>10</v>
      </c>
      <c r="AR12" s="267" t="s">
        <v>486</v>
      </c>
    </row>
    <row r="13" spans="1:46" ht="13.5" customHeight="1" x14ac:dyDescent="0.2">
      <c r="A13" s="247"/>
      <c r="AK13" s="1143" t="s">
        <v>487</v>
      </c>
      <c r="AL13" s="1144"/>
      <c r="AM13" s="1144"/>
      <c r="AN13" s="1145"/>
      <c r="AO13" s="265">
        <v>249907</v>
      </c>
      <c r="AP13" s="265">
        <v>4417</v>
      </c>
      <c r="AQ13" s="266">
        <v>3257</v>
      </c>
      <c r="AR13" s="267">
        <v>35.6</v>
      </c>
    </row>
    <row r="14" spans="1:46" ht="13.5" customHeight="1" x14ac:dyDescent="0.2">
      <c r="A14" s="247"/>
      <c r="AK14" s="1143" t="s">
        <v>488</v>
      </c>
      <c r="AL14" s="1144"/>
      <c r="AM14" s="1144"/>
      <c r="AN14" s="1145"/>
      <c r="AO14" s="265">
        <v>31059</v>
      </c>
      <c r="AP14" s="265">
        <v>549</v>
      </c>
      <c r="AQ14" s="266">
        <v>1617</v>
      </c>
      <c r="AR14" s="267">
        <v>-66</v>
      </c>
    </row>
    <row r="15" spans="1:46" ht="13.5" customHeight="1" x14ac:dyDescent="0.2">
      <c r="A15" s="247"/>
      <c r="AK15" s="1146" t="s">
        <v>489</v>
      </c>
      <c r="AL15" s="1147"/>
      <c r="AM15" s="1147"/>
      <c r="AN15" s="1148"/>
      <c r="AO15" s="265">
        <v>-250902</v>
      </c>
      <c r="AP15" s="265">
        <v>-4434</v>
      </c>
      <c r="AQ15" s="266">
        <v>-3947</v>
      </c>
      <c r="AR15" s="267">
        <v>12.3</v>
      </c>
    </row>
    <row r="16" spans="1:46" ht="13.2" x14ac:dyDescent="0.2">
      <c r="A16" s="247"/>
      <c r="AK16" s="1146" t="s">
        <v>178</v>
      </c>
      <c r="AL16" s="1147"/>
      <c r="AM16" s="1147"/>
      <c r="AN16" s="1148"/>
      <c r="AO16" s="265">
        <v>4582820</v>
      </c>
      <c r="AP16" s="265">
        <v>80994</v>
      </c>
      <c r="AQ16" s="266">
        <v>80912</v>
      </c>
      <c r="AR16" s="267">
        <v>0.1</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49" t="s">
        <v>494</v>
      </c>
      <c r="AL21" s="1150"/>
      <c r="AM21" s="1150"/>
      <c r="AN21" s="1151"/>
      <c r="AO21" s="277">
        <v>6.54</v>
      </c>
      <c r="AP21" s="278">
        <v>6.71</v>
      </c>
      <c r="AQ21" s="279">
        <v>-0.17</v>
      </c>
      <c r="AS21" s="280"/>
      <c r="AT21" s="276"/>
    </row>
    <row r="22" spans="1:46" s="248" customFormat="1" ht="13.2" x14ac:dyDescent="0.2">
      <c r="A22" s="276"/>
      <c r="AK22" s="1149" t="s">
        <v>495</v>
      </c>
      <c r="AL22" s="1150"/>
      <c r="AM22" s="1150"/>
      <c r="AN22" s="1151"/>
      <c r="AO22" s="281">
        <v>99.9</v>
      </c>
      <c r="AP22" s="282">
        <v>98.3</v>
      </c>
      <c r="AQ22" s="283">
        <v>1.6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31" t="s">
        <v>477</v>
      </c>
      <c r="AP30" s="253"/>
      <c r="AQ30" s="254" t="s">
        <v>478</v>
      </c>
      <c r="AR30" s="255"/>
    </row>
    <row r="31" spans="1:46" ht="13.2" x14ac:dyDescent="0.2">
      <c r="A31" s="247"/>
      <c r="AK31" s="256"/>
      <c r="AL31" s="257"/>
      <c r="AM31" s="257"/>
      <c r="AN31" s="258"/>
      <c r="AO31" s="1132"/>
      <c r="AP31" s="259" t="s">
        <v>479</v>
      </c>
      <c r="AQ31" s="260" t="s">
        <v>480</v>
      </c>
      <c r="AR31" s="261" t="s">
        <v>481</v>
      </c>
    </row>
    <row r="32" spans="1:46" ht="27" customHeight="1" x14ac:dyDescent="0.2">
      <c r="A32" s="247"/>
      <c r="AK32" s="1133" t="s">
        <v>499</v>
      </c>
      <c r="AL32" s="1134"/>
      <c r="AM32" s="1134"/>
      <c r="AN32" s="1135"/>
      <c r="AO32" s="291">
        <v>692140</v>
      </c>
      <c r="AP32" s="291">
        <v>12233</v>
      </c>
      <c r="AQ32" s="292">
        <v>34344</v>
      </c>
      <c r="AR32" s="293">
        <v>-64.400000000000006</v>
      </c>
    </row>
    <row r="33" spans="1:46" ht="13.5" customHeight="1" x14ac:dyDescent="0.2">
      <c r="A33" s="247"/>
      <c r="AK33" s="1133" t="s">
        <v>500</v>
      </c>
      <c r="AL33" s="1134"/>
      <c r="AM33" s="1134"/>
      <c r="AN33" s="1135"/>
      <c r="AO33" s="291" t="s">
        <v>486</v>
      </c>
      <c r="AP33" s="291" t="s">
        <v>486</v>
      </c>
      <c r="AQ33" s="292" t="s">
        <v>486</v>
      </c>
      <c r="AR33" s="293" t="s">
        <v>486</v>
      </c>
    </row>
    <row r="34" spans="1:46" ht="27" customHeight="1" x14ac:dyDescent="0.2">
      <c r="A34" s="247"/>
      <c r="AK34" s="1133" t="s">
        <v>501</v>
      </c>
      <c r="AL34" s="1134"/>
      <c r="AM34" s="1134"/>
      <c r="AN34" s="1135"/>
      <c r="AO34" s="291" t="s">
        <v>486</v>
      </c>
      <c r="AP34" s="291" t="s">
        <v>486</v>
      </c>
      <c r="AQ34" s="292">
        <v>3</v>
      </c>
      <c r="AR34" s="293" t="s">
        <v>486</v>
      </c>
    </row>
    <row r="35" spans="1:46" ht="27" customHeight="1" x14ac:dyDescent="0.2">
      <c r="A35" s="247"/>
      <c r="AK35" s="1133" t="s">
        <v>502</v>
      </c>
      <c r="AL35" s="1134"/>
      <c r="AM35" s="1134"/>
      <c r="AN35" s="1135"/>
      <c r="AO35" s="291">
        <v>203398</v>
      </c>
      <c r="AP35" s="291">
        <v>3595</v>
      </c>
      <c r="AQ35" s="292">
        <v>7806</v>
      </c>
      <c r="AR35" s="293">
        <v>-53.9</v>
      </c>
    </row>
    <row r="36" spans="1:46" ht="27" customHeight="1" x14ac:dyDescent="0.2">
      <c r="A36" s="247"/>
      <c r="AK36" s="1133" t="s">
        <v>503</v>
      </c>
      <c r="AL36" s="1134"/>
      <c r="AM36" s="1134"/>
      <c r="AN36" s="1135"/>
      <c r="AO36" s="291">
        <v>203542</v>
      </c>
      <c r="AP36" s="291">
        <v>3597</v>
      </c>
      <c r="AQ36" s="292">
        <v>1690</v>
      </c>
      <c r="AR36" s="293">
        <v>112.8</v>
      </c>
    </row>
    <row r="37" spans="1:46" ht="13.5" customHeight="1" x14ac:dyDescent="0.2">
      <c r="A37" s="247"/>
      <c r="AK37" s="1133" t="s">
        <v>504</v>
      </c>
      <c r="AL37" s="1134"/>
      <c r="AM37" s="1134"/>
      <c r="AN37" s="1135"/>
      <c r="AO37" s="291">
        <v>31734</v>
      </c>
      <c r="AP37" s="291">
        <v>561</v>
      </c>
      <c r="AQ37" s="292">
        <v>666</v>
      </c>
      <c r="AR37" s="293">
        <v>-15.8</v>
      </c>
    </row>
    <row r="38" spans="1:46" ht="27" customHeight="1" x14ac:dyDescent="0.2">
      <c r="A38" s="247"/>
      <c r="AK38" s="1136" t="s">
        <v>505</v>
      </c>
      <c r="AL38" s="1137"/>
      <c r="AM38" s="1137"/>
      <c r="AN38" s="1138"/>
      <c r="AO38" s="294" t="s">
        <v>486</v>
      </c>
      <c r="AP38" s="294" t="s">
        <v>486</v>
      </c>
      <c r="AQ38" s="295">
        <v>3</v>
      </c>
      <c r="AR38" s="283" t="s">
        <v>486</v>
      </c>
      <c r="AS38" s="290"/>
    </row>
    <row r="39" spans="1:46" ht="13.2" x14ac:dyDescent="0.2">
      <c r="A39" s="247"/>
      <c r="AK39" s="1136" t="s">
        <v>506</v>
      </c>
      <c r="AL39" s="1137"/>
      <c r="AM39" s="1137"/>
      <c r="AN39" s="1138"/>
      <c r="AO39" s="291">
        <v>-274441</v>
      </c>
      <c r="AP39" s="291">
        <v>-4850</v>
      </c>
      <c r="AQ39" s="292">
        <v>-5822</v>
      </c>
      <c r="AR39" s="293">
        <v>-16.7</v>
      </c>
      <c r="AS39" s="290"/>
    </row>
    <row r="40" spans="1:46" ht="27" customHeight="1" x14ac:dyDescent="0.2">
      <c r="A40" s="247"/>
      <c r="AK40" s="1133" t="s">
        <v>507</v>
      </c>
      <c r="AL40" s="1134"/>
      <c r="AM40" s="1134"/>
      <c r="AN40" s="1135"/>
      <c r="AO40" s="291">
        <v>-1083975</v>
      </c>
      <c r="AP40" s="291">
        <v>-19158</v>
      </c>
      <c r="AQ40" s="292">
        <v>-26710</v>
      </c>
      <c r="AR40" s="293">
        <v>-28.3</v>
      </c>
      <c r="AS40" s="290"/>
    </row>
    <row r="41" spans="1:46" ht="13.2" x14ac:dyDescent="0.2">
      <c r="A41" s="247"/>
      <c r="AK41" s="1139" t="s">
        <v>288</v>
      </c>
      <c r="AL41" s="1140"/>
      <c r="AM41" s="1140"/>
      <c r="AN41" s="1141"/>
      <c r="AO41" s="291">
        <v>-227602</v>
      </c>
      <c r="AP41" s="291">
        <v>-4023</v>
      </c>
      <c r="AQ41" s="292">
        <v>11979</v>
      </c>
      <c r="AR41" s="293">
        <v>-133.6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26" t="s">
        <v>477</v>
      </c>
      <c r="AN49" s="1128" t="s">
        <v>510</v>
      </c>
      <c r="AO49" s="1129"/>
      <c r="AP49" s="1129"/>
      <c r="AQ49" s="1129"/>
      <c r="AR49" s="1130"/>
    </row>
    <row r="50" spans="1:44" ht="13.2" x14ac:dyDescent="0.2">
      <c r="A50" s="247"/>
      <c r="AK50" s="305"/>
      <c r="AL50" s="306"/>
      <c r="AM50" s="1127"/>
      <c r="AN50" s="307" t="s">
        <v>511</v>
      </c>
      <c r="AO50" s="308" t="s">
        <v>512</v>
      </c>
      <c r="AP50" s="309" t="s">
        <v>513</v>
      </c>
      <c r="AQ50" s="310" t="s">
        <v>514</v>
      </c>
      <c r="AR50" s="311" t="s">
        <v>515</v>
      </c>
    </row>
    <row r="51" spans="1:44" ht="13.2" x14ac:dyDescent="0.2">
      <c r="A51" s="247"/>
      <c r="AK51" s="303" t="s">
        <v>516</v>
      </c>
      <c r="AL51" s="304"/>
      <c r="AM51" s="312">
        <v>1158194</v>
      </c>
      <c r="AN51" s="313">
        <v>20311</v>
      </c>
      <c r="AO51" s="314">
        <v>-54.2</v>
      </c>
      <c r="AP51" s="315">
        <v>45483</v>
      </c>
      <c r="AQ51" s="316">
        <v>-0.2</v>
      </c>
      <c r="AR51" s="317">
        <v>-54</v>
      </c>
    </row>
    <row r="52" spans="1:44" ht="13.2" x14ac:dyDescent="0.2">
      <c r="A52" s="247"/>
      <c r="AK52" s="318"/>
      <c r="AL52" s="319" t="s">
        <v>517</v>
      </c>
      <c r="AM52" s="320">
        <v>577498</v>
      </c>
      <c r="AN52" s="321">
        <v>10127</v>
      </c>
      <c r="AO52" s="322">
        <v>-71.2</v>
      </c>
      <c r="AP52" s="323">
        <v>24241</v>
      </c>
      <c r="AQ52" s="324">
        <v>0.4</v>
      </c>
      <c r="AR52" s="325">
        <v>-71.599999999999994</v>
      </c>
    </row>
    <row r="53" spans="1:44" ht="13.2" x14ac:dyDescent="0.2">
      <c r="A53" s="247"/>
      <c r="AK53" s="303" t="s">
        <v>518</v>
      </c>
      <c r="AL53" s="304"/>
      <c r="AM53" s="312">
        <v>1744809</v>
      </c>
      <c r="AN53" s="313">
        <v>31006</v>
      </c>
      <c r="AO53" s="314">
        <v>52.7</v>
      </c>
      <c r="AP53" s="315">
        <v>45945</v>
      </c>
      <c r="AQ53" s="316">
        <v>1</v>
      </c>
      <c r="AR53" s="317">
        <v>51.7</v>
      </c>
    </row>
    <row r="54" spans="1:44" ht="13.2" x14ac:dyDescent="0.2">
      <c r="A54" s="247"/>
      <c r="AK54" s="318"/>
      <c r="AL54" s="319" t="s">
        <v>517</v>
      </c>
      <c r="AM54" s="320">
        <v>466966</v>
      </c>
      <c r="AN54" s="321">
        <v>8298</v>
      </c>
      <c r="AO54" s="322">
        <v>-18.100000000000001</v>
      </c>
      <c r="AP54" s="323">
        <v>25180</v>
      </c>
      <c r="AQ54" s="324">
        <v>3.9</v>
      </c>
      <c r="AR54" s="325">
        <v>-22</v>
      </c>
    </row>
    <row r="55" spans="1:44" ht="13.2" x14ac:dyDescent="0.2">
      <c r="A55" s="247"/>
      <c r="AK55" s="303" t="s">
        <v>519</v>
      </c>
      <c r="AL55" s="304"/>
      <c r="AM55" s="312">
        <v>1925609</v>
      </c>
      <c r="AN55" s="313">
        <v>34263</v>
      </c>
      <c r="AO55" s="314">
        <v>10.5</v>
      </c>
      <c r="AP55" s="315">
        <v>44475</v>
      </c>
      <c r="AQ55" s="316">
        <v>-3.2</v>
      </c>
      <c r="AR55" s="317">
        <v>13.7</v>
      </c>
    </row>
    <row r="56" spans="1:44" ht="13.2" x14ac:dyDescent="0.2">
      <c r="A56" s="247"/>
      <c r="AK56" s="318"/>
      <c r="AL56" s="319" t="s">
        <v>517</v>
      </c>
      <c r="AM56" s="320">
        <v>719603</v>
      </c>
      <c r="AN56" s="321">
        <v>12804</v>
      </c>
      <c r="AO56" s="322">
        <v>54.3</v>
      </c>
      <c r="AP56" s="323">
        <v>24780</v>
      </c>
      <c r="AQ56" s="324">
        <v>-1.6</v>
      </c>
      <c r="AR56" s="325">
        <v>55.9</v>
      </c>
    </row>
    <row r="57" spans="1:44" ht="13.2" x14ac:dyDescent="0.2">
      <c r="A57" s="247"/>
      <c r="AK57" s="303" t="s">
        <v>520</v>
      </c>
      <c r="AL57" s="304"/>
      <c r="AM57" s="312">
        <v>3008918</v>
      </c>
      <c r="AN57" s="313">
        <v>53244</v>
      </c>
      <c r="AO57" s="314">
        <v>55.4</v>
      </c>
      <c r="AP57" s="315">
        <v>45982</v>
      </c>
      <c r="AQ57" s="316">
        <v>3.4</v>
      </c>
      <c r="AR57" s="317">
        <v>52</v>
      </c>
    </row>
    <row r="58" spans="1:44" ht="13.2" x14ac:dyDescent="0.2">
      <c r="A58" s="247"/>
      <c r="AK58" s="318"/>
      <c r="AL58" s="319" t="s">
        <v>517</v>
      </c>
      <c r="AM58" s="320">
        <v>836219</v>
      </c>
      <c r="AN58" s="321">
        <v>14797</v>
      </c>
      <c r="AO58" s="322">
        <v>15.6</v>
      </c>
      <c r="AP58" s="323">
        <v>25583</v>
      </c>
      <c r="AQ58" s="324">
        <v>3.2</v>
      </c>
      <c r="AR58" s="325">
        <v>12.4</v>
      </c>
    </row>
    <row r="59" spans="1:44" ht="13.2" x14ac:dyDescent="0.2">
      <c r="A59" s="247"/>
      <c r="AK59" s="303" t="s">
        <v>521</v>
      </c>
      <c r="AL59" s="304"/>
      <c r="AM59" s="312">
        <v>2522776</v>
      </c>
      <c r="AN59" s="313">
        <v>44586</v>
      </c>
      <c r="AO59" s="314">
        <v>-16.3</v>
      </c>
      <c r="AP59" s="315">
        <v>50538</v>
      </c>
      <c r="AQ59" s="316">
        <v>9.9</v>
      </c>
      <c r="AR59" s="317">
        <v>-26.2</v>
      </c>
    </row>
    <row r="60" spans="1:44" ht="13.2" x14ac:dyDescent="0.2">
      <c r="A60" s="247"/>
      <c r="AK60" s="318"/>
      <c r="AL60" s="319" t="s">
        <v>517</v>
      </c>
      <c r="AM60" s="320">
        <v>1765113</v>
      </c>
      <c r="AN60" s="321">
        <v>31196</v>
      </c>
      <c r="AO60" s="322">
        <v>110.8</v>
      </c>
      <c r="AP60" s="323">
        <v>29053</v>
      </c>
      <c r="AQ60" s="324">
        <v>13.6</v>
      </c>
      <c r="AR60" s="325">
        <v>97.2</v>
      </c>
    </row>
    <row r="61" spans="1:44" ht="13.2" x14ac:dyDescent="0.2">
      <c r="A61" s="247"/>
      <c r="AK61" s="303" t="s">
        <v>522</v>
      </c>
      <c r="AL61" s="326"/>
      <c r="AM61" s="312">
        <v>2072061</v>
      </c>
      <c r="AN61" s="313">
        <v>36682</v>
      </c>
      <c r="AO61" s="314">
        <v>9.6</v>
      </c>
      <c r="AP61" s="315">
        <v>46485</v>
      </c>
      <c r="AQ61" s="327">
        <v>2.2000000000000002</v>
      </c>
      <c r="AR61" s="317">
        <v>7.4</v>
      </c>
    </row>
    <row r="62" spans="1:44" ht="13.2" x14ac:dyDescent="0.2">
      <c r="A62" s="247"/>
      <c r="AK62" s="318"/>
      <c r="AL62" s="319" t="s">
        <v>517</v>
      </c>
      <c r="AM62" s="320">
        <v>873080</v>
      </c>
      <c r="AN62" s="321">
        <v>15444</v>
      </c>
      <c r="AO62" s="322">
        <v>18.3</v>
      </c>
      <c r="AP62" s="323">
        <v>25767</v>
      </c>
      <c r="AQ62" s="324">
        <v>3.9</v>
      </c>
      <c r="AR62" s="325">
        <v>14.4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SSUvLoXJwPI+panShI2zJFOo7YBav6ilkJx5GxPgBvsbROT7JHSsWQB//+L9byu56+7wxNrzjdewhiRAf64l7A==" saltValue="vgEl9/zuvJ6SewaMzsbyL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2WTp7pbSEdmu4gLEUBHpfsxf2t07zDBa+QUX67wVcxHGn8/UdK8HVSKBdHwofJ8v//NJmCNlF54o/jbjGPEpdg==" saltValue="MIebncL2sPjoNbZ4LMXNM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kthhgVFL2niA3+ZiM5s1QiW5hguUoA4QAs5t4K2DBnPr6TXvudVnUWXg5F1MyFe9Y9yeU70dHEPa0NOM+HYspQ==" saltValue="7Oq5jY+pjmWS20IBiPZ0x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25.73</v>
      </c>
      <c r="G47" s="12">
        <v>24.72</v>
      </c>
      <c r="H47" s="12">
        <v>25.59</v>
      </c>
      <c r="I47" s="12">
        <v>23.14</v>
      </c>
      <c r="J47" s="13">
        <v>22.31</v>
      </c>
    </row>
    <row r="48" spans="2:10" ht="57.75" customHeight="1" x14ac:dyDescent="0.2">
      <c r="B48" s="14"/>
      <c r="C48" s="1154" t="s">
        <v>4</v>
      </c>
      <c r="D48" s="1154"/>
      <c r="E48" s="1155"/>
      <c r="F48" s="15">
        <v>5.0999999999999996</v>
      </c>
      <c r="G48" s="16">
        <v>11.6</v>
      </c>
      <c r="H48" s="16">
        <v>13.41</v>
      </c>
      <c r="I48" s="16">
        <v>8.81</v>
      </c>
      <c r="J48" s="17">
        <v>11.14</v>
      </c>
    </row>
    <row r="49" spans="2:10" ht="57.75" customHeight="1" thickBot="1" x14ac:dyDescent="0.25">
      <c r="B49" s="18"/>
      <c r="C49" s="1156" t="s">
        <v>5</v>
      </c>
      <c r="D49" s="1156"/>
      <c r="E49" s="1157"/>
      <c r="F49" s="19">
        <v>3.89</v>
      </c>
      <c r="G49" s="20">
        <v>7.24</v>
      </c>
      <c r="H49" s="20">
        <v>1.62</v>
      </c>
      <c r="I49" s="20" t="s">
        <v>529</v>
      </c>
      <c r="J49" s="21">
        <v>2.11</v>
      </c>
    </row>
    <row r="50" spans="2:10" ht="13.2" x14ac:dyDescent="0.2"/>
  </sheetData>
  <sheetProtection algorithmName="SHA-512" hashValue="NvvxoYVmz5MZcQgMstCql8DAr1Q6LATwnVbeeu7wliMuIK2mFL2aPFotW2J2SS8wTF01g0GWXKoubKpif7chaA==" saltValue="2AB/f6QtbZYfO+fKsAQ1E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530</v>
      </c>
      <c r="D34" s="1162"/>
      <c r="E34" s="1163"/>
      <c r="F34" s="32">
        <v>5.09</v>
      </c>
      <c r="G34" s="33">
        <v>11.6</v>
      </c>
      <c r="H34" s="33">
        <v>13.41</v>
      </c>
      <c r="I34" s="33">
        <v>8.81</v>
      </c>
      <c r="J34" s="34">
        <v>11.14</v>
      </c>
      <c r="K34" s="22"/>
      <c r="L34" s="22"/>
      <c r="M34" s="22"/>
      <c r="N34" s="22"/>
      <c r="O34" s="22"/>
      <c r="P34" s="22"/>
    </row>
    <row r="35" spans="1:16" ht="39" customHeight="1" x14ac:dyDescent="0.2">
      <c r="A35" s="22"/>
      <c r="B35" s="35"/>
      <c r="C35" s="1158" t="s">
        <v>531</v>
      </c>
      <c r="D35" s="1158"/>
      <c r="E35" s="1159"/>
      <c r="F35" s="36">
        <v>4.41</v>
      </c>
      <c r="G35" s="37">
        <v>5.41</v>
      </c>
      <c r="H35" s="37">
        <v>5.47</v>
      </c>
      <c r="I35" s="37">
        <v>6.01</v>
      </c>
      <c r="J35" s="38">
        <v>8.57</v>
      </c>
      <c r="K35" s="22"/>
      <c r="L35" s="22"/>
      <c r="M35" s="22"/>
      <c r="N35" s="22"/>
      <c r="O35" s="22"/>
      <c r="P35" s="22"/>
    </row>
    <row r="36" spans="1:16" ht="39" customHeight="1" x14ac:dyDescent="0.2">
      <c r="A36" s="22"/>
      <c r="B36" s="35"/>
      <c r="C36" s="1158" t="s">
        <v>532</v>
      </c>
      <c r="D36" s="1158"/>
      <c r="E36" s="1159"/>
      <c r="F36" s="36">
        <v>2.81</v>
      </c>
      <c r="G36" s="37">
        <v>3.07</v>
      </c>
      <c r="H36" s="37">
        <v>2.7</v>
      </c>
      <c r="I36" s="37">
        <v>2.04</v>
      </c>
      <c r="J36" s="38">
        <v>2.67</v>
      </c>
      <c r="K36" s="22"/>
      <c r="L36" s="22"/>
      <c r="M36" s="22"/>
      <c r="N36" s="22"/>
      <c r="O36" s="22"/>
      <c r="P36" s="22"/>
    </row>
    <row r="37" spans="1:16" ht="39" customHeight="1" x14ac:dyDescent="0.2">
      <c r="A37" s="22"/>
      <c r="B37" s="35"/>
      <c r="C37" s="1158" t="s">
        <v>533</v>
      </c>
      <c r="D37" s="1158"/>
      <c r="E37" s="1159"/>
      <c r="F37" s="36">
        <v>1.97</v>
      </c>
      <c r="G37" s="37">
        <v>1.83</v>
      </c>
      <c r="H37" s="37">
        <v>1.55</v>
      </c>
      <c r="I37" s="37">
        <v>1.68</v>
      </c>
      <c r="J37" s="38">
        <v>2.36</v>
      </c>
      <c r="K37" s="22"/>
      <c r="L37" s="22"/>
      <c r="M37" s="22"/>
      <c r="N37" s="22"/>
      <c r="O37" s="22"/>
      <c r="P37" s="22"/>
    </row>
    <row r="38" spans="1:16" ht="39" customHeight="1" x14ac:dyDescent="0.2">
      <c r="A38" s="22"/>
      <c r="B38" s="35"/>
      <c r="C38" s="1158" t="s">
        <v>534</v>
      </c>
      <c r="D38" s="1158"/>
      <c r="E38" s="1159"/>
      <c r="F38" s="36">
        <v>0.23</v>
      </c>
      <c r="G38" s="37">
        <v>0.22</v>
      </c>
      <c r="H38" s="37">
        <v>0.2</v>
      </c>
      <c r="I38" s="37">
        <v>0.19</v>
      </c>
      <c r="J38" s="38">
        <v>0.17</v>
      </c>
      <c r="K38" s="22"/>
      <c r="L38" s="22"/>
      <c r="M38" s="22"/>
      <c r="N38" s="22"/>
      <c r="O38" s="22"/>
      <c r="P38" s="22"/>
    </row>
    <row r="39" spans="1:16" ht="39" customHeight="1" x14ac:dyDescent="0.2">
      <c r="A39" s="22"/>
      <c r="B39" s="35"/>
      <c r="C39" s="1158"/>
      <c r="D39" s="1158"/>
      <c r="E39" s="1159"/>
      <c r="F39" s="36"/>
      <c r="G39" s="37"/>
      <c r="H39" s="37"/>
      <c r="I39" s="37"/>
      <c r="J39" s="38"/>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535</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536</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F75aHlMmGwLQNS/Id4QUOXNcB+V2/bmGVRKD7wHKdrz1YQkxXZ1yrN/6QObFIDk0b+wbe1IghAPWdimYvt3I4Q==" saltValue="IfSObeyordg3RDhNDVM3J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732</v>
      </c>
      <c r="L45" s="58">
        <v>752</v>
      </c>
      <c r="M45" s="58">
        <v>724</v>
      </c>
      <c r="N45" s="58">
        <v>698</v>
      </c>
      <c r="O45" s="59">
        <v>692</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2">
      <c r="A48" s="46"/>
      <c r="B48" s="1189"/>
      <c r="C48" s="1190"/>
      <c r="D48" s="60"/>
      <c r="E48" s="1166" t="s">
        <v>13</v>
      </c>
      <c r="F48" s="1166"/>
      <c r="G48" s="1166"/>
      <c r="H48" s="1166"/>
      <c r="I48" s="1166"/>
      <c r="J48" s="1167"/>
      <c r="K48" s="61">
        <v>196</v>
      </c>
      <c r="L48" s="62">
        <v>199</v>
      </c>
      <c r="M48" s="62">
        <v>195</v>
      </c>
      <c r="N48" s="62">
        <v>205</v>
      </c>
      <c r="O48" s="63">
        <v>203</v>
      </c>
      <c r="P48" s="46"/>
      <c r="Q48" s="46"/>
      <c r="R48" s="46"/>
      <c r="S48" s="46"/>
      <c r="T48" s="46"/>
      <c r="U48" s="46"/>
    </row>
    <row r="49" spans="1:21" ht="30.75" customHeight="1" x14ac:dyDescent="0.2">
      <c r="A49" s="46"/>
      <c r="B49" s="1189"/>
      <c r="C49" s="1190"/>
      <c r="D49" s="60"/>
      <c r="E49" s="1166" t="s">
        <v>14</v>
      </c>
      <c r="F49" s="1166"/>
      <c r="G49" s="1166"/>
      <c r="H49" s="1166"/>
      <c r="I49" s="1166"/>
      <c r="J49" s="1167"/>
      <c r="K49" s="61">
        <v>253</v>
      </c>
      <c r="L49" s="62">
        <v>225</v>
      </c>
      <c r="M49" s="62">
        <v>225</v>
      </c>
      <c r="N49" s="62">
        <v>207</v>
      </c>
      <c r="O49" s="63">
        <v>204</v>
      </c>
      <c r="P49" s="46"/>
      <c r="Q49" s="46"/>
      <c r="R49" s="46"/>
      <c r="S49" s="46"/>
      <c r="T49" s="46"/>
      <c r="U49" s="46"/>
    </row>
    <row r="50" spans="1:21" ht="30.75" customHeight="1" x14ac:dyDescent="0.2">
      <c r="A50" s="46"/>
      <c r="B50" s="1189"/>
      <c r="C50" s="1190"/>
      <c r="D50" s="60"/>
      <c r="E50" s="1166" t="s">
        <v>15</v>
      </c>
      <c r="F50" s="1166"/>
      <c r="G50" s="1166"/>
      <c r="H50" s="1166"/>
      <c r="I50" s="1166"/>
      <c r="J50" s="1167"/>
      <c r="K50" s="61">
        <v>12</v>
      </c>
      <c r="L50" s="62">
        <v>12</v>
      </c>
      <c r="M50" s="62">
        <v>19</v>
      </c>
      <c r="N50" s="62">
        <v>12</v>
      </c>
      <c r="O50" s="63">
        <v>32</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486</v>
      </c>
      <c r="L51" s="62" t="s">
        <v>486</v>
      </c>
      <c r="M51" s="62" t="s">
        <v>486</v>
      </c>
      <c r="N51" s="62" t="s">
        <v>486</v>
      </c>
      <c r="O51" s="63" t="s">
        <v>486</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1509</v>
      </c>
      <c r="L52" s="62">
        <v>1505</v>
      </c>
      <c r="M52" s="62">
        <v>1485</v>
      </c>
      <c r="N52" s="62">
        <v>1442</v>
      </c>
      <c r="O52" s="63">
        <v>1358</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-316</v>
      </c>
      <c r="L53" s="67">
        <v>-317</v>
      </c>
      <c r="M53" s="67">
        <v>-322</v>
      </c>
      <c r="N53" s="67">
        <v>-320</v>
      </c>
      <c r="O53" s="68">
        <v>-227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NzufjO+reP7tM7JNBKdXEJ0+LRSsqljLNWPbYsXGt/ui0lMZYGZ/Da58vCoB3Y+ubBL47GukeYQECFinUjZcQ==" saltValue="+doAFPDvpHsYQbQBENrHQ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07" t="s">
        <v>30</v>
      </c>
      <c r="C41" s="1208"/>
      <c r="D41" s="103"/>
      <c r="E41" s="1209" t="s">
        <v>31</v>
      </c>
      <c r="F41" s="1209"/>
      <c r="G41" s="1209"/>
      <c r="H41" s="1210"/>
      <c r="I41" s="330">
        <v>7075</v>
      </c>
      <c r="J41" s="331">
        <v>6598</v>
      </c>
      <c r="K41" s="331">
        <v>6074</v>
      </c>
      <c r="L41" s="331">
        <v>5920</v>
      </c>
      <c r="M41" s="332">
        <v>6272</v>
      </c>
    </row>
    <row r="42" spans="2:13" ht="27.75" customHeight="1" x14ac:dyDescent="0.2">
      <c r="B42" s="1197"/>
      <c r="C42" s="1198"/>
      <c r="D42" s="104"/>
      <c r="E42" s="1201" t="s">
        <v>32</v>
      </c>
      <c r="F42" s="1201"/>
      <c r="G42" s="1201"/>
      <c r="H42" s="1202"/>
      <c r="I42" s="333">
        <v>981</v>
      </c>
      <c r="J42" s="334">
        <v>999</v>
      </c>
      <c r="K42" s="334">
        <v>961</v>
      </c>
      <c r="L42" s="334">
        <v>942</v>
      </c>
      <c r="M42" s="335">
        <v>912</v>
      </c>
    </row>
    <row r="43" spans="2:13" ht="27.75" customHeight="1" x14ac:dyDescent="0.2">
      <c r="B43" s="1197"/>
      <c r="C43" s="1198"/>
      <c r="D43" s="104"/>
      <c r="E43" s="1201" t="s">
        <v>33</v>
      </c>
      <c r="F43" s="1201"/>
      <c r="G43" s="1201"/>
      <c r="H43" s="1202"/>
      <c r="I43" s="333">
        <v>1377</v>
      </c>
      <c r="J43" s="334">
        <v>1108</v>
      </c>
      <c r="K43" s="334">
        <v>1614</v>
      </c>
      <c r="L43" s="334">
        <v>1549</v>
      </c>
      <c r="M43" s="335">
        <v>1475</v>
      </c>
    </row>
    <row r="44" spans="2:13" ht="27.75" customHeight="1" x14ac:dyDescent="0.2">
      <c r="B44" s="1197"/>
      <c r="C44" s="1198"/>
      <c r="D44" s="104"/>
      <c r="E44" s="1201" t="s">
        <v>34</v>
      </c>
      <c r="F44" s="1201"/>
      <c r="G44" s="1201"/>
      <c r="H44" s="1202"/>
      <c r="I44" s="333">
        <v>1855</v>
      </c>
      <c r="J44" s="334">
        <v>1698</v>
      </c>
      <c r="K44" s="334">
        <v>1821</v>
      </c>
      <c r="L44" s="334">
        <v>1743</v>
      </c>
      <c r="M44" s="335">
        <v>1601</v>
      </c>
    </row>
    <row r="45" spans="2:13" ht="27.75" customHeight="1" x14ac:dyDescent="0.2">
      <c r="B45" s="1197"/>
      <c r="C45" s="1198"/>
      <c r="D45" s="104"/>
      <c r="E45" s="1201" t="s">
        <v>35</v>
      </c>
      <c r="F45" s="1201"/>
      <c r="G45" s="1201"/>
      <c r="H45" s="1202"/>
      <c r="I45" s="333">
        <v>3170</v>
      </c>
      <c r="J45" s="334">
        <v>3154</v>
      </c>
      <c r="K45" s="334">
        <v>3099</v>
      </c>
      <c r="L45" s="334">
        <v>3077</v>
      </c>
      <c r="M45" s="335">
        <v>3090</v>
      </c>
    </row>
    <row r="46" spans="2:13" ht="27.75" customHeight="1" x14ac:dyDescent="0.2">
      <c r="B46" s="1197"/>
      <c r="C46" s="1198"/>
      <c r="D46" s="105"/>
      <c r="E46" s="1201" t="s">
        <v>36</v>
      </c>
      <c r="F46" s="1201"/>
      <c r="G46" s="1201"/>
      <c r="H46" s="1202"/>
      <c r="I46" s="333" t="s">
        <v>486</v>
      </c>
      <c r="J46" s="334" t="s">
        <v>486</v>
      </c>
      <c r="K46" s="334" t="s">
        <v>486</v>
      </c>
      <c r="L46" s="334" t="s">
        <v>486</v>
      </c>
      <c r="M46" s="335" t="s">
        <v>486</v>
      </c>
    </row>
    <row r="47" spans="2:13" ht="27.75" customHeight="1" x14ac:dyDescent="0.2">
      <c r="B47" s="1197"/>
      <c r="C47" s="1198"/>
      <c r="D47" s="106"/>
      <c r="E47" s="1211" t="s">
        <v>37</v>
      </c>
      <c r="F47" s="1212"/>
      <c r="G47" s="1212"/>
      <c r="H47" s="1213"/>
      <c r="I47" s="333" t="s">
        <v>486</v>
      </c>
      <c r="J47" s="334" t="s">
        <v>486</v>
      </c>
      <c r="K47" s="334" t="s">
        <v>486</v>
      </c>
      <c r="L47" s="334" t="s">
        <v>486</v>
      </c>
      <c r="M47" s="335" t="s">
        <v>486</v>
      </c>
    </row>
    <row r="48" spans="2:13" ht="27.75" customHeight="1" x14ac:dyDescent="0.2">
      <c r="B48" s="1197"/>
      <c r="C48" s="1198"/>
      <c r="D48" s="104"/>
      <c r="E48" s="1201" t="s">
        <v>38</v>
      </c>
      <c r="F48" s="1201"/>
      <c r="G48" s="1201"/>
      <c r="H48" s="1202"/>
      <c r="I48" s="333" t="s">
        <v>486</v>
      </c>
      <c r="J48" s="334" t="s">
        <v>486</v>
      </c>
      <c r="K48" s="334" t="s">
        <v>486</v>
      </c>
      <c r="L48" s="334" t="s">
        <v>486</v>
      </c>
      <c r="M48" s="335" t="s">
        <v>486</v>
      </c>
    </row>
    <row r="49" spans="2:13" ht="27.75" customHeight="1" x14ac:dyDescent="0.2">
      <c r="B49" s="1199"/>
      <c r="C49" s="1200"/>
      <c r="D49" s="104"/>
      <c r="E49" s="1201" t="s">
        <v>39</v>
      </c>
      <c r="F49" s="1201"/>
      <c r="G49" s="1201"/>
      <c r="H49" s="1202"/>
      <c r="I49" s="333" t="s">
        <v>486</v>
      </c>
      <c r="J49" s="334" t="s">
        <v>486</v>
      </c>
      <c r="K49" s="334" t="s">
        <v>486</v>
      </c>
      <c r="L49" s="334" t="s">
        <v>486</v>
      </c>
      <c r="M49" s="335" t="s">
        <v>486</v>
      </c>
    </row>
    <row r="50" spans="2:13" ht="27.75" customHeight="1" x14ac:dyDescent="0.2">
      <c r="B50" s="1195" t="s">
        <v>40</v>
      </c>
      <c r="C50" s="1196"/>
      <c r="D50" s="107"/>
      <c r="E50" s="1201" t="s">
        <v>41</v>
      </c>
      <c r="F50" s="1201"/>
      <c r="G50" s="1201"/>
      <c r="H50" s="1202"/>
      <c r="I50" s="333">
        <v>7697</v>
      </c>
      <c r="J50" s="334">
        <v>8574</v>
      </c>
      <c r="K50" s="334">
        <v>9627</v>
      </c>
      <c r="L50" s="334">
        <v>10457</v>
      </c>
      <c r="M50" s="335">
        <v>10393</v>
      </c>
    </row>
    <row r="51" spans="2:13" ht="27.75" customHeight="1" x14ac:dyDescent="0.2">
      <c r="B51" s="1197"/>
      <c r="C51" s="1198"/>
      <c r="D51" s="104"/>
      <c r="E51" s="1201" t="s">
        <v>42</v>
      </c>
      <c r="F51" s="1201"/>
      <c r="G51" s="1201"/>
      <c r="H51" s="1202"/>
      <c r="I51" s="333">
        <v>2008</v>
      </c>
      <c r="J51" s="334">
        <v>1779</v>
      </c>
      <c r="K51" s="334">
        <v>2321</v>
      </c>
      <c r="L51" s="334">
        <v>2266</v>
      </c>
      <c r="M51" s="335">
        <v>2121</v>
      </c>
    </row>
    <row r="52" spans="2:13" ht="27.75" customHeight="1" x14ac:dyDescent="0.2">
      <c r="B52" s="1199"/>
      <c r="C52" s="1200"/>
      <c r="D52" s="104"/>
      <c r="E52" s="1201" t="s">
        <v>43</v>
      </c>
      <c r="F52" s="1201"/>
      <c r="G52" s="1201"/>
      <c r="H52" s="1202"/>
      <c r="I52" s="333">
        <v>13064</v>
      </c>
      <c r="J52" s="334">
        <v>12836</v>
      </c>
      <c r="K52" s="334">
        <v>12187</v>
      </c>
      <c r="L52" s="334">
        <v>11299</v>
      </c>
      <c r="M52" s="335">
        <v>10451</v>
      </c>
    </row>
    <row r="53" spans="2:13" ht="27.75" customHeight="1" thickBot="1" x14ac:dyDescent="0.25">
      <c r="B53" s="1203" t="s">
        <v>19</v>
      </c>
      <c r="C53" s="1204"/>
      <c r="D53" s="108"/>
      <c r="E53" s="1205" t="s">
        <v>44</v>
      </c>
      <c r="F53" s="1205"/>
      <c r="G53" s="1205"/>
      <c r="H53" s="1206"/>
      <c r="I53" s="336">
        <v>-8311</v>
      </c>
      <c r="J53" s="337">
        <v>-9633</v>
      </c>
      <c r="K53" s="337">
        <v>-10566</v>
      </c>
      <c r="L53" s="337">
        <v>-10791</v>
      </c>
      <c r="M53" s="338">
        <v>-9615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ux1NfegGN7odRlOG/GkP23lNbKd/TciKuOnBTWeRL7Bl7pPmn1b96WUODQNcAUeocKomhRUL8L7Dke+kzAZzIQ==" saltValue="MJ8sOAICDVTnHUDABV1gd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3124</v>
      </c>
      <c r="G55" s="339">
        <v>2908</v>
      </c>
      <c r="H55" s="340">
        <v>2858</v>
      </c>
    </row>
    <row r="56" spans="2:8" ht="52.5" customHeight="1" x14ac:dyDescent="0.2">
      <c r="B56" s="120"/>
      <c r="C56" s="1224" t="s">
        <v>47</v>
      </c>
      <c r="D56" s="1224"/>
      <c r="E56" s="1225"/>
      <c r="F56" s="341" t="s">
        <v>486</v>
      </c>
      <c r="G56" s="341" t="s">
        <v>486</v>
      </c>
      <c r="H56" s="342" t="s">
        <v>486</v>
      </c>
    </row>
    <row r="57" spans="2:8" ht="53.25" customHeight="1" x14ac:dyDescent="0.2">
      <c r="B57" s="120"/>
      <c r="C57" s="1226" t="s">
        <v>48</v>
      </c>
      <c r="D57" s="1226"/>
      <c r="E57" s="1227"/>
      <c r="F57" s="343">
        <v>7768</v>
      </c>
      <c r="G57" s="343">
        <v>8902</v>
      </c>
      <c r="H57" s="344">
        <v>8999</v>
      </c>
    </row>
    <row r="58" spans="2:8" ht="45.75" customHeight="1" x14ac:dyDescent="0.2">
      <c r="B58" s="121"/>
      <c r="C58" s="1214" t="s">
        <v>553</v>
      </c>
      <c r="D58" s="1215"/>
      <c r="E58" s="1216"/>
      <c r="F58" s="345" t="s">
        <v>486</v>
      </c>
      <c r="G58" s="345" t="s">
        <v>486</v>
      </c>
      <c r="H58" s="346">
        <v>6837</v>
      </c>
    </row>
    <row r="59" spans="2:8" ht="45.75" customHeight="1" x14ac:dyDescent="0.2">
      <c r="B59" s="121"/>
      <c r="C59" s="1214" t="s">
        <v>554</v>
      </c>
      <c r="D59" s="1215"/>
      <c r="E59" s="1216"/>
      <c r="F59" s="345">
        <v>1086</v>
      </c>
      <c r="G59" s="345">
        <v>1221</v>
      </c>
      <c r="H59" s="346">
        <v>1325</v>
      </c>
    </row>
    <row r="60" spans="2:8" ht="45.75" customHeight="1" x14ac:dyDescent="0.2">
      <c r="B60" s="121"/>
      <c r="C60" s="1214" t="s">
        <v>555</v>
      </c>
      <c r="D60" s="1215"/>
      <c r="E60" s="1216"/>
      <c r="F60" s="345">
        <v>424</v>
      </c>
      <c r="G60" s="345">
        <v>418</v>
      </c>
      <c r="H60" s="346">
        <v>420</v>
      </c>
    </row>
    <row r="61" spans="2:8" ht="45.75" customHeight="1" x14ac:dyDescent="0.2">
      <c r="B61" s="121"/>
      <c r="C61" s="1214" t="s">
        <v>556</v>
      </c>
      <c r="D61" s="1215"/>
      <c r="E61" s="1216"/>
      <c r="F61" s="345">
        <v>283</v>
      </c>
      <c r="G61" s="345">
        <v>243</v>
      </c>
      <c r="H61" s="346">
        <v>243</v>
      </c>
    </row>
    <row r="62" spans="2:8" ht="45.75" customHeight="1" thickBot="1" x14ac:dyDescent="0.25">
      <c r="B62" s="122"/>
      <c r="C62" s="1217" t="s">
        <v>557</v>
      </c>
      <c r="D62" s="1218"/>
      <c r="E62" s="1219"/>
      <c r="F62" s="347">
        <v>196</v>
      </c>
      <c r="G62" s="347">
        <v>159</v>
      </c>
      <c r="H62" s="348">
        <v>122</v>
      </c>
    </row>
    <row r="63" spans="2:8" ht="52.5" customHeight="1" thickBot="1" x14ac:dyDescent="0.25">
      <c r="B63" s="123"/>
      <c r="C63" s="1220" t="s">
        <v>49</v>
      </c>
      <c r="D63" s="1220"/>
      <c r="E63" s="1221"/>
      <c r="F63" s="349">
        <v>10893</v>
      </c>
      <c r="G63" s="349">
        <v>11810</v>
      </c>
      <c r="H63" s="350">
        <v>11857</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g7unIrse4ay1Z6eMYMEZaCFWUZbphi4rpzlQkmIkLf0j0ctGpaS00bnUU3dc6c1czDja6Cx/cbAG+m4uxkGWKA==" saltValue="CNyS7nX5PtzoZa9xL3hWH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CC43C-7F65-4BD9-B833-A0EF81B3645F}">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5" t="s">
        <v>560</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2" x14ac:dyDescent="0.2">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2" x14ac:dyDescent="0.2">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2" x14ac:dyDescent="0.2">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2" x14ac:dyDescent="0.2">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561</v>
      </c>
    </row>
    <row r="50" spans="1:109" ht="13.2" x14ac:dyDescent="0.2">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524</v>
      </c>
      <c r="BQ50" s="1232"/>
      <c r="BR50" s="1232"/>
      <c r="BS50" s="1232"/>
      <c r="BT50" s="1232"/>
      <c r="BU50" s="1232"/>
      <c r="BV50" s="1232"/>
      <c r="BW50" s="1232"/>
      <c r="BX50" s="1232" t="s">
        <v>525</v>
      </c>
      <c r="BY50" s="1232"/>
      <c r="BZ50" s="1232"/>
      <c r="CA50" s="1232"/>
      <c r="CB50" s="1232"/>
      <c r="CC50" s="1232"/>
      <c r="CD50" s="1232"/>
      <c r="CE50" s="1232"/>
      <c r="CF50" s="1232" t="s">
        <v>526</v>
      </c>
      <c r="CG50" s="1232"/>
      <c r="CH50" s="1232"/>
      <c r="CI50" s="1232"/>
      <c r="CJ50" s="1232"/>
      <c r="CK50" s="1232"/>
      <c r="CL50" s="1232"/>
      <c r="CM50" s="1232"/>
      <c r="CN50" s="1232" t="s">
        <v>527</v>
      </c>
      <c r="CO50" s="1232"/>
      <c r="CP50" s="1232"/>
      <c r="CQ50" s="1232"/>
      <c r="CR50" s="1232"/>
      <c r="CS50" s="1232"/>
      <c r="CT50" s="1232"/>
      <c r="CU50" s="1232"/>
      <c r="CV50" s="1232" t="s">
        <v>528</v>
      </c>
      <c r="CW50" s="1232"/>
      <c r="CX50" s="1232"/>
      <c r="CY50" s="1232"/>
      <c r="CZ50" s="1232"/>
      <c r="DA50" s="1232"/>
      <c r="DB50" s="1232"/>
      <c r="DC50" s="1232"/>
    </row>
    <row r="51" spans="1:109" ht="13.5" customHeight="1" x14ac:dyDescent="0.2">
      <c r="B51" s="247"/>
      <c r="G51" s="1245"/>
      <c r="H51" s="1245"/>
      <c r="I51" s="1246"/>
      <c r="J51" s="1246"/>
      <c r="K51" s="1244"/>
      <c r="L51" s="1244"/>
      <c r="M51" s="1244"/>
      <c r="N51" s="1244"/>
      <c r="AM51" s="359"/>
      <c r="AN51" s="1234" t="s">
        <v>562</v>
      </c>
      <c r="AO51" s="1234"/>
      <c r="AP51" s="1234"/>
      <c r="AQ51" s="1234"/>
      <c r="AR51" s="1234"/>
      <c r="AS51" s="1234"/>
      <c r="AT51" s="1234"/>
      <c r="AU51" s="1234"/>
      <c r="AV51" s="1234"/>
      <c r="AW51" s="1234"/>
      <c r="AX51" s="1234"/>
      <c r="AY51" s="1234"/>
      <c r="AZ51" s="1234"/>
      <c r="BA51" s="1234"/>
      <c r="BB51" s="1234" t="s">
        <v>563</v>
      </c>
      <c r="BC51" s="1234"/>
      <c r="BD51" s="1234"/>
      <c r="BE51" s="1234"/>
      <c r="BF51" s="1234"/>
      <c r="BG51" s="1234"/>
      <c r="BH51" s="1234"/>
      <c r="BI51" s="1234"/>
      <c r="BJ51" s="1234"/>
      <c r="BK51" s="1234"/>
      <c r="BL51" s="1234"/>
      <c r="BM51" s="1234"/>
      <c r="BN51" s="1234"/>
      <c r="BO51" s="1234"/>
      <c r="BP51" s="1233"/>
      <c r="BQ51" s="1233"/>
      <c r="BR51" s="1233"/>
      <c r="BS51" s="1233"/>
      <c r="BT51" s="1233"/>
      <c r="BU51" s="1233"/>
      <c r="BV51" s="1233"/>
      <c r="BW51" s="1233"/>
      <c r="BX51" s="1233"/>
      <c r="BY51" s="1233"/>
      <c r="BZ51" s="1233"/>
      <c r="CA51" s="1233"/>
      <c r="CB51" s="1233"/>
      <c r="CC51" s="1233"/>
      <c r="CD51" s="1233"/>
      <c r="CE51" s="1233"/>
      <c r="CF51" s="1233"/>
      <c r="CG51" s="1233"/>
      <c r="CH51" s="1233"/>
      <c r="CI51" s="1233"/>
      <c r="CJ51" s="1233"/>
      <c r="CK51" s="1233"/>
      <c r="CL51" s="1233"/>
      <c r="CM51" s="1233"/>
      <c r="CN51" s="1233"/>
      <c r="CO51" s="1233"/>
      <c r="CP51" s="1233"/>
      <c r="CQ51" s="1233"/>
      <c r="CR51" s="1233"/>
      <c r="CS51" s="1233"/>
      <c r="CT51" s="1233"/>
      <c r="CU51" s="1233"/>
      <c r="CV51" s="1233"/>
      <c r="CW51" s="1233"/>
      <c r="CX51" s="1233"/>
      <c r="CY51" s="1233"/>
      <c r="CZ51" s="1233"/>
      <c r="DA51" s="1233"/>
      <c r="DB51" s="1233"/>
      <c r="DC51" s="1233"/>
    </row>
    <row r="52" spans="1:109" ht="13.2" x14ac:dyDescent="0.2">
      <c r="B52" s="247"/>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2" x14ac:dyDescent="0.2">
      <c r="A53" s="358"/>
      <c r="B53" s="247"/>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564</v>
      </c>
      <c r="BC53" s="1234"/>
      <c r="BD53" s="1234"/>
      <c r="BE53" s="1234"/>
      <c r="BF53" s="1234"/>
      <c r="BG53" s="1234"/>
      <c r="BH53" s="1234"/>
      <c r="BI53" s="1234"/>
      <c r="BJ53" s="1234"/>
      <c r="BK53" s="1234"/>
      <c r="BL53" s="1234"/>
      <c r="BM53" s="1234"/>
      <c r="BN53" s="1234"/>
      <c r="BO53" s="1234"/>
      <c r="BP53" s="1233">
        <v>61.8</v>
      </c>
      <c r="BQ53" s="1233"/>
      <c r="BR53" s="1233"/>
      <c r="BS53" s="1233"/>
      <c r="BT53" s="1233"/>
      <c r="BU53" s="1233"/>
      <c r="BV53" s="1233"/>
      <c r="BW53" s="1233"/>
      <c r="BX53" s="1233">
        <v>63.5</v>
      </c>
      <c r="BY53" s="1233"/>
      <c r="BZ53" s="1233"/>
      <c r="CA53" s="1233"/>
      <c r="CB53" s="1233"/>
      <c r="CC53" s="1233"/>
      <c r="CD53" s="1233"/>
      <c r="CE53" s="1233"/>
      <c r="CF53" s="1233">
        <v>64.5</v>
      </c>
      <c r="CG53" s="1233"/>
      <c r="CH53" s="1233"/>
      <c r="CI53" s="1233"/>
      <c r="CJ53" s="1233"/>
      <c r="CK53" s="1233"/>
      <c r="CL53" s="1233"/>
      <c r="CM53" s="1233"/>
      <c r="CN53" s="1233">
        <v>64.8</v>
      </c>
      <c r="CO53" s="1233"/>
      <c r="CP53" s="1233"/>
      <c r="CQ53" s="1233"/>
      <c r="CR53" s="1233"/>
      <c r="CS53" s="1233"/>
      <c r="CT53" s="1233"/>
      <c r="CU53" s="1233"/>
      <c r="CV53" s="1233">
        <v>64.7</v>
      </c>
      <c r="CW53" s="1233"/>
      <c r="CX53" s="1233"/>
      <c r="CY53" s="1233"/>
      <c r="CZ53" s="1233"/>
      <c r="DA53" s="1233"/>
      <c r="DB53" s="1233"/>
      <c r="DC53" s="1233"/>
    </row>
    <row r="54" spans="1:109" ht="13.2" x14ac:dyDescent="0.2">
      <c r="A54" s="358"/>
      <c r="B54" s="247"/>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2" x14ac:dyDescent="0.2">
      <c r="A55" s="358"/>
      <c r="B55" s="247"/>
      <c r="G55" s="1228"/>
      <c r="H55" s="1228"/>
      <c r="I55" s="1228"/>
      <c r="J55" s="1228"/>
      <c r="K55" s="1244"/>
      <c r="L55" s="1244"/>
      <c r="M55" s="1244"/>
      <c r="N55" s="1244"/>
      <c r="AN55" s="1232" t="s">
        <v>565</v>
      </c>
      <c r="AO55" s="1232"/>
      <c r="AP55" s="1232"/>
      <c r="AQ55" s="1232"/>
      <c r="AR55" s="1232"/>
      <c r="AS55" s="1232"/>
      <c r="AT55" s="1232"/>
      <c r="AU55" s="1232"/>
      <c r="AV55" s="1232"/>
      <c r="AW55" s="1232"/>
      <c r="AX55" s="1232"/>
      <c r="AY55" s="1232"/>
      <c r="AZ55" s="1232"/>
      <c r="BA55" s="1232"/>
      <c r="BB55" s="1234" t="s">
        <v>563</v>
      </c>
      <c r="BC55" s="1234"/>
      <c r="BD55" s="1234"/>
      <c r="BE55" s="1234"/>
      <c r="BF55" s="1234"/>
      <c r="BG55" s="1234"/>
      <c r="BH55" s="1234"/>
      <c r="BI55" s="1234"/>
      <c r="BJ55" s="1234"/>
      <c r="BK55" s="1234"/>
      <c r="BL55" s="1234"/>
      <c r="BM55" s="1234"/>
      <c r="BN55" s="1234"/>
      <c r="BO55" s="1234"/>
      <c r="BP55" s="1233">
        <v>20.399999999999999</v>
      </c>
      <c r="BQ55" s="1233"/>
      <c r="BR55" s="1233"/>
      <c r="BS55" s="1233"/>
      <c r="BT55" s="1233"/>
      <c r="BU55" s="1233"/>
      <c r="BV55" s="1233"/>
      <c r="BW55" s="1233"/>
      <c r="BX55" s="1233">
        <v>11.2</v>
      </c>
      <c r="BY55" s="1233"/>
      <c r="BZ55" s="1233"/>
      <c r="CA55" s="1233"/>
      <c r="CB55" s="1233"/>
      <c r="CC55" s="1233"/>
      <c r="CD55" s="1233"/>
      <c r="CE55" s="1233"/>
      <c r="CF55" s="1233">
        <v>4.5999999999999996</v>
      </c>
      <c r="CG55" s="1233"/>
      <c r="CH55" s="1233"/>
      <c r="CI55" s="1233"/>
      <c r="CJ55" s="1233"/>
      <c r="CK55" s="1233"/>
      <c r="CL55" s="1233"/>
      <c r="CM55" s="1233"/>
      <c r="CN55" s="1233">
        <v>4.2</v>
      </c>
      <c r="CO55" s="1233"/>
      <c r="CP55" s="1233"/>
      <c r="CQ55" s="1233"/>
      <c r="CR55" s="1233"/>
      <c r="CS55" s="1233"/>
      <c r="CT55" s="1233"/>
      <c r="CU55" s="1233"/>
      <c r="CV55" s="1233">
        <v>3.6</v>
      </c>
      <c r="CW55" s="1233"/>
      <c r="CX55" s="1233"/>
      <c r="CY55" s="1233"/>
      <c r="CZ55" s="1233"/>
      <c r="DA55" s="1233"/>
      <c r="DB55" s="1233"/>
      <c r="DC55" s="1233"/>
    </row>
    <row r="56" spans="1:109" ht="13.2" x14ac:dyDescent="0.2">
      <c r="A56" s="358"/>
      <c r="B56" s="247"/>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ht="13.2" x14ac:dyDescent="0.2">
      <c r="B57" s="362"/>
      <c r="G57" s="1228"/>
      <c r="H57" s="1228"/>
      <c r="I57" s="1247"/>
      <c r="J57" s="1247"/>
      <c r="K57" s="1244"/>
      <c r="L57" s="1244"/>
      <c r="M57" s="1244"/>
      <c r="N57" s="1244"/>
      <c r="AM57" s="243"/>
      <c r="AN57" s="1232"/>
      <c r="AO57" s="1232"/>
      <c r="AP57" s="1232"/>
      <c r="AQ57" s="1232"/>
      <c r="AR57" s="1232"/>
      <c r="AS57" s="1232"/>
      <c r="AT57" s="1232"/>
      <c r="AU57" s="1232"/>
      <c r="AV57" s="1232"/>
      <c r="AW57" s="1232"/>
      <c r="AX57" s="1232"/>
      <c r="AY57" s="1232"/>
      <c r="AZ57" s="1232"/>
      <c r="BA57" s="1232"/>
      <c r="BB57" s="1234" t="s">
        <v>564</v>
      </c>
      <c r="BC57" s="1234"/>
      <c r="BD57" s="1234"/>
      <c r="BE57" s="1234"/>
      <c r="BF57" s="1234"/>
      <c r="BG57" s="1234"/>
      <c r="BH57" s="1234"/>
      <c r="BI57" s="1234"/>
      <c r="BJ57" s="1234"/>
      <c r="BK57" s="1234"/>
      <c r="BL57" s="1234"/>
      <c r="BM57" s="1234"/>
      <c r="BN57" s="1234"/>
      <c r="BO57" s="1234"/>
      <c r="BP57" s="1233">
        <v>63</v>
      </c>
      <c r="BQ57" s="1233"/>
      <c r="BR57" s="1233"/>
      <c r="BS57" s="1233"/>
      <c r="BT57" s="1233"/>
      <c r="BU57" s="1233"/>
      <c r="BV57" s="1233"/>
      <c r="BW57" s="1233"/>
      <c r="BX57" s="1233">
        <v>63.7</v>
      </c>
      <c r="BY57" s="1233"/>
      <c r="BZ57" s="1233"/>
      <c r="CA57" s="1233"/>
      <c r="CB57" s="1233"/>
      <c r="CC57" s="1233"/>
      <c r="CD57" s="1233"/>
      <c r="CE57" s="1233"/>
      <c r="CF57" s="1233">
        <v>64.2</v>
      </c>
      <c r="CG57" s="1233"/>
      <c r="CH57" s="1233"/>
      <c r="CI57" s="1233"/>
      <c r="CJ57" s="1233"/>
      <c r="CK57" s="1233"/>
      <c r="CL57" s="1233"/>
      <c r="CM57" s="1233"/>
      <c r="CN57" s="1233">
        <v>65</v>
      </c>
      <c r="CO57" s="1233"/>
      <c r="CP57" s="1233"/>
      <c r="CQ57" s="1233"/>
      <c r="CR57" s="1233"/>
      <c r="CS57" s="1233"/>
      <c r="CT57" s="1233"/>
      <c r="CU57" s="1233"/>
      <c r="CV57" s="1233">
        <v>66.099999999999994</v>
      </c>
      <c r="CW57" s="1233"/>
      <c r="CX57" s="1233"/>
      <c r="CY57" s="1233"/>
      <c r="CZ57" s="1233"/>
      <c r="DA57" s="1233"/>
      <c r="DB57" s="1233"/>
      <c r="DC57" s="1233"/>
      <c r="DD57" s="363"/>
      <c r="DE57" s="362"/>
    </row>
    <row r="58" spans="1:109" s="358" customFormat="1" ht="13.2" x14ac:dyDescent="0.2">
      <c r="A58" s="243"/>
      <c r="B58" s="362"/>
      <c r="G58" s="1228"/>
      <c r="H58" s="1228"/>
      <c r="I58" s="1247"/>
      <c r="J58" s="1247"/>
      <c r="K58" s="1244"/>
      <c r="L58" s="1244"/>
      <c r="M58" s="1244"/>
      <c r="N58" s="1244"/>
      <c r="AM58" s="243"/>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566</v>
      </c>
    </row>
    <row r="64" spans="1:109" ht="13.2" x14ac:dyDescent="0.2">
      <c r="B64" s="247"/>
      <c r="G64" s="357"/>
      <c r="I64" s="369"/>
      <c r="J64" s="369"/>
      <c r="K64" s="369"/>
      <c r="L64" s="369"/>
      <c r="M64" s="369"/>
      <c r="N64" s="370"/>
      <c r="AM64" s="357"/>
      <c r="AN64" s="357" t="s">
        <v>559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5" t="s">
        <v>567</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2" x14ac:dyDescent="0.2">
      <c r="B66" s="247"/>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ht="13.2" x14ac:dyDescent="0.2">
      <c r="B67" s="247"/>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ht="13.2" x14ac:dyDescent="0.2">
      <c r="B68" s="247"/>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ht="13.2" x14ac:dyDescent="0.2">
      <c r="B69" s="247"/>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561</v>
      </c>
    </row>
    <row r="72" spans="2:107" ht="13.2" x14ac:dyDescent="0.2">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524</v>
      </c>
      <c r="BQ72" s="1232"/>
      <c r="BR72" s="1232"/>
      <c r="BS72" s="1232"/>
      <c r="BT72" s="1232"/>
      <c r="BU72" s="1232"/>
      <c r="BV72" s="1232"/>
      <c r="BW72" s="1232"/>
      <c r="BX72" s="1232" t="s">
        <v>525</v>
      </c>
      <c r="BY72" s="1232"/>
      <c r="BZ72" s="1232"/>
      <c r="CA72" s="1232"/>
      <c r="CB72" s="1232"/>
      <c r="CC72" s="1232"/>
      <c r="CD72" s="1232"/>
      <c r="CE72" s="1232"/>
      <c r="CF72" s="1232" t="s">
        <v>526</v>
      </c>
      <c r="CG72" s="1232"/>
      <c r="CH72" s="1232"/>
      <c r="CI72" s="1232"/>
      <c r="CJ72" s="1232"/>
      <c r="CK72" s="1232"/>
      <c r="CL72" s="1232"/>
      <c r="CM72" s="1232"/>
      <c r="CN72" s="1232" t="s">
        <v>527</v>
      </c>
      <c r="CO72" s="1232"/>
      <c r="CP72" s="1232"/>
      <c r="CQ72" s="1232"/>
      <c r="CR72" s="1232"/>
      <c r="CS72" s="1232"/>
      <c r="CT72" s="1232"/>
      <c r="CU72" s="1232"/>
      <c r="CV72" s="1232" t="s">
        <v>528</v>
      </c>
      <c r="CW72" s="1232"/>
      <c r="CX72" s="1232"/>
      <c r="CY72" s="1232"/>
      <c r="CZ72" s="1232"/>
      <c r="DA72" s="1232"/>
      <c r="DB72" s="1232"/>
      <c r="DC72" s="1232"/>
    </row>
    <row r="73" spans="2:107" ht="13.2" x14ac:dyDescent="0.2">
      <c r="B73" s="247"/>
      <c r="G73" s="1245"/>
      <c r="H73" s="1245"/>
      <c r="I73" s="1245"/>
      <c r="J73" s="1245"/>
      <c r="K73" s="1248"/>
      <c r="L73" s="1248"/>
      <c r="M73" s="1248"/>
      <c r="N73" s="1248"/>
      <c r="AM73" s="359"/>
      <c r="AN73" s="1234" t="s">
        <v>562</v>
      </c>
      <c r="AO73" s="1234"/>
      <c r="AP73" s="1234"/>
      <c r="AQ73" s="1234"/>
      <c r="AR73" s="1234"/>
      <c r="AS73" s="1234"/>
      <c r="AT73" s="1234"/>
      <c r="AU73" s="1234"/>
      <c r="AV73" s="1234"/>
      <c r="AW73" s="1234"/>
      <c r="AX73" s="1234"/>
      <c r="AY73" s="1234"/>
      <c r="AZ73" s="1234"/>
      <c r="BA73" s="1234"/>
      <c r="BB73" s="1234" t="s">
        <v>563</v>
      </c>
      <c r="BC73" s="1234"/>
      <c r="BD73" s="1234"/>
      <c r="BE73" s="1234"/>
      <c r="BF73" s="1234"/>
      <c r="BG73" s="1234"/>
      <c r="BH73" s="1234"/>
      <c r="BI73" s="1234"/>
      <c r="BJ73" s="1234"/>
      <c r="BK73" s="1234"/>
      <c r="BL73" s="1234"/>
      <c r="BM73" s="1234"/>
      <c r="BN73" s="1234"/>
      <c r="BO73" s="1234"/>
      <c r="BP73" s="1233"/>
      <c r="BQ73" s="1233"/>
      <c r="BR73" s="1233"/>
      <c r="BS73" s="1233"/>
      <c r="BT73" s="1233"/>
      <c r="BU73" s="1233"/>
      <c r="BV73" s="1233"/>
      <c r="BW73" s="1233"/>
      <c r="BX73" s="1233"/>
      <c r="BY73" s="1233"/>
      <c r="BZ73" s="1233"/>
      <c r="CA73" s="1233"/>
      <c r="CB73" s="1233"/>
      <c r="CC73" s="1233"/>
      <c r="CD73" s="1233"/>
      <c r="CE73" s="1233"/>
      <c r="CF73" s="1233"/>
      <c r="CG73" s="1233"/>
      <c r="CH73" s="1233"/>
      <c r="CI73" s="1233"/>
      <c r="CJ73" s="1233"/>
      <c r="CK73" s="1233"/>
      <c r="CL73" s="1233"/>
      <c r="CM73" s="1233"/>
      <c r="CN73" s="1233"/>
      <c r="CO73" s="1233"/>
      <c r="CP73" s="1233"/>
      <c r="CQ73" s="1233"/>
      <c r="CR73" s="1233"/>
      <c r="CS73" s="1233"/>
      <c r="CT73" s="1233"/>
      <c r="CU73" s="1233"/>
      <c r="CV73" s="1233"/>
      <c r="CW73" s="1233"/>
      <c r="CX73" s="1233"/>
      <c r="CY73" s="1233"/>
      <c r="CZ73" s="1233"/>
      <c r="DA73" s="1233"/>
      <c r="DB73" s="1233"/>
      <c r="DC73" s="1233"/>
    </row>
    <row r="74" spans="2:107" ht="13.2" x14ac:dyDescent="0.2">
      <c r="B74" s="247"/>
      <c r="G74" s="1245"/>
      <c r="H74" s="1245"/>
      <c r="I74" s="1245"/>
      <c r="J74" s="1245"/>
      <c r="K74" s="1248"/>
      <c r="L74" s="1248"/>
      <c r="M74" s="1248"/>
      <c r="N74" s="1248"/>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2" x14ac:dyDescent="0.2">
      <c r="B75" s="247"/>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568</v>
      </c>
      <c r="BC75" s="1234"/>
      <c r="BD75" s="1234"/>
      <c r="BE75" s="1234"/>
      <c r="BF75" s="1234"/>
      <c r="BG75" s="1234"/>
      <c r="BH75" s="1234"/>
      <c r="BI75" s="1234"/>
      <c r="BJ75" s="1234"/>
      <c r="BK75" s="1234"/>
      <c r="BL75" s="1234"/>
      <c r="BM75" s="1234"/>
      <c r="BN75" s="1234"/>
      <c r="BO75" s="1234"/>
      <c r="BP75" s="1233">
        <v>-3.1</v>
      </c>
      <c r="BQ75" s="1233"/>
      <c r="BR75" s="1233"/>
      <c r="BS75" s="1233"/>
      <c r="BT75" s="1233"/>
      <c r="BU75" s="1233"/>
      <c r="BV75" s="1233"/>
      <c r="BW75" s="1233"/>
      <c r="BX75" s="1233">
        <v>-3</v>
      </c>
      <c r="BY75" s="1233"/>
      <c r="BZ75" s="1233"/>
      <c r="CA75" s="1233"/>
      <c r="CB75" s="1233"/>
      <c r="CC75" s="1233"/>
      <c r="CD75" s="1233"/>
      <c r="CE75" s="1233"/>
      <c r="CF75" s="1233">
        <v>-2.8</v>
      </c>
      <c r="CG75" s="1233"/>
      <c r="CH75" s="1233"/>
      <c r="CI75" s="1233"/>
      <c r="CJ75" s="1233"/>
      <c r="CK75" s="1233"/>
      <c r="CL75" s="1233"/>
      <c r="CM75" s="1233"/>
      <c r="CN75" s="1233">
        <v>-2.8</v>
      </c>
      <c r="CO75" s="1233"/>
      <c r="CP75" s="1233"/>
      <c r="CQ75" s="1233"/>
      <c r="CR75" s="1233"/>
      <c r="CS75" s="1233"/>
      <c r="CT75" s="1233"/>
      <c r="CU75" s="1233"/>
      <c r="CV75" s="1233">
        <v>-2.5</v>
      </c>
      <c r="CW75" s="1233"/>
      <c r="CX75" s="1233"/>
      <c r="CY75" s="1233"/>
      <c r="CZ75" s="1233"/>
      <c r="DA75" s="1233"/>
      <c r="DB75" s="1233"/>
      <c r="DC75" s="1233"/>
    </row>
    <row r="76" spans="2:107" ht="13.2" x14ac:dyDescent="0.2">
      <c r="B76" s="247"/>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2" x14ac:dyDescent="0.2">
      <c r="B77" s="247"/>
      <c r="G77" s="1228"/>
      <c r="H77" s="1228"/>
      <c r="I77" s="1228"/>
      <c r="J77" s="1228"/>
      <c r="K77" s="1248"/>
      <c r="L77" s="1248"/>
      <c r="M77" s="1248"/>
      <c r="N77" s="1248"/>
      <c r="AN77" s="1232" t="s">
        <v>565</v>
      </c>
      <c r="AO77" s="1232"/>
      <c r="AP77" s="1232"/>
      <c r="AQ77" s="1232"/>
      <c r="AR77" s="1232"/>
      <c r="AS77" s="1232"/>
      <c r="AT77" s="1232"/>
      <c r="AU77" s="1232"/>
      <c r="AV77" s="1232"/>
      <c r="AW77" s="1232"/>
      <c r="AX77" s="1232"/>
      <c r="AY77" s="1232"/>
      <c r="AZ77" s="1232"/>
      <c r="BA77" s="1232"/>
      <c r="BB77" s="1234" t="s">
        <v>563</v>
      </c>
      <c r="BC77" s="1234"/>
      <c r="BD77" s="1234"/>
      <c r="BE77" s="1234"/>
      <c r="BF77" s="1234"/>
      <c r="BG77" s="1234"/>
      <c r="BH77" s="1234"/>
      <c r="BI77" s="1234"/>
      <c r="BJ77" s="1234"/>
      <c r="BK77" s="1234"/>
      <c r="BL77" s="1234"/>
      <c r="BM77" s="1234"/>
      <c r="BN77" s="1234"/>
      <c r="BO77" s="1234"/>
      <c r="BP77" s="1233">
        <v>20.399999999999999</v>
      </c>
      <c r="BQ77" s="1233"/>
      <c r="BR77" s="1233"/>
      <c r="BS77" s="1233"/>
      <c r="BT77" s="1233"/>
      <c r="BU77" s="1233"/>
      <c r="BV77" s="1233"/>
      <c r="BW77" s="1233"/>
      <c r="BX77" s="1233">
        <v>11.2</v>
      </c>
      <c r="BY77" s="1233"/>
      <c r="BZ77" s="1233"/>
      <c r="CA77" s="1233"/>
      <c r="CB77" s="1233"/>
      <c r="CC77" s="1233"/>
      <c r="CD77" s="1233"/>
      <c r="CE77" s="1233"/>
      <c r="CF77" s="1233">
        <v>4.5999999999999996</v>
      </c>
      <c r="CG77" s="1233"/>
      <c r="CH77" s="1233"/>
      <c r="CI77" s="1233"/>
      <c r="CJ77" s="1233"/>
      <c r="CK77" s="1233"/>
      <c r="CL77" s="1233"/>
      <c r="CM77" s="1233"/>
      <c r="CN77" s="1233">
        <v>4.2</v>
      </c>
      <c r="CO77" s="1233"/>
      <c r="CP77" s="1233"/>
      <c r="CQ77" s="1233"/>
      <c r="CR77" s="1233"/>
      <c r="CS77" s="1233"/>
      <c r="CT77" s="1233"/>
      <c r="CU77" s="1233"/>
      <c r="CV77" s="1233">
        <v>3.6</v>
      </c>
      <c r="CW77" s="1233"/>
      <c r="CX77" s="1233"/>
      <c r="CY77" s="1233"/>
      <c r="CZ77" s="1233"/>
      <c r="DA77" s="1233"/>
      <c r="DB77" s="1233"/>
      <c r="DC77" s="1233"/>
    </row>
    <row r="78" spans="2:107" ht="13.2" x14ac:dyDescent="0.2">
      <c r="B78" s="247"/>
      <c r="G78" s="1228"/>
      <c r="H78" s="1228"/>
      <c r="I78" s="1228"/>
      <c r="J78" s="1228"/>
      <c r="K78" s="1248"/>
      <c r="L78" s="1248"/>
      <c r="M78" s="1248"/>
      <c r="N78" s="1248"/>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2" x14ac:dyDescent="0.2">
      <c r="B79" s="247"/>
      <c r="G79" s="1228"/>
      <c r="H79" s="1228"/>
      <c r="I79" s="1247"/>
      <c r="J79" s="1247"/>
      <c r="K79" s="1249"/>
      <c r="L79" s="1249"/>
      <c r="M79" s="1249"/>
      <c r="N79" s="1249"/>
      <c r="AN79" s="1232"/>
      <c r="AO79" s="1232"/>
      <c r="AP79" s="1232"/>
      <c r="AQ79" s="1232"/>
      <c r="AR79" s="1232"/>
      <c r="AS79" s="1232"/>
      <c r="AT79" s="1232"/>
      <c r="AU79" s="1232"/>
      <c r="AV79" s="1232"/>
      <c r="AW79" s="1232"/>
      <c r="AX79" s="1232"/>
      <c r="AY79" s="1232"/>
      <c r="AZ79" s="1232"/>
      <c r="BA79" s="1232"/>
      <c r="BB79" s="1234" t="s">
        <v>568</v>
      </c>
      <c r="BC79" s="1234"/>
      <c r="BD79" s="1234"/>
      <c r="BE79" s="1234"/>
      <c r="BF79" s="1234"/>
      <c r="BG79" s="1234"/>
      <c r="BH79" s="1234"/>
      <c r="BI79" s="1234"/>
      <c r="BJ79" s="1234"/>
      <c r="BK79" s="1234"/>
      <c r="BL79" s="1234"/>
      <c r="BM79" s="1234"/>
      <c r="BN79" s="1234"/>
      <c r="BO79" s="1234"/>
      <c r="BP79" s="1233">
        <v>6.2</v>
      </c>
      <c r="BQ79" s="1233"/>
      <c r="BR79" s="1233"/>
      <c r="BS79" s="1233"/>
      <c r="BT79" s="1233"/>
      <c r="BU79" s="1233"/>
      <c r="BV79" s="1233"/>
      <c r="BW79" s="1233"/>
      <c r="BX79" s="1233">
        <v>5.7</v>
      </c>
      <c r="BY79" s="1233"/>
      <c r="BZ79" s="1233"/>
      <c r="CA79" s="1233"/>
      <c r="CB79" s="1233"/>
      <c r="CC79" s="1233"/>
      <c r="CD79" s="1233"/>
      <c r="CE79" s="1233"/>
      <c r="CF79" s="1233">
        <v>5.8</v>
      </c>
      <c r="CG79" s="1233"/>
      <c r="CH79" s="1233"/>
      <c r="CI79" s="1233"/>
      <c r="CJ79" s="1233"/>
      <c r="CK79" s="1233"/>
      <c r="CL79" s="1233"/>
      <c r="CM79" s="1233"/>
      <c r="CN79" s="1233">
        <v>5.8</v>
      </c>
      <c r="CO79" s="1233"/>
      <c r="CP79" s="1233"/>
      <c r="CQ79" s="1233"/>
      <c r="CR79" s="1233"/>
      <c r="CS79" s="1233"/>
      <c r="CT79" s="1233"/>
      <c r="CU79" s="1233"/>
      <c r="CV79" s="1233">
        <v>5.7</v>
      </c>
      <c r="CW79" s="1233"/>
      <c r="CX79" s="1233"/>
      <c r="CY79" s="1233"/>
      <c r="CZ79" s="1233"/>
      <c r="DA79" s="1233"/>
      <c r="DB79" s="1233"/>
      <c r="DC79" s="1233"/>
    </row>
    <row r="80" spans="2:107" ht="13.2" x14ac:dyDescent="0.2">
      <c r="B80" s="247"/>
      <c r="G80" s="1228"/>
      <c r="H80" s="1228"/>
      <c r="I80" s="1247"/>
      <c r="J80" s="1247"/>
      <c r="K80" s="1249"/>
      <c r="L80" s="1249"/>
      <c r="M80" s="1249"/>
      <c r="N80" s="1249"/>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MUAvlDOp1anq1DKj1c2NZma82gEjWKKKZWCAZIv+V22x+MoXsomLwkEmPi/frmtbwyb1rroZVRobTvi77sHaiw==" saltValue="Q3S9eFjYT73OMniz3MXgl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1791E-5612-4488-A6B6-523365728DE0}">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JxGusRjzVoAaqfC8HlOID3fG5qUDVlHVC95/Rehx1HsBUPIjzTu68TKibRoOa/QEhWK1+HtGNvuqQWGptXrRyQ==" saltValue="JavKKV8N4R1Yeq5eUJqeS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A65E7-F59F-41C4-ACFE-E033E47FB7C2}">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kmMKTAPUZwBWL5IED8iMb4EqG+eBXvIFSyU0e53RL1jTuwE+fF4PxNf09RSNCnIBDOtsouzxu6HWjWayE8ei7Q==" saltValue="fJXATCl4d+L7BNkXcioOi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20311</v>
      </c>
      <c r="E3" s="142"/>
      <c r="F3" s="143">
        <v>45483</v>
      </c>
      <c r="G3" s="144"/>
      <c r="H3" s="145"/>
    </row>
    <row r="4" spans="1:8" x14ac:dyDescent="0.2">
      <c r="A4" s="146"/>
      <c r="B4" s="147"/>
      <c r="C4" s="148"/>
      <c r="D4" s="149">
        <v>10127</v>
      </c>
      <c r="E4" s="150"/>
      <c r="F4" s="151">
        <v>24241</v>
      </c>
      <c r="G4" s="152"/>
      <c r="H4" s="153"/>
    </row>
    <row r="5" spans="1:8" x14ac:dyDescent="0.2">
      <c r="A5" s="134" t="s">
        <v>518</v>
      </c>
      <c r="B5" s="139"/>
      <c r="C5" s="140"/>
      <c r="D5" s="141">
        <v>31006</v>
      </c>
      <c r="E5" s="142"/>
      <c r="F5" s="143">
        <v>45945</v>
      </c>
      <c r="G5" s="144"/>
      <c r="H5" s="145"/>
    </row>
    <row r="6" spans="1:8" x14ac:dyDescent="0.2">
      <c r="A6" s="146"/>
      <c r="B6" s="147"/>
      <c r="C6" s="148"/>
      <c r="D6" s="149">
        <v>8298</v>
      </c>
      <c r="E6" s="150"/>
      <c r="F6" s="151">
        <v>25180</v>
      </c>
      <c r="G6" s="152"/>
      <c r="H6" s="153"/>
    </row>
    <row r="7" spans="1:8" x14ac:dyDescent="0.2">
      <c r="A7" s="134" t="s">
        <v>519</v>
      </c>
      <c r="B7" s="139"/>
      <c r="C7" s="140"/>
      <c r="D7" s="141">
        <v>34263</v>
      </c>
      <c r="E7" s="142"/>
      <c r="F7" s="143">
        <v>44475</v>
      </c>
      <c r="G7" s="144"/>
      <c r="H7" s="145"/>
    </row>
    <row r="8" spans="1:8" x14ac:dyDescent="0.2">
      <c r="A8" s="146"/>
      <c r="B8" s="147"/>
      <c r="C8" s="148"/>
      <c r="D8" s="149">
        <v>12804</v>
      </c>
      <c r="E8" s="150"/>
      <c r="F8" s="151">
        <v>24780</v>
      </c>
      <c r="G8" s="152"/>
      <c r="H8" s="153"/>
    </row>
    <row r="9" spans="1:8" x14ac:dyDescent="0.2">
      <c r="A9" s="134" t="s">
        <v>520</v>
      </c>
      <c r="B9" s="139"/>
      <c r="C9" s="140"/>
      <c r="D9" s="141">
        <v>53244</v>
      </c>
      <c r="E9" s="142"/>
      <c r="F9" s="143">
        <v>45982</v>
      </c>
      <c r="G9" s="144"/>
      <c r="H9" s="145"/>
    </row>
    <row r="10" spans="1:8" x14ac:dyDescent="0.2">
      <c r="A10" s="146"/>
      <c r="B10" s="147"/>
      <c r="C10" s="148"/>
      <c r="D10" s="149">
        <v>14797</v>
      </c>
      <c r="E10" s="150"/>
      <c r="F10" s="151">
        <v>25583</v>
      </c>
      <c r="G10" s="152"/>
      <c r="H10" s="153"/>
    </row>
    <row r="11" spans="1:8" x14ac:dyDescent="0.2">
      <c r="A11" s="134" t="s">
        <v>521</v>
      </c>
      <c r="B11" s="139"/>
      <c r="C11" s="140"/>
      <c r="D11" s="141">
        <v>44586</v>
      </c>
      <c r="E11" s="142"/>
      <c r="F11" s="143">
        <v>50538</v>
      </c>
      <c r="G11" s="144"/>
      <c r="H11" s="145"/>
    </row>
    <row r="12" spans="1:8" x14ac:dyDescent="0.2">
      <c r="A12" s="146"/>
      <c r="B12" s="147"/>
      <c r="C12" s="154"/>
      <c r="D12" s="149">
        <v>31196</v>
      </c>
      <c r="E12" s="150"/>
      <c r="F12" s="151">
        <v>29053</v>
      </c>
      <c r="G12" s="152"/>
      <c r="H12" s="153"/>
    </row>
    <row r="13" spans="1:8" x14ac:dyDescent="0.2">
      <c r="A13" s="134"/>
      <c r="B13" s="139"/>
      <c r="C13" s="140"/>
      <c r="D13" s="141">
        <v>36682</v>
      </c>
      <c r="E13" s="142"/>
      <c r="F13" s="143">
        <v>46485</v>
      </c>
      <c r="G13" s="155"/>
      <c r="H13" s="145"/>
    </row>
    <row r="14" spans="1:8" x14ac:dyDescent="0.2">
      <c r="A14" s="146"/>
      <c r="B14" s="147"/>
      <c r="C14" s="148"/>
      <c r="D14" s="149">
        <v>15444</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5.0999999999999996</v>
      </c>
      <c r="C19" s="156">
        <f>ROUND(VALUE(SUBSTITUTE(実質収支比率等に係る経年分析!G$48,"▲","-")),2)</f>
        <v>11.6</v>
      </c>
      <c r="D19" s="156">
        <f>ROUND(VALUE(SUBSTITUTE(実質収支比率等に係る経年分析!H$48,"▲","-")),2)</f>
        <v>13.41</v>
      </c>
      <c r="E19" s="156">
        <f>ROUND(VALUE(SUBSTITUTE(実質収支比率等に係る経年分析!I$48,"▲","-")),2)</f>
        <v>8.81</v>
      </c>
      <c r="F19" s="156">
        <f>ROUND(VALUE(SUBSTITUTE(実質収支比率等に係る経年分析!J$48,"▲","-")),2)</f>
        <v>11.14</v>
      </c>
    </row>
    <row r="20" spans="1:11" x14ac:dyDescent="0.2">
      <c r="A20" s="156" t="s">
        <v>53</v>
      </c>
      <c r="B20" s="156">
        <f>ROUND(VALUE(SUBSTITUTE(実質収支比率等に係る経年分析!F$47,"▲","-")),2)</f>
        <v>25.73</v>
      </c>
      <c r="C20" s="156">
        <f>ROUND(VALUE(SUBSTITUTE(実質収支比率等に係る経年分析!G$47,"▲","-")),2)</f>
        <v>24.72</v>
      </c>
      <c r="D20" s="156">
        <f>ROUND(VALUE(SUBSTITUTE(実質収支比率等に係る経年分析!H$47,"▲","-")),2)</f>
        <v>25.59</v>
      </c>
      <c r="E20" s="156">
        <f>ROUND(VALUE(SUBSTITUTE(実質収支比率等に係る経年分析!I$47,"▲","-")),2)</f>
        <v>23.14</v>
      </c>
      <c r="F20" s="156">
        <f>ROUND(VALUE(SUBSTITUTE(実質収支比率等に係る経年分析!J$47,"▲","-")),2)</f>
        <v>22.31</v>
      </c>
    </row>
    <row r="21" spans="1:11" x14ac:dyDescent="0.2">
      <c r="A21" s="156" t="s">
        <v>54</v>
      </c>
      <c r="B21" s="156">
        <f>IF(ISNUMBER(VALUE(SUBSTITUTE(実質収支比率等に係る経年分析!F$49,"▲","-"))),ROUND(VALUE(SUBSTITUTE(実質収支比率等に係る経年分析!F$49,"▲","-")),2),NA())</f>
        <v>3.89</v>
      </c>
      <c r="C21" s="156">
        <f>IF(ISNUMBER(VALUE(SUBSTITUTE(実質収支比率等に係る経年分析!G$49,"▲","-"))),ROUND(VALUE(SUBSTITUTE(実質収支比率等に係る経年分析!G$49,"▲","-")),2),NA())</f>
        <v>7.24</v>
      </c>
      <c r="D21" s="156">
        <f>IF(ISNUMBER(VALUE(SUBSTITUTE(実質収支比率等に係る経年分析!H$49,"▲","-"))),ROUND(VALUE(SUBSTITUTE(実質収支比率等に係る経年分析!H$49,"▲","-")),2),NA())</f>
        <v>1.62</v>
      </c>
      <c r="E21" s="156">
        <f>IF(ISNUMBER(VALUE(SUBSTITUTE(実質収支比率等に係る経年分析!I$49,"▲","-"))),ROUND(VALUE(SUBSTITUTE(実質収支比率等に係る経年分析!I$49,"▲","-")),2),NA())</f>
        <v>-5.94</v>
      </c>
      <c r="F21" s="156">
        <f>IF(ISNUMBER(VALUE(SUBSTITUTE(実質収支比率等に係る経年分析!J$49,"▲","-"))),ROUND(VALUE(SUBSTITUTE(実質収支比率等に係る経年分析!J$49,"▲","-")),2),NA())</f>
        <v>2.11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福生市後期高齢者医療特別会計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0.17</v>
      </c>
    </row>
    <row r="33" spans="1:16" x14ac:dyDescent="0.2">
      <c r="A33" s="157" t="str">
        <f>IF(連結実質赤字比率に係る赤字・黒字の構成分析!C$37="",NA(),連結実質赤字比率に係る赤字・黒字の構成分析!C$37)</f>
        <v>福生市介護保険特別会計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1.97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1.83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1.55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1.68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2.36</v>
      </c>
    </row>
    <row r="34" spans="1:16" x14ac:dyDescent="0.2">
      <c r="A34" s="157" t="str">
        <f>IF(連結実質赤字比率に係る赤字・黒字の構成分析!C$36="",NA(),連結実質赤字比率に係る赤字・黒字の構成分析!C$36)</f>
        <v>福生市国民健康保険特別会計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2.81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3.07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2.04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2.67</v>
      </c>
    </row>
    <row r="35" spans="1:16" x14ac:dyDescent="0.2">
      <c r="A35" s="157" t="str">
        <f>IF(連結実質赤字比率に係る赤字・黒字の構成分析!C$35="",NA(),連結実質赤字比率に係る赤字・黒字の構成分析!C$35)</f>
        <v>福生市下水道事業会計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4.41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5.41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5.47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6.01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8.57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5.09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13.41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8.81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11.14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1509</v>
      </c>
      <c r="E42" s="158"/>
      <c r="F42" s="158"/>
      <c r="G42" s="158">
        <f>'実質公債費比率（分子）の構造'!L$52</f>
        <v>1505</v>
      </c>
      <c r="H42" s="158"/>
      <c r="I42" s="158"/>
      <c r="J42" s="158">
        <f>'実質公債費比率（分子）の構造'!M$52</f>
        <v>1485</v>
      </c>
      <c r="K42" s="158"/>
      <c r="L42" s="158"/>
      <c r="M42" s="158">
        <f>'実質公債費比率（分子）の構造'!N$52</f>
        <v>1442</v>
      </c>
      <c r="N42" s="158"/>
      <c r="O42" s="158"/>
      <c r="P42" s="158">
        <f>'実質公債費比率（分子）の構造'!O$52</f>
        <v>1358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12</v>
      </c>
      <c r="C44" s="158"/>
      <c r="D44" s="158"/>
      <c r="E44" s="158">
        <f>'実質公債費比率（分子）の構造'!L$50</f>
        <v>12</v>
      </c>
      <c r="F44" s="158"/>
      <c r="G44" s="158"/>
      <c r="H44" s="158">
        <f>'実質公債費比率（分子）の構造'!M$50</f>
        <v>19</v>
      </c>
      <c r="I44" s="158"/>
      <c r="J44" s="158"/>
      <c r="K44" s="158">
        <f>'実質公債費比率（分子）の構造'!N$50</f>
        <v>12</v>
      </c>
      <c r="L44" s="158"/>
      <c r="M44" s="158"/>
      <c r="N44" s="158">
        <f>'実質公債費比率（分子）の構造'!O$50</f>
        <v>32</v>
      </c>
      <c r="O44" s="158"/>
      <c r="P44" s="158"/>
    </row>
    <row r="45" spans="1:16" x14ac:dyDescent="0.2">
      <c r="A45" s="158" t="s">
        <v>63</v>
      </c>
      <c r="B45" s="158">
        <f>'実質公債費比率（分子）の構造'!K$49</f>
        <v>253</v>
      </c>
      <c r="C45" s="158"/>
      <c r="D45" s="158"/>
      <c r="E45" s="158">
        <f>'実質公債費比率（分子）の構造'!L$49</f>
        <v>225</v>
      </c>
      <c r="F45" s="158"/>
      <c r="G45" s="158"/>
      <c r="H45" s="158">
        <f>'実質公債費比率（分子）の構造'!M$49</f>
        <v>225</v>
      </c>
      <c r="I45" s="158"/>
      <c r="J45" s="158"/>
      <c r="K45" s="158">
        <f>'実質公債費比率（分子）の構造'!N$49</f>
        <v>207</v>
      </c>
      <c r="L45" s="158"/>
      <c r="M45" s="158"/>
      <c r="N45" s="158">
        <f>'実質公債費比率（分子）の構造'!O$49</f>
        <v>204</v>
      </c>
      <c r="O45" s="158"/>
      <c r="P45" s="158"/>
    </row>
    <row r="46" spans="1:16" x14ac:dyDescent="0.2">
      <c r="A46" s="158" t="s">
        <v>64</v>
      </c>
      <c r="B46" s="158">
        <f>'実質公債費比率（分子）の構造'!K$48</f>
        <v>196</v>
      </c>
      <c r="C46" s="158"/>
      <c r="D46" s="158"/>
      <c r="E46" s="158">
        <f>'実質公債費比率（分子）の構造'!L$48</f>
        <v>199</v>
      </c>
      <c r="F46" s="158"/>
      <c r="G46" s="158"/>
      <c r="H46" s="158">
        <f>'実質公債費比率（分子）の構造'!M$48</f>
        <v>195</v>
      </c>
      <c r="I46" s="158"/>
      <c r="J46" s="158"/>
      <c r="K46" s="158">
        <f>'実質公債費比率（分子）の構造'!N$48</f>
        <v>205</v>
      </c>
      <c r="L46" s="158"/>
      <c r="M46" s="158"/>
      <c r="N46" s="158">
        <f>'実質公債費比率（分子）の構造'!O$48</f>
        <v>203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732</v>
      </c>
      <c r="C49" s="158"/>
      <c r="D49" s="158"/>
      <c r="E49" s="158">
        <f>'実質公債費比率（分子）の構造'!L$45</f>
        <v>752</v>
      </c>
      <c r="F49" s="158"/>
      <c r="G49" s="158"/>
      <c r="H49" s="158">
        <f>'実質公債費比率（分子）の構造'!M$45</f>
        <v>724</v>
      </c>
      <c r="I49" s="158"/>
      <c r="J49" s="158"/>
      <c r="K49" s="158">
        <f>'実質公債費比率（分子）の構造'!N$45</f>
        <v>698</v>
      </c>
      <c r="L49" s="158"/>
      <c r="M49" s="158"/>
      <c r="N49" s="158">
        <f>'実質公債費比率（分子）の構造'!O$45</f>
        <v>692</v>
      </c>
      <c r="O49" s="158"/>
      <c r="P49" s="158"/>
    </row>
    <row r="50" spans="1:16" x14ac:dyDescent="0.2">
      <c r="A50" s="158" t="s">
        <v>67</v>
      </c>
      <c r="B50" s="158" t="e">
        <f>NA()</f>
        <v>#N/A</v>
      </c>
      <c r="C50" s="158">
        <f>IF(ISNUMBER('実質公債費比率（分子）の構造'!K$53),'実質公債費比率（分子）の構造'!K$53,NA())</f>
        <v>-316</v>
      </c>
      <c r="D50" s="158" t="e">
        <f>NA()</f>
        <v>#N/A</v>
      </c>
      <c r="E50" s="158" t="e">
        <f>NA()</f>
        <v>#N/A</v>
      </c>
      <c r="F50" s="158">
        <f>IF(ISNUMBER('実質公債費比率（分子）の構造'!L$53),'実質公債費比率（分子）の構造'!L$53,NA())</f>
        <v>-317</v>
      </c>
      <c r="G50" s="158" t="e">
        <f>NA()</f>
        <v>#N/A</v>
      </c>
      <c r="H50" s="158" t="e">
        <f>NA()</f>
        <v>#N/A</v>
      </c>
      <c r="I50" s="158">
        <f>IF(ISNUMBER('実質公債費比率（分子）の構造'!M$53),'実質公債費比率（分子）の構造'!M$53,NA())</f>
        <v>-322</v>
      </c>
      <c r="J50" s="158" t="e">
        <f>NA()</f>
        <v>#N/A</v>
      </c>
      <c r="K50" s="158" t="e">
        <f>NA()</f>
        <v>#N/A</v>
      </c>
      <c r="L50" s="158">
        <f>IF(ISNUMBER('実質公債費比率（分子）の構造'!N$53),'実質公債費比率（分子）の構造'!N$53,NA())</f>
        <v>-320</v>
      </c>
      <c r="M50" s="158" t="e">
        <f>NA()</f>
        <v>#N/A</v>
      </c>
      <c r="N50" s="158" t="e">
        <f>NA()</f>
        <v>#N/A</v>
      </c>
      <c r="O50" s="158">
        <f>IF(ISNUMBER('実質公債費比率（分子）の構造'!O$53),'実質公債費比率（分子）の構造'!O$53,NA())</f>
        <v>-227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13064</v>
      </c>
      <c r="E56" s="157"/>
      <c r="F56" s="157"/>
      <c r="G56" s="157">
        <f>'将来負担比率（分子）の構造'!J$52</f>
        <v>12836</v>
      </c>
      <c r="H56" s="157"/>
      <c r="I56" s="157"/>
      <c r="J56" s="157">
        <f>'将来負担比率（分子）の構造'!K$52</f>
        <v>12187</v>
      </c>
      <c r="K56" s="157"/>
      <c r="L56" s="157"/>
      <c r="M56" s="157">
        <f>'将来負担比率（分子）の構造'!L$52</f>
        <v>11299</v>
      </c>
      <c r="N56" s="157"/>
      <c r="O56" s="157"/>
      <c r="P56" s="157">
        <f>'将来負担比率（分子）の構造'!M$52</f>
        <v>10451</v>
      </c>
    </row>
    <row r="57" spans="1:16" x14ac:dyDescent="0.2">
      <c r="A57" s="157" t="s">
        <v>42</v>
      </c>
      <c r="B57" s="157"/>
      <c r="C57" s="157"/>
      <c r="D57" s="157">
        <f>'将来負担比率（分子）の構造'!I$51</f>
        <v>2008</v>
      </c>
      <c r="E57" s="157"/>
      <c r="F57" s="157"/>
      <c r="G57" s="157">
        <f>'将来負担比率（分子）の構造'!J$51</f>
        <v>1779</v>
      </c>
      <c r="H57" s="157"/>
      <c r="I57" s="157"/>
      <c r="J57" s="157">
        <f>'将来負担比率（分子）の構造'!K$51</f>
        <v>2321</v>
      </c>
      <c r="K57" s="157"/>
      <c r="L57" s="157"/>
      <c r="M57" s="157">
        <f>'将来負担比率（分子）の構造'!L$51</f>
        <v>2266</v>
      </c>
      <c r="N57" s="157"/>
      <c r="O57" s="157"/>
      <c r="P57" s="157">
        <f>'将来負担比率（分子）の構造'!M$51</f>
        <v>2121</v>
      </c>
    </row>
    <row r="58" spans="1:16" x14ac:dyDescent="0.2">
      <c r="A58" s="157" t="s">
        <v>41</v>
      </c>
      <c r="B58" s="157"/>
      <c r="C58" s="157"/>
      <c r="D58" s="157">
        <f>'将来負担比率（分子）の構造'!I$50</f>
        <v>7697</v>
      </c>
      <c r="E58" s="157"/>
      <c r="F58" s="157"/>
      <c r="G58" s="157">
        <f>'将来負担比率（分子）の構造'!J$50</f>
        <v>8574</v>
      </c>
      <c r="H58" s="157"/>
      <c r="I58" s="157"/>
      <c r="J58" s="157">
        <f>'将来負担比率（分子）の構造'!K$50</f>
        <v>9627</v>
      </c>
      <c r="K58" s="157"/>
      <c r="L58" s="157"/>
      <c r="M58" s="157">
        <f>'将来負担比率（分子）の構造'!L$50</f>
        <v>10457</v>
      </c>
      <c r="N58" s="157"/>
      <c r="O58" s="157"/>
      <c r="P58" s="157">
        <f>'将来負担比率（分子）の構造'!M$50</f>
        <v>10393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3170</v>
      </c>
      <c r="C62" s="157"/>
      <c r="D62" s="157"/>
      <c r="E62" s="157">
        <f>'将来負担比率（分子）の構造'!J$45</f>
        <v>3154</v>
      </c>
      <c r="F62" s="157"/>
      <c r="G62" s="157"/>
      <c r="H62" s="157">
        <f>'将来負担比率（分子）の構造'!K$45</f>
        <v>3099</v>
      </c>
      <c r="I62" s="157"/>
      <c r="J62" s="157"/>
      <c r="K62" s="157">
        <f>'将来負担比率（分子）の構造'!L$45</f>
        <v>3077</v>
      </c>
      <c r="L62" s="157"/>
      <c r="M62" s="157"/>
      <c r="N62" s="157">
        <f>'将来負担比率（分子）の構造'!M$45</f>
        <v>3090</v>
      </c>
      <c r="O62" s="157"/>
      <c r="P62" s="157"/>
    </row>
    <row r="63" spans="1:16" x14ac:dyDescent="0.2">
      <c r="A63" s="157" t="s">
        <v>34</v>
      </c>
      <c r="B63" s="157">
        <f>'将来負担比率（分子）の構造'!I$44</f>
        <v>1855</v>
      </c>
      <c r="C63" s="157"/>
      <c r="D63" s="157"/>
      <c r="E63" s="157">
        <f>'将来負担比率（分子）の構造'!J$44</f>
        <v>1698</v>
      </c>
      <c r="F63" s="157"/>
      <c r="G63" s="157"/>
      <c r="H63" s="157">
        <f>'将来負担比率（分子）の構造'!K$44</f>
        <v>1821</v>
      </c>
      <c r="I63" s="157"/>
      <c r="J63" s="157"/>
      <c r="K63" s="157">
        <f>'将来負担比率（分子）の構造'!L$44</f>
        <v>1743</v>
      </c>
      <c r="L63" s="157"/>
      <c r="M63" s="157"/>
      <c r="N63" s="157">
        <f>'将来負担比率（分子）の構造'!M$44</f>
        <v>1601</v>
      </c>
      <c r="O63" s="157"/>
      <c r="P63" s="157"/>
    </row>
    <row r="64" spans="1:16" x14ac:dyDescent="0.2">
      <c r="A64" s="157" t="s">
        <v>33</v>
      </c>
      <c r="B64" s="157">
        <f>'将来負担比率（分子）の構造'!I$43</f>
        <v>1377</v>
      </c>
      <c r="C64" s="157"/>
      <c r="D64" s="157"/>
      <c r="E64" s="157">
        <f>'将来負担比率（分子）の構造'!J$43</f>
        <v>1108</v>
      </c>
      <c r="F64" s="157"/>
      <c r="G64" s="157"/>
      <c r="H64" s="157">
        <f>'将来負担比率（分子）の構造'!K$43</f>
        <v>1614</v>
      </c>
      <c r="I64" s="157"/>
      <c r="J64" s="157"/>
      <c r="K64" s="157">
        <f>'将来負担比率（分子）の構造'!L$43</f>
        <v>1549</v>
      </c>
      <c r="L64" s="157"/>
      <c r="M64" s="157"/>
      <c r="N64" s="157">
        <f>'将来負担比率（分子）の構造'!M$43</f>
        <v>1475</v>
      </c>
      <c r="O64" s="157"/>
      <c r="P64" s="157"/>
    </row>
    <row r="65" spans="1:16" x14ac:dyDescent="0.2">
      <c r="A65" s="157" t="s">
        <v>32</v>
      </c>
      <c r="B65" s="157">
        <f>'将来負担比率（分子）の構造'!I$42</f>
        <v>981</v>
      </c>
      <c r="C65" s="157"/>
      <c r="D65" s="157"/>
      <c r="E65" s="157">
        <f>'将来負担比率（分子）の構造'!J$42</f>
        <v>999</v>
      </c>
      <c r="F65" s="157"/>
      <c r="G65" s="157"/>
      <c r="H65" s="157">
        <f>'将来負担比率（分子）の構造'!K$42</f>
        <v>961</v>
      </c>
      <c r="I65" s="157"/>
      <c r="J65" s="157"/>
      <c r="K65" s="157">
        <f>'将来負担比率（分子）の構造'!L$42</f>
        <v>942</v>
      </c>
      <c r="L65" s="157"/>
      <c r="M65" s="157"/>
      <c r="N65" s="157">
        <f>'将来負担比率（分子）の構造'!M$42</f>
        <v>912</v>
      </c>
      <c r="O65" s="157"/>
      <c r="P65" s="157"/>
    </row>
    <row r="66" spans="1:16" x14ac:dyDescent="0.2">
      <c r="A66" s="157" t="s">
        <v>31</v>
      </c>
      <c r="B66" s="157">
        <f>'将来負担比率（分子）の構造'!I$41</f>
        <v>7075</v>
      </c>
      <c r="C66" s="157"/>
      <c r="D66" s="157"/>
      <c r="E66" s="157">
        <f>'将来負担比率（分子）の構造'!J$41</f>
        <v>6598</v>
      </c>
      <c r="F66" s="157"/>
      <c r="G66" s="157"/>
      <c r="H66" s="157">
        <f>'将来負担比率（分子）の構造'!K$41</f>
        <v>6074</v>
      </c>
      <c r="I66" s="157"/>
      <c r="J66" s="157"/>
      <c r="K66" s="157">
        <f>'将来負担比率（分子）の構造'!L$41</f>
        <v>5920</v>
      </c>
      <c r="L66" s="157"/>
      <c r="M66" s="157"/>
      <c r="N66" s="157">
        <f>'将来負担比率（分子）の構造'!M$41</f>
        <v>6272</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3124</v>
      </c>
      <c r="C72" s="161">
        <f>基金残高に係る経年分析!G55</f>
        <v>2908</v>
      </c>
      <c r="D72" s="161">
        <f>基金残高に係る経年分析!H55</f>
        <v>2858</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7768</v>
      </c>
      <c r="C74" s="161">
        <f>基金残高に係る経年分析!G57</f>
        <v>8902</v>
      </c>
      <c r="D74" s="161">
        <f>基金残高に係る経年分析!H57</f>
        <v>8999</v>
      </c>
    </row>
  </sheetData>
  <sheetProtection algorithmName="SHA-512" hashValue="YDDkUnCgvuZrAtH6knWI2XJdhYoZ3Kf88//xDPP6zxzXHtvOJCpVNdtw0G5s/9Dm4ddhdNnyZLJ6uYQA0XYRsA==" saltValue="rH5i1kBYVs4Geup8BnYDK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2026-09-07T23:12:37Z</cp:lastPrinted>
  <dcterms:created xsi:type="dcterms:W3CDTF">2026-02-23T05:55:38Z</dcterms:created>
  <dcterms:modified xsi:type="dcterms:W3CDTF">2026-09-14T06:50:10Z</dcterms:modified>
  <cp:category/>
</cp:coreProperties>
</file>